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Мои документы\!Погар\МУНИЦИПАЛЬНЫЕ ПРОГРАММЫ 2020-2022\010 29.12.2021 947\"/>
    </mc:Choice>
  </mc:AlternateContent>
  <xr:revisionPtr revIDLastSave="0" documentId="13_ncr:1_{EB6902B6-2324-41B4-B226-247EC1087AB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3" r:id="rId1"/>
    <sheet name="Документ" sheetId="2" r:id="rId2"/>
  </sheets>
  <definedNames>
    <definedName name="_xlnm.Print_Titles" localSheetId="1">Документ!$11:$11</definedName>
    <definedName name="_xlnm.Print_Area" localSheetId="1">Документ!$A$1:$N$63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2" l="1"/>
  <c r="I51" i="2"/>
  <c r="M63" i="2" l="1"/>
  <c r="L63" i="2"/>
  <c r="K63" i="2" l="1"/>
  <c r="I63" i="2" l="1"/>
  <c r="J63" i="2"/>
</calcChain>
</file>

<file path=xl/sharedStrings.xml><?xml version="1.0" encoding="utf-8"?>
<sst xmlns="http://schemas.openxmlformats.org/spreadsheetml/2006/main" count="304" uniqueCount="80">
  <si>
    <t>919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</si>
  <si>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</si>
  <si>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</si>
  <si>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</si>
  <si>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</si>
  <si>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</si>
  <si>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</si>
  <si>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</si>
  <si>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</si>
  <si>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</si>
  <si>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S6170</t>
  </si>
  <si>
    <t>S1270</t>
  </si>
  <si>
    <t>Наименование мероприятия программы</t>
  </si>
  <si>
    <t>Ответственный исполнитель, соисполнитель</t>
  </si>
  <si>
    <t>Источник финансирования</t>
  </si>
  <si>
    <t>Код бюджетной классификации</t>
  </si>
  <si>
    <t>Администрация Погарского района</t>
  </si>
  <si>
    <t>Итого по программе:</t>
  </si>
  <si>
    <t>Федеральный бюджет</t>
  </si>
  <si>
    <t>Областной бюжет</t>
  </si>
  <si>
    <t>Местный бюджет</t>
  </si>
  <si>
    <t>ПЛАН</t>
  </si>
  <si>
    <t>реализации муниципальной программы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</si>
  <si>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</si>
  <si>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Информационное обеспечение деятельности органов местного самоуправления</t>
  </si>
  <si>
    <t>Спортивно-оздоровительные комплексы и центры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</si>
  <si>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</si>
  <si>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</si>
  <si>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Членские взносы некоммерческим организациям</t>
  </si>
  <si>
    <t>Развитие и совершенствование сети автомобильных дорог местного значения</t>
  </si>
  <si>
    <t>Обеспечение сохранности автомобильных дорог местного значения и условий безопасного движения по ним</t>
  </si>
  <si>
    <t>Повышение безопасности дорожного движения</t>
  </si>
  <si>
    <t>Бюджетные инвестиции в объекты капитального строительства муниципальной собственности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</si>
  <si>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</si>
  <si>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</si>
  <si>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</si>
  <si>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</si>
  <si>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в сфере коммунального хозяйства</t>
  </si>
  <si>
    <t>Приобретение специализированной техники для предприятий жилищно-коммунального комплекса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</si>
  <si>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</si>
  <si>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</si>
  <si>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</si>
  <si>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сохранности автомобильных дорог местного значения и условий безопасности движения по ним</t>
  </si>
  <si>
    <t>Строительство и реконструкция (модернизация) объектов питьевого водоснабжения</t>
  </si>
  <si>
    <t>Связь основного мероприятия с целевыми показателями</t>
  </si>
  <si>
    <t>Объем средств на реализацию (рублей)</t>
  </si>
  <si>
    <t>L2990</t>
  </si>
  <si>
    <t>Областной бюджет</t>
  </si>
  <si>
    <t>Реализация федеральной целевой программы "Увековечение памяти погибших при защите Отечества на 2019 - 2024 годы"</t>
  </si>
  <si>
    <t>«Реализация полномочий Погарского городского поселения»</t>
  </si>
  <si>
    <t>Дворцы и дома культуры, клубы, выставочные залы</t>
  </si>
  <si>
    <t>Мероприятия по развитию физической культуры и спорта</t>
  </si>
  <si>
    <t>Софинансирование объектов капитальных вложений муниципальной собственности</t>
  </si>
  <si>
    <t>Проведение ремонта спортивных сооружений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</si>
  <si>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</si>
  <si>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</si>
  <si>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Решаем вместе</t>
  </si>
  <si>
    <t>2023 год</t>
  </si>
  <si>
    <t>F5</t>
  </si>
  <si>
    <t>P5</t>
  </si>
  <si>
    <t>Приложение 1</t>
  </si>
  <si>
    <t>к постановлению администрации</t>
  </si>
  <si>
    <t>Погарского района Брянской области</t>
  </si>
  <si>
    <t>Мероприятия в сфере жилищного хозяйства</t>
  </si>
  <si>
    <t>S3450</t>
  </si>
  <si>
    <t>Подготовка объектов ЖКХ к зиме</t>
  </si>
  <si>
    <t>2024 год</t>
  </si>
  <si>
    <t>2025 год</t>
  </si>
  <si>
    <t>S5871</t>
  </si>
  <si>
    <t>S5872</t>
  </si>
  <si>
    <t>S5873</t>
  </si>
  <si>
    <t>Реализация инициативных проектов (Ремонт обелиска боевой славы советским воинам, погибшим в Великой Отечественной войне 1941-1945 годов, с фигурой скорбящей матери)</t>
  </si>
  <si>
    <t>Реализация инициативных проектов (Ремонт и благоустройство братской могилы в ПКиО пгт Погар (место захоронения партизан бригады им. Чапаева, павших за Родину в 1942-1943 годах))</t>
  </si>
  <si>
    <t>Реализация инициативных проектов (Ремонт и благоустройство братской могилы советских воинов, погибших в 1941 году, по ул. Ленина пгт Погар)</t>
  </si>
  <si>
    <t>5390F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</si>
  <si>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</si>
  <si>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дорожной деятельности за счет средств резервного фонда Правительства Российской Федерации</t>
  </si>
  <si>
    <t>от 29.12.2021 г. №947</t>
  </si>
  <si>
    <t>Реализация инициативных проектов</t>
  </si>
  <si>
    <t>S5870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</si>
</sst>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 Cyr"/>
      <charset val="204"/>
    </font>
    <font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0" fontId="5" fillId="0" borderId="1"/>
    <xf numFmtId="1" fontId="1" fillId="0" borderId="2">
      <alignment horizontal="left" vertical="top" wrapText="1" indent="2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85">
    <xf numFmtId="0" fontId="0" fillId="0" borderId="0" xfId="0"/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1" xfId="2" applyNumberFormat="1" applyFont="1" applyProtection="1"/>
    <xf numFmtId="0" fontId="12" fillId="0" borderId="0" xfId="0" applyFont="1" applyProtection="1">
      <protection locked="0"/>
    </xf>
    <xf numFmtId="1" fontId="11" fillId="0" borderId="4" xfId="7" applyNumberFormat="1" applyFont="1" applyBorder="1" applyAlignment="1" applyProtection="1">
      <alignment horizontal="center" vertical="center" wrapText="1" shrinkToFit="1"/>
    </xf>
    <xf numFmtId="1" fontId="8" fillId="0" borderId="4" xfId="7" applyNumberFormat="1" applyFont="1" applyBorder="1" applyAlignment="1" applyProtection="1">
      <alignment horizontal="center" vertical="center" shrinkToFit="1"/>
    </xf>
    <xf numFmtId="0" fontId="8" fillId="0" borderId="4" xfId="2" applyNumberFormat="1" applyFont="1" applyBorder="1" applyAlignment="1" applyProtection="1">
      <alignment horizontal="center" vertical="center"/>
    </xf>
    <xf numFmtId="0" fontId="9" fillId="0" borderId="1" xfId="2" applyNumberFormat="1" applyFont="1" applyAlignment="1" applyProtection="1">
      <alignment horizontal="left" vertical="center"/>
    </xf>
    <xf numFmtId="0" fontId="11" fillId="0" borderId="1" xfId="2" applyNumberFormat="1" applyFont="1" applyAlignment="1" applyProtection="1">
      <alignment wrapText="1"/>
    </xf>
    <xf numFmtId="0" fontId="8" fillId="0" borderId="1" xfId="2" applyNumberFormat="1" applyFont="1" applyFill="1" applyProtection="1"/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7" fillId="0" borderId="0" xfId="0" applyFont="1" applyFill="1" applyProtection="1">
      <protection locked="0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10" fillId="0" borderId="4" xfId="5" applyNumberFormat="1" applyFont="1" applyBorder="1" applyAlignment="1" applyProtection="1">
      <alignment horizontal="center" vertical="center" wrapText="1"/>
    </xf>
    <xf numFmtId="0" fontId="10" fillId="0" borderId="4" xfId="6" applyNumberFormat="1" applyFont="1" applyBorder="1" applyAlignment="1" applyProtection="1">
      <alignment horizontal="center" vertical="center" wrapText="1"/>
    </xf>
    <xf numFmtId="4" fontId="16" fillId="0" borderId="2" xfId="8" applyFont="1" applyFill="1">
      <alignment horizontal="right" vertical="top" shrinkToFit="1"/>
    </xf>
    <xf numFmtId="1" fontId="1" fillId="0" borderId="2" xfId="22" applyAlignment="1">
      <alignment horizontal="center" vertical="center" shrinkToFit="1"/>
    </xf>
    <xf numFmtId="1" fontId="1" fillId="0" borderId="7" xfId="22" applyBorder="1" applyAlignment="1">
      <alignment horizontal="center" vertical="center" shrinkToFit="1"/>
    </xf>
    <xf numFmtId="4" fontId="16" fillId="0" borderId="16" xfId="8" applyFont="1" applyFill="1" applyBorder="1">
      <alignment horizontal="right" vertical="top" shrinkToFit="1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4" fontId="7" fillId="0" borderId="0" xfId="0" applyNumberFormat="1" applyFont="1" applyFill="1" applyProtection="1">
      <protection locked="0"/>
    </xf>
    <xf numFmtId="0" fontId="8" fillId="0" borderId="1" xfId="13" applyNumberFormat="1" applyFont="1" applyProtection="1">
      <alignment horizontal="left" wrapText="1"/>
    </xf>
    <xf numFmtId="0" fontId="8" fillId="0" borderId="1" xfId="4" applyNumberFormat="1" applyFont="1" applyBorder="1" applyProtection="1">
      <alignment horizontal="right"/>
    </xf>
    <xf numFmtId="4" fontId="16" fillId="0" borderId="19" xfId="8" applyFont="1" applyFill="1" applyBorder="1">
      <alignment horizontal="right" vertical="top" shrinkToFit="1"/>
    </xf>
    <xf numFmtId="1" fontId="11" fillId="0" borderId="5" xfId="7" applyNumberFormat="1" applyFont="1" applyBorder="1" applyAlignment="1" applyProtection="1">
      <alignment horizontal="center" vertical="center" wrapText="1" shrinkToFit="1"/>
    </xf>
    <xf numFmtId="4" fontId="16" fillId="0" borderId="20" xfId="8" applyFont="1" applyFill="1" applyBorder="1">
      <alignment horizontal="right" vertical="top" shrinkToFit="1"/>
    </xf>
    <xf numFmtId="4" fontId="16" fillId="0" borderId="21" xfId="8" applyFont="1" applyFill="1" applyBorder="1">
      <alignment horizontal="right" vertical="top" shrinkToFit="1"/>
    </xf>
    <xf numFmtId="4" fontId="8" fillId="0" borderId="4" xfId="11" applyNumberFormat="1" applyFont="1" applyFill="1" applyBorder="1" applyProtection="1">
      <alignment horizontal="right" vertical="top" shrinkToFit="1"/>
    </xf>
    <xf numFmtId="0" fontId="8" fillId="0" borderId="4" xfId="2" applyNumberFormat="1" applyFont="1" applyBorder="1" applyProtection="1"/>
    <xf numFmtId="0" fontId="8" fillId="0" borderId="1" xfId="13" applyNumberFormat="1" applyFont="1" applyProtection="1">
      <alignment horizontal="left" wrapText="1"/>
    </xf>
    <xf numFmtId="0" fontId="8" fillId="0" borderId="8" xfId="2" applyNumberFormat="1" applyFont="1" applyBorder="1" applyAlignment="1" applyProtection="1">
      <alignment horizontal="center" vertical="center"/>
    </xf>
    <xf numFmtId="0" fontId="8" fillId="0" borderId="8" xfId="2" applyNumberFormat="1" applyFont="1" applyBorder="1" applyAlignment="1" applyProtection="1">
      <alignment horizontal="center" vertical="center"/>
    </xf>
    <xf numFmtId="0" fontId="8" fillId="0" borderId="8" xfId="2" applyNumberFormat="1" applyFont="1" applyBorder="1" applyAlignment="1" applyProtection="1">
      <alignment horizontal="center" vertical="center"/>
    </xf>
    <xf numFmtId="0" fontId="1" fillId="0" borderId="4" xfId="13" applyBorder="1" applyAlignment="1">
      <alignment horizontal="left" vertical="center" wrapText="1"/>
    </xf>
    <xf numFmtId="0" fontId="1" fillId="0" borderId="4" xfId="13" applyFill="1" applyBorder="1" applyAlignment="1">
      <alignment horizontal="left" vertical="center" wrapText="1"/>
    </xf>
    <xf numFmtId="1" fontId="8" fillId="0" borderId="5" xfId="7" applyNumberFormat="1" applyFont="1" applyBorder="1" applyAlignment="1" applyProtection="1">
      <alignment horizontal="center" vertical="center" shrinkToFi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" fillId="0" borderId="8" xfId="13" applyBorder="1" applyAlignment="1">
      <alignment horizontal="left" vertical="center" wrapText="1"/>
    </xf>
    <xf numFmtId="0" fontId="8" fillId="0" borderId="8" xfId="2" applyNumberFormat="1" applyFont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" fontId="1" fillId="0" borderId="9" xfId="22" applyBorder="1" applyAlignment="1">
      <alignment horizontal="center" vertical="center" shrinkToFit="1"/>
    </xf>
    <xf numFmtId="1" fontId="1" fillId="0" borderId="11" xfId="22" applyBorder="1" applyAlignment="1">
      <alignment horizontal="center" vertical="center" shrinkToFit="1"/>
    </xf>
    <xf numFmtId="0" fontId="1" fillId="0" borderId="5" xfId="13" applyBorder="1" applyAlignment="1">
      <alignment horizontal="left" vertical="center" wrapText="1"/>
    </xf>
    <xf numFmtId="0" fontId="1" fillId="0" borderId="6" xfId="13" applyBorder="1" applyAlignment="1">
      <alignment horizontal="left" vertical="center" wrapText="1"/>
    </xf>
    <xf numFmtId="0" fontId="10" fillId="0" borderId="5" xfId="6" applyNumberFormat="1" applyFont="1" applyBorder="1" applyAlignment="1" applyProtection="1">
      <alignment horizontal="center" vertical="center" wrapText="1"/>
    </xf>
    <xf numFmtId="0" fontId="10" fillId="0" borderId="6" xfId="6" applyNumberFormat="1" applyFont="1" applyBorder="1" applyAlignment="1" applyProtection="1">
      <alignment horizontal="center" vertical="center" wrapText="1"/>
    </xf>
    <xf numFmtId="1" fontId="8" fillId="0" borderId="5" xfId="7" applyNumberFormat="1" applyFont="1" applyBorder="1" applyAlignment="1" applyProtection="1">
      <alignment horizontal="center" vertical="center" shrinkToFit="1"/>
    </xf>
    <xf numFmtId="1" fontId="8" fillId="0" borderId="6" xfId="7" applyNumberFormat="1" applyFont="1" applyBorder="1" applyAlignment="1" applyProtection="1">
      <alignment horizontal="center" vertical="center" shrinkToFit="1"/>
    </xf>
    <xf numFmtId="0" fontId="8" fillId="0" borderId="22" xfId="4" applyFont="1" applyBorder="1" applyAlignment="1">
      <alignment horizontal="center"/>
    </xf>
    <xf numFmtId="0" fontId="8" fillId="0" borderId="18" xfId="4" applyFont="1" applyBorder="1" applyAlignment="1">
      <alignment horizontal="center"/>
    </xf>
    <xf numFmtId="0" fontId="8" fillId="0" borderId="17" xfId="4" applyFont="1" applyBorder="1" applyAlignment="1">
      <alignment horizontal="center"/>
    </xf>
    <xf numFmtId="0" fontId="17" fillId="0" borderId="0" xfId="0" applyFont="1" applyFill="1" applyAlignment="1" applyProtection="1">
      <alignment horizontal="right"/>
      <protection locked="0"/>
    </xf>
    <xf numFmtId="0" fontId="8" fillId="0" borderId="5" xfId="2" applyNumberFormat="1" applyFont="1" applyBorder="1" applyAlignment="1" applyProtection="1">
      <alignment horizontal="center" vertical="center"/>
    </xf>
    <xf numFmtId="0" fontId="8" fillId="0" borderId="6" xfId="2" applyNumberFormat="1" applyFont="1" applyBorder="1" applyAlignment="1" applyProtection="1">
      <alignment horizontal="center" vertical="center"/>
    </xf>
    <xf numFmtId="0" fontId="15" fillId="0" borderId="1" xfId="3" applyNumberFormat="1" applyFont="1" applyAlignment="1" applyProtection="1">
      <alignment horizontal="center"/>
    </xf>
    <xf numFmtId="0" fontId="15" fillId="0" borderId="1" xfId="1" applyNumberFormat="1" applyFont="1" applyAlignment="1" applyProtection="1">
      <alignment horizontal="center" wrapText="1"/>
    </xf>
    <xf numFmtId="0" fontId="1" fillId="0" borderId="8" xfId="13" applyBorder="1" applyAlignment="1">
      <alignment horizontal="left" vertical="center" wrapText="1"/>
    </xf>
    <xf numFmtId="0" fontId="10" fillId="0" borderId="8" xfId="6" applyNumberFormat="1" applyFont="1" applyBorder="1" applyAlignment="1" applyProtection="1">
      <alignment horizontal="center" vertical="center" wrapText="1"/>
    </xf>
    <xf numFmtId="0" fontId="8" fillId="0" borderId="1" xfId="13" applyNumberFormat="1" applyFont="1" applyProtection="1">
      <alignment horizontal="left" wrapText="1"/>
    </xf>
    <xf numFmtId="1" fontId="1" fillId="0" borderId="10" xfId="22" applyBorder="1" applyAlignment="1">
      <alignment horizontal="center" vertical="center" shrinkToFit="1"/>
    </xf>
    <xf numFmtId="1" fontId="8" fillId="0" borderId="8" xfId="7" applyNumberFormat="1" applyFont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4" xfId="10" applyNumberFormat="1" applyFont="1" applyBorder="1" applyProtection="1">
      <alignment horizontal="right"/>
    </xf>
    <xf numFmtId="0" fontId="8" fillId="0" borderId="8" xfId="2" applyNumberFormat="1" applyFont="1" applyBorder="1" applyAlignment="1" applyProtection="1">
      <alignment horizontal="center" vertical="center"/>
    </xf>
    <xf numFmtId="0" fontId="9" fillId="0" borderId="5" xfId="5" applyNumberFormat="1" applyFont="1" applyBorder="1" applyAlignment="1" applyProtection="1">
      <alignment horizontal="center" vertical="center" wrapText="1"/>
    </xf>
    <xf numFmtId="0" fontId="9" fillId="0" borderId="6" xfId="5" applyNumberFormat="1" applyFont="1" applyBorder="1" applyAlignment="1" applyProtection="1">
      <alignment horizontal="center" vertical="center" wrapText="1"/>
    </xf>
    <xf numFmtId="0" fontId="8" fillId="0" borderId="15" xfId="4" applyNumberFormat="1" applyFont="1" applyBorder="1" applyProtection="1">
      <alignment horizontal="right"/>
    </xf>
    <xf numFmtId="0" fontId="10" fillId="0" borderId="5" xfId="5" applyNumberFormat="1" applyFont="1" applyBorder="1" applyAlignment="1" applyProtection="1">
      <alignment horizontal="center" vertical="center" wrapText="1"/>
    </xf>
    <xf numFmtId="0" fontId="10" fillId="0" borderId="6" xfId="5" applyNumberFormat="1" applyFont="1" applyBorder="1" applyAlignment="1" applyProtection="1">
      <alignment horizontal="center" vertical="center" wrapText="1"/>
    </xf>
    <xf numFmtId="0" fontId="11" fillId="0" borderId="5" xfId="5" applyNumberFormat="1" applyFont="1" applyBorder="1" applyAlignment="1" applyProtection="1">
      <alignment horizontal="center" vertical="center" wrapText="1"/>
    </xf>
    <xf numFmtId="0" fontId="11" fillId="0" borderId="6" xfId="5" applyNumberFormat="1" applyFont="1" applyBorder="1" applyAlignment="1" applyProtection="1">
      <alignment horizontal="center" vertical="center" wrapText="1"/>
    </xf>
    <xf numFmtId="0" fontId="18" fillId="0" borderId="5" xfId="2" applyNumberFormat="1" applyFont="1" applyBorder="1" applyAlignment="1" applyProtection="1">
      <alignment horizontal="center" wrapText="1"/>
    </xf>
    <xf numFmtId="0" fontId="18" fillId="0" borderId="6" xfId="2" applyNumberFormat="1" applyFont="1" applyBorder="1" applyAlignment="1" applyProtection="1">
      <alignment horizontal="center" wrapText="1"/>
    </xf>
    <xf numFmtId="0" fontId="8" fillId="0" borderId="12" xfId="4" applyFont="1" applyBorder="1" applyAlignment="1">
      <alignment horizontal="center"/>
    </xf>
    <xf numFmtId="0" fontId="8" fillId="0" borderId="13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1" fontId="1" fillId="0" borderId="20" xfId="22" applyBorder="1" applyAlignment="1">
      <alignment horizontal="center" vertical="center" shrinkToFit="1"/>
    </xf>
    <xf numFmtId="1" fontId="1" fillId="0" borderId="19" xfId="22" applyBorder="1" applyAlignment="1">
      <alignment horizontal="center" vertical="center" shrinkToFit="1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20" xr:uid="{00000000-0005-0000-0000-000008000000}"/>
    <cellStyle name="xl25" xfId="21" xr:uid="{00000000-0005-0000-0000-000009000000}"/>
    <cellStyle name="xl26" xfId="1" xr:uid="{00000000-0005-0000-0000-00000A000000}"/>
    <cellStyle name="xl27" xfId="10" xr:uid="{00000000-0005-0000-0000-00000B000000}"/>
    <cellStyle name="xl28" xfId="11" xr:uid="{00000000-0005-0000-0000-00000C000000}"/>
    <cellStyle name="xl29" xfId="12" xr:uid="{00000000-0005-0000-0000-00000D000000}"/>
    <cellStyle name="xl30" xfId="3" xr:uid="{00000000-0005-0000-0000-00000E000000}"/>
    <cellStyle name="xl31" xfId="4" xr:uid="{00000000-0005-0000-0000-00000F000000}"/>
    <cellStyle name="xl32" xfId="13" xr:uid="{00000000-0005-0000-0000-000010000000}"/>
    <cellStyle name="xl33" xfId="6" xr:uid="{00000000-0005-0000-0000-000011000000}"/>
    <cellStyle name="xl34" xfId="22" xr:uid="{00000000-0005-0000-0000-000012000000}"/>
    <cellStyle name="xl35" xfId="7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13D8-13AC-498F-A894-3F1F45CF750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showGridLines="0" tabSelected="1" zoomScale="80" zoomScaleNormal="80" zoomScaleSheetLayoutView="90" workbookViewId="0">
      <selection activeCell="A46" sqref="A46:A48"/>
    </sheetView>
  </sheetViews>
  <sheetFormatPr defaultRowHeight="15.75" outlineLevelRow="2" x14ac:dyDescent="0.25"/>
  <cols>
    <col min="1" max="1" width="80.7109375" style="11" customWidth="1"/>
    <col min="2" max="2" width="18.140625" style="2" customWidth="1"/>
    <col min="3" max="3" width="15.28515625" style="12" customWidth="1"/>
    <col min="4" max="4" width="5.7109375" style="2" customWidth="1"/>
    <col min="5" max="5" width="4" style="2" bestFit="1" customWidth="1"/>
    <col min="6" max="6" width="5.28515625" style="2" bestFit="1" customWidth="1"/>
    <col min="7" max="7" width="4" style="2" bestFit="1" customWidth="1"/>
    <col min="8" max="8" width="6.28515625" style="2" bestFit="1" customWidth="1"/>
    <col min="9" max="9" width="15.28515625" style="13" customWidth="1"/>
    <col min="10" max="13" width="14.42578125" style="13" customWidth="1"/>
    <col min="14" max="14" width="10.28515625" style="2" customWidth="1"/>
    <col min="15" max="16384" width="9.140625" style="2"/>
  </cols>
  <sheetData>
    <row r="1" spans="1:14" s="22" customFormat="1" ht="18.75" x14ac:dyDescent="0.3">
      <c r="A1" s="21"/>
      <c r="C1" s="23"/>
      <c r="H1" s="56" t="s">
        <v>60</v>
      </c>
      <c r="I1" s="56"/>
      <c r="J1" s="56"/>
      <c r="K1" s="56"/>
      <c r="L1" s="56"/>
      <c r="M1" s="56"/>
      <c r="N1" s="56"/>
    </row>
    <row r="2" spans="1:14" s="22" customFormat="1" ht="18.75" x14ac:dyDescent="0.3">
      <c r="A2" s="21"/>
      <c r="C2" s="23"/>
      <c r="H2" s="56" t="s">
        <v>61</v>
      </c>
      <c r="I2" s="56"/>
      <c r="J2" s="56"/>
      <c r="K2" s="56"/>
      <c r="L2" s="56"/>
      <c r="M2" s="56"/>
      <c r="N2" s="56"/>
    </row>
    <row r="3" spans="1:14" s="22" customFormat="1" ht="18.75" x14ac:dyDescent="0.3">
      <c r="A3" s="21"/>
      <c r="C3" s="23"/>
      <c r="H3" s="56" t="s">
        <v>62</v>
      </c>
      <c r="I3" s="56"/>
      <c r="J3" s="56"/>
      <c r="K3" s="56"/>
      <c r="L3" s="56"/>
      <c r="M3" s="56"/>
      <c r="N3" s="56"/>
    </row>
    <row r="4" spans="1:14" s="22" customFormat="1" ht="18.75" x14ac:dyDescent="0.3">
      <c r="A4" s="21"/>
      <c r="C4" s="23"/>
      <c r="H4" s="56" t="s">
        <v>77</v>
      </c>
      <c r="I4" s="56"/>
      <c r="J4" s="56"/>
      <c r="K4" s="56"/>
      <c r="L4" s="56"/>
      <c r="M4" s="56"/>
      <c r="N4" s="56"/>
    </row>
    <row r="5" spans="1:14" s="22" customFormat="1" ht="8.25" customHeigh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8.75" x14ac:dyDescent="0.3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8.75" x14ac:dyDescent="0.3">
      <c r="A7" s="59" t="s">
        <v>22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8.75" x14ac:dyDescent="0.3">
      <c r="A8" s="59" t="s">
        <v>49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26"/>
      <c r="L9" s="26"/>
      <c r="M9" s="26"/>
      <c r="N9" s="3"/>
    </row>
    <row r="10" spans="1:14" ht="15.75" customHeight="1" x14ac:dyDescent="0.25">
      <c r="A10" s="69" t="s">
        <v>12</v>
      </c>
      <c r="B10" s="72" t="s">
        <v>13</v>
      </c>
      <c r="C10" s="74" t="s">
        <v>14</v>
      </c>
      <c r="D10" s="78" t="s">
        <v>15</v>
      </c>
      <c r="E10" s="79"/>
      <c r="F10" s="79"/>
      <c r="G10" s="79"/>
      <c r="H10" s="80"/>
      <c r="I10" s="53" t="s">
        <v>45</v>
      </c>
      <c r="J10" s="54"/>
      <c r="K10" s="54"/>
      <c r="L10" s="54"/>
      <c r="M10" s="55"/>
      <c r="N10" s="76" t="s">
        <v>44</v>
      </c>
    </row>
    <row r="11" spans="1:14" s="4" customFormat="1" ht="47.25" customHeight="1" x14ac:dyDescent="0.2">
      <c r="A11" s="70"/>
      <c r="B11" s="73"/>
      <c r="C11" s="75"/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4" t="s">
        <v>6</v>
      </c>
      <c r="J11" s="14" t="s">
        <v>54</v>
      </c>
      <c r="K11" s="14" t="s">
        <v>57</v>
      </c>
      <c r="L11" s="14" t="s">
        <v>66</v>
      </c>
      <c r="M11" s="14" t="s">
        <v>67</v>
      </c>
      <c r="N11" s="77"/>
    </row>
    <row r="12" spans="1:14" ht="38.25" outlineLevel="1" x14ac:dyDescent="0.25">
      <c r="A12" s="37" t="s">
        <v>23</v>
      </c>
      <c r="B12" s="16" t="s">
        <v>16</v>
      </c>
      <c r="C12" s="5" t="s">
        <v>19</v>
      </c>
      <c r="D12" s="6" t="s">
        <v>0</v>
      </c>
      <c r="E12" s="1" t="s">
        <v>7</v>
      </c>
      <c r="F12" s="1" t="s">
        <v>8</v>
      </c>
      <c r="G12" s="1" t="s">
        <v>9</v>
      </c>
      <c r="H12" s="18">
        <v>12020</v>
      </c>
      <c r="I12" s="17">
        <v>200</v>
      </c>
      <c r="J12" s="27">
        <v>200</v>
      </c>
      <c r="K12" s="27">
        <v>200</v>
      </c>
      <c r="L12" s="27">
        <v>200</v>
      </c>
      <c r="M12" s="27">
        <v>200</v>
      </c>
      <c r="N12" s="7">
        <v>2</v>
      </c>
    </row>
    <row r="13" spans="1:14" outlineLevel="1" x14ac:dyDescent="0.25">
      <c r="A13" s="47" t="s">
        <v>56</v>
      </c>
      <c r="B13" s="49" t="s">
        <v>16</v>
      </c>
      <c r="C13" s="5" t="s">
        <v>19</v>
      </c>
      <c r="D13" s="51" t="s">
        <v>0</v>
      </c>
      <c r="E13" s="43" t="s">
        <v>7</v>
      </c>
      <c r="F13" s="43" t="s">
        <v>8</v>
      </c>
      <c r="G13" s="81" t="s">
        <v>9</v>
      </c>
      <c r="H13" s="83">
        <v>13300</v>
      </c>
      <c r="I13" s="17">
        <v>237083.44</v>
      </c>
      <c r="J13" s="17"/>
      <c r="K13" s="17"/>
      <c r="L13" s="17"/>
      <c r="M13" s="17"/>
      <c r="N13" s="7">
        <v>1</v>
      </c>
    </row>
    <row r="14" spans="1:14" ht="22.5" customHeight="1" outlineLevel="1" x14ac:dyDescent="0.25">
      <c r="A14" s="48"/>
      <c r="B14" s="50"/>
      <c r="C14" s="5" t="s">
        <v>20</v>
      </c>
      <c r="D14" s="52"/>
      <c r="E14" s="44"/>
      <c r="F14" s="44"/>
      <c r="G14" s="82"/>
      <c r="H14" s="84"/>
      <c r="I14" s="17">
        <v>40920.559999999998</v>
      </c>
      <c r="J14" s="17"/>
      <c r="K14" s="17"/>
      <c r="L14" s="17"/>
      <c r="M14" s="17"/>
      <c r="N14" s="7"/>
    </row>
    <row r="15" spans="1:14" ht="24" outlineLevel="1" x14ac:dyDescent="0.25">
      <c r="A15" s="47" t="s">
        <v>76</v>
      </c>
      <c r="B15" s="49" t="s">
        <v>16</v>
      </c>
      <c r="C15" s="5" t="s">
        <v>18</v>
      </c>
      <c r="D15" s="51" t="s">
        <v>0</v>
      </c>
      <c r="E15" s="43" t="s">
        <v>7</v>
      </c>
      <c r="F15" s="43" t="s">
        <v>8</v>
      </c>
      <c r="G15" s="81" t="s">
        <v>9</v>
      </c>
      <c r="H15" s="83" t="s">
        <v>74</v>
      </c>
      <c r="I15" s="17">
        <v>7000000</v>
      </c>
      <c r="J15" s="17"/>
      <c r="K15" s="17"/>
      <c r="L15" s="17"/>
      <c r="M15" s="17"/>
      <c r="N15" s="7"/>
    </row>
    <row r="16" spans="1:14" outlineLevel="1" x14ac:dyDescent="0.25">
      <c r="A16" s="48"/>
      <c r="B16" s="50"/>
      <c r="C16" s="5" t="s">
        <v>20</v>
      </c>
      <c r="D16" s="52"/>
      <c r="E16" s="44"/>
      <c r="F16" s="44"/>
      <c r="G16" s="82"/>
      <c r="H16" s="84"/>
      <c r="I16" s="17">
        <v>622067.6</v>
      </c>
      <c r="J16" s="17"/>
      <c r="K16" s="17"/>
      <c r="L16" s="17"/>
      <c r="M16" s="17"/>
      <c r="N16" s="7"/>
    </row>
    <row r="17" spans="1:14" ht="25.5" outlineLevel="1" x14ac:dyDescent="0.25">
      <c r="A17" s="37" t="s">
        <v>24</v>
      </c>
      <c r="B17" s="16" t="s">
        <v>16</v>
      </c>
      <c r="C17" s="5" t="s">
        <v>20</v>
      </c>
      <c r="D17" s="6" t="s">
        <v>0</v>
      </c>
      <c r="E17" s="1" t="s">
        <v>7</v>
      </c>
      <c r="F17" s="1" t="s">
        <v>8</v>
      </c>
      <c r="G17" s="1" t="s">
        <v>9</v>
      </c>
      <c r="H17" s="18">
        <v>80070</v>
      </c>
      <c r="I17" s="17"/>
      <c r="J17" s="17"/>
      <c r="K17" s="17">
        <v>100000</v>
      </c>
      <c r="L17" s="17"/>
      <c r="M17" s="17"/>
      <c r="N17" s="7">
        <v>1</v>
      </c>
    </row>
    <row r="18" spans="1:14" ht="25.5" hidden="1" outlineLevel="1" x14ac:dyDescent="0.25">
      <c r="A18" s="37" t="s">
        <v>50</v>
      </c>
      <c r="B18" s="16" t="s">
        <v>16</v>
      </c>
      <c r="C18" s="5" t="s">
        <v>20</v>
      </c>
      <c r="D18" s="6" t="s">
        <v>0</v>
      </c>
      <c r="E18" s="1" t="s">
        <v>7</v>
      </c>
      <c r="F18" s="1" t="s">
        <v>8</v>
      </c>
      <c r="G18" s="1" t="s">
        <v>9</v>
      </c>
      <c r="H18" s="18">
        <v>80480</v>
      </c>
      <c r="I18" s="17"/>
      <c r="J18" s="17"/>
      <c r="K18" s="17"/>
      <c r="L18" s="17"/>
      <c r="M18" s="17"/>
      <c r="N18" s="7">
        <v>1</v>
      </c>
    </row>
    <row r="19" spans="1:14" ht="25.5" outlineLevel="1" x14ac:dyDescent="0.25">
      <c r="A19" s="37" t="s">
        <v>25</v>
      </c>
      <c r="B19" s="16" t="s">
        <v>16</v>
      </c>
      <c r="C19" s="5" t="s">
        <v>20</v>
      </c>
      <c r="D19" s="6" t="s">
        <v>0</v>
      </c>
      <c r="E19" s="1" t="s">
        <v>7</v>
      </c>
      <c r="F19" s="1" t="s">
        <v>8</v>
      </c>
      <c r="G19" s="1" t="s">
        <v>9</v>
      </c>
      <c r="H19" s="18">
        <v>80600</v>
      </c>
      <c r="I19" s="17">
        <v>5058900.4000000004</v>
      </c>
      <c r="J19" s="17">
        <v>3360000</v>
      </c>
      <c r="K19" s="17">
        <v>3360000</v>
      </c>
      <c r="L19" s="17">
        <v>3360000</v>
      </c>
      <c r="M19" s="17">
        <v>3360000</v>
      </c>
      <c r="N19" s="7">
        <v>1</v>
      </c>
    </row>
    <row r="20" spans="1:14" ht="25.5" outlineLevel="1" x14ac:dyDescent="0.25">
      <c r="A20" s="37" t="s">
        <v>26</v>
      </c>
      <c r="B20" s="16" t="s">
        <v>16</v>
      </c>
      <c r="C20" s="5" t="s">
        <v>20</v>
      </c>
      <c r="D20" s="6" t="s">
        <v>0</v>
      </c>
      <c r="E20" s="1" t="s">
        <v>7</v>
      </c>
      <c r="F20" s="1" t="s">
        <v>8</v>
      </c>
      <c r="G20" s="1" t="s">
        <v>9</v>
      </c>
      <c r="H20" s="18">
        <v>80900</v>
      </c>
      <c r="I20" s="17">
        <v>3000</v>
      </c>
      <c r="J20" s="17">
        <v>20000</v>
      </c>
      <c r="K20" s="17">
        <v>50000</v>
      </c>
      <c r="L20" s="17">
        <v>50000</v>
      </c>
      <c r="M20" s="17">
        <v>50000</v>
      </c>
      <c r="N20" s="7">
        <v>1</v>
      </c>
    </row>
    <row r="21" spans="1:14" ht="25.5" outlineLevel="1" x14ac:dyDescent="0.25">
      <c r="A21" s="37" t="s">
        <v>27</v>
      </c>
      <c r="B21" s="16" t="s">
        <v>16</v>
      </c>
      <c r="C21" s="5" t="s">
        <v>20</v>
      </c>
      <c r="D21" s="6" t="s">
        <v>0</v>
      </c>
      <c r="E21" s="1" t="s">
        <v>7</v>
      </c>
      <c r="F21" s="1" t="s">
        <v>8</v>
      </c>
      <c r="G21" s="1" t="s">
        <v>9</v>
      </c>
      <c r="H21" s="18">
        <v>80910</v>
      </c>
      <c r="I21" s="17">
        <v>45500</v>
      </c>
      <c r="J21" s="17">
        <v>20000</v>
      </c>
      <c r="K21" s="17">
        <v>50000</v>
      </c>
      <c r="L21" s="17">
        <v>50000</v>
      </c>
      <c r="M21" s="17">
        <v>50000</v>
      </c>
      <c r="N21" s="7">
        <v>1</v>
      </c>
    </row>
    <row r="22" spans="1:14" ht="25.5" outlineLevel="1" x14ac:dyDescent="0.25">
      <c r="A22" s="37" t="s">
        <v>55</v>
      </c>
      <c r="B22" s="16" t="s">
        <v>16</v>
      </c>
      <c r="C22" s="5" t="s">
        <v>20</v>
      </c>
      <c r="D22" s="6" t="s">
        <v>0</v>
      </c>
      <c r="E22" s="1" t="s">
        <v>7</v>
      </c>
      <c r="F22" s="1" t="s">
        <v>8</v>
      </c>
      <c r="G22" s="1" t="s">
        <v>9</v>
      </c>
      <c r="H22" s="18">
        <v>80930</v>
      </c>
      <c r="I22" s="17">
        <v>58613.04</v>
      </c>
      <c r="J22" s="17"/>
      <c r="K22" s="17">
        <v>100000</v>
      </c>
      <c r="L22" s="17">
        <v>50000</v>
      </c>
      <c r="M22" s="17">
        <v>50000</v>
      </c>
      <c r="N22" s="7">
        <v>1</v>
      </c>
    </row>
    <row r="23" spans="1:14" ht="25.5" outlineLevel="1" x14ac:dyDescent="0.25">
      <c r="A23" s="37" t="s">
        <v>28</v>
      </c>
      <c r="B23" s="16" t="s">
        <v>16</v>
      </c>
      <c r="C23" s="5" t="s">
        <v>20</v>
      </c>
      <c r="D23" s="6" t="s">
        <v>0</v>
      </c>
      <c r="E23" s="1" t="s">
        <v>7</v>
      </c>
      <c r="F23" s="1" t="s">
        <v>8</v>
      </c>
      <c r="G23" s="1" t="s">
        <v>9</v>
      </c>
      <c r="H23" s="18">
        <v>81410</v>
      </c>
      <c r="I23" s="17">
        <v>9000</v>
      </c>
      <c r="J23" s="17">
        <v>10000</v>
      </c>
      <c r="K23" s="17">
        <v>10000</v>
      </c>
      <c r="L23" s="17">
        <v>10000</v>
      </c>
      <c r="M23" s="17">
        <v>10000</v>
      </c>
      <c r="N23" s="7">
        <v>1</v>
      </c>
    </row>
    <row r="24" spans="1:14" ht="25.5" outlineLevel="1" x14ac:dyDescent="0.25">
      <c r="A24" s="37" t="s">
        <v>29</v>
      </c>
      <c r="B24" s="16" t="s">
        <v>16</v>
      </c>
      <c r="C24" s="5" t="s">
        <v>20</v>
      </c>
      <c r="D24" s="6" t="s">
        <v>0</v>
      </c>
      <c r="E24" s="1" t="s">
        <v>7</v>
      </c>
      <c r="F24" s="1" t="s">
        <v>8</v>
      </c>
      <c r="G24" s="1" t="s">
        <v>9</v>
      </c>
      <c r="H24" s="18">
        <v>81600</v>
      </c>
      <c r="I24" s="17">
        <v>1236643.3799999999</v>
      </c>
      <c r="J24" s="17">
        <v>2414000</v>
      </c>
      <c r="K24" s="17">
        <v>2387000</v>
      </c>
      <c r="L24" s="17">
        <v>2893000</v>
      </c>
      <c r="M24" s="17">
        <v>2893000</v>
      </c>
      <c r="N24" s="7">
        <v>1</v>
      </c>
    </row>
    <row r="25" spans="1:14" ht="25.5" outlineLevel="1" x14ac:dyDescent="0.25">
      <c r="A25" s="37" t="s">
        <v>30</v>
      </c>
      <c r="B25" s="16" t="s">
        <v>16</v>
      </c>
      <c r="C25" s="5" t="s">
        <v>20</v>
      </c>
      <c r="D25" s="6" t="s">
        <v>0</v>
      </c>
      <c r="E25" s="1" t="s">
        <v>7</v>
      </c>
      <c r="F25" s="1" t="s">
        <v>8</v>
      </c>
      <c r="G25" s="1" t="s">
        <v>9</v>
      </c>
      <c r="H25" s="18">
        <v>81610</v>
      </c>
      <c r="I25" s="17">
        <v>5605727.8899999997</v>
      </c>
      <c r="J25" s="17">
        <v>5000000</v>
      </c>
      <c r="K25" s="17">
        <v>5000000</v>
      </c>
      <c r="L25" s="17">
        <v>5000000</v>
      </c>
      <c r="M25" s="17">
        <v>5000000</v>
      </c>
      <c r="N25" s="7">
        <v>1</v>
      </c>
    </row>
    <row r="26" spans="1:14" ht="25.5" outlineLevel="1" x14ac:dyDescent="0.25">
      <c r="A26" s="37" t="s">
        <v>31</v>
      </c>
      <c r="B26" s="16" t="s">
        <v>16</v>
      </c>
      <c r="C26" s="5" t="s">
        <v>20</v>
      </c>
      <c r="D26" s="6" t="s">
        <v>0</v>
      </c>
      <c r="E26" s="1" t="s">
        <v>7</v>
      </c>
      <c r="F26" s="1" t="s">
        <v>8</v>
      </c>
      <c r="G26" s="1" t="s">
        <v>9</v>
      </c>
      <c r="H26" s="18">
        <v>81660</v>
      </c>
      <c r="I26" s="17">
        <v>693492.33</v>
      </c>
      <c r="J26" s="17">
        <v>500000</v>
      </c>
      <c r="K26" s="17">
        <v>500000</v>
      </c>
      <c r="L26" s="17">
        <v>500000</v>
      </c>
      <c r="M26" s="17">
        <v>500000</v>
      </c>
      <c r="N26" s="7">
        <v>1</v>
      </c>
    </row>
    <row r="27" spans="1:14" ht="25.5" outlineLevel="1" x14ac:dyDescent="0.25">
      <c r="A27" s="37" t="s">
        <v>32</v>
      </c>
      <c r="B27" s="16" t="s">
        <v>16</v>
      </c>
      <c r="C27" s="5" t="s">
        <v>20</v>
      </c>
      <c r="D27" s="6" t="s">
        <v>0</v>
      </c>
      <c r="E27" s="1" t="s">
        <v>7</v>
      </c>
      <c r="F27" s="1" t="s">
        <v>8</v>
      </c>
      <c r="G27" s="1" t="s">
        <v>9</v>
      </c>
      <c r="H27" s="18">
        <v>81680</v>
      </c>
      <c r="I27" s="17">
        <v>0</v>
      </c>
      <c r="J27" s="17"/>
      <c r="K27" s="17">
        <v>200000</v>
      </c>
      <c r="L27" s="17">
        <v>200000</v>
      </c>
      <c r="M27" s="17">
        <v>200000</v>
      </c>
      <c r="N27" s="7">
        <v>1</v>
      </c>
    </row>
    <row r="28" spans="1:14" ht="25.5" outlineLevel="1" x14ac:dyDescent="0.25">
      <c r="A28" s="37" t="s">
        <v>33</v>
      </c>
      <c r="B28" s="16" t="s">
        <v>16</v>
      </c>
      <c r="C28" s="5" t="s">
        <v>20</v>
      </c>
      <c r="D28" s="6" t="s">
        <v>0</v>
      </c>
      <c r="E28" s="1" t="s">
        <v>7</v>
      </c>
      <c r="F28" s="1" t="s">
        <v>8</v>
      </c>
      <c r="G28" s="1" t="s">
        <v>9</v>
      </c>
      <c r="H28" s="18">
        <v>81690</v>
      </c>
      <c r="I28" s="17">
        <v>4849847.5</v>
      </c>
      <c r="J28" s="17">
        <v>4600000</v>
      </c>
      <c r="K28" s="17">
        <v>4500000</v>
      </c>
      <c r="L28" s="17">
        <v>4550000</v>
      </c>
      <c r="M28" s="17">
        <v>4550000</v>
      </c>
      <c r="N28" s="7">
        <v>1</v>
      </c>
    </row>
    <row r="29" spans="1:14" ht="25.5" outlineLevel="1" x14ac:dyDescent="0.25">
      <c r="A29" s="37" t="s">
        <v>34</v>
      </c>
      <c r="B29" s="16" t="s">
        <v>16</v>
      </c>
      <c r="C29" s="5" t="s">
        <v>20</v>
      </c>
      <c r="D29" s="6" t="s">
        <v>0</v>
      </c>
      <c r="E29" s="1" t="s">
        <v>7</v>
      </c>
      <c r="F29" s="1" t="s">
        <v>8</v>
      </c>
      <c r="G29" s="1" t="s">
        <v>9</v>
      </c>
      <c r="H29" s="18">
        <v>81700</v>
      </c>
      <c r="I29" s="17">
        <v>230000</v>
      </c>
      <c r="J29" s="17">
        <v>200000</v>
      </c>
      <c r="K29" s="17">
        <v>200000</v>
      </c>
      <c r="L29" s="17">
        <v>200000</v>
      </c>
      <c r="M29" s="17">
        <v>200000</v>
      </c>
      <c r="N29" s="7">
        <v>1</v>
      </c>
    </row>
    <row r="30" spans="1:14" ht="25.5" outlineLevel="1" x14ac:dyDescent="0.25">
      <c r="A30" s="37" t="s">
        <v>35</v>
      </c>
      <c r="B30" s="16" t="s">
        <v>16</v>
      </c>
      <c r="C30" s="5" t="s">
        <v>20</v>
      </c>
      <c r="D30" s="6" t="s">
        <v>0</v>
      </c>
      <c r="E30" s="1" t="s">
        <v>7</v>
      </c>
      <c r="F30" s="1" t="s">
        <v>8</v>
      </c>
      <c r="G30" s="1" t="s">
        <v>9</v>
      </c>
      <c r="H30" s="18">
        <v>81710</v>
      </c>
      <c r="I30" s="17">
        <v>380000</v>
      </c>
      <c r="J30" s="17">
        <v>250000</v>
      </c>
      <c r="K30" s="17">
        <v>300000</v>
      </c>
      <c r="L30" s="17">
        <v>350000</v>
      </c>
      <c r="M30" s="17">
        <v>350000</v>
      </c>
      <c r="N30" s="7">
        <v>1</v>
      </c>
    </row>
    <row r="31" spans="1:14" ht="25.5" outlineLevel="1" x14ac:dyDescent="0.25">
      <c r="A31" s="37" t="s">
        <v>36</v>
      </c>
      <c r="B31" s="16" t="s">
        <v>16</v>
      </c>
      <c r="C31" s="5" t="s">
        <v>20</v>
      </c>
      <c r="D31" s="6" t="s">
        <v>0</v>
      </c>
      <c r="E31" s="1" t="s">
        <v>7</v>
      </c>
      <c r="F31" s="1" t="s">
        <v>8</v>
      </c>
      <c r="G31" s="1" t="s">
        <v>9</v>
      </c>
      <c r="H31" s="18">
        <v>81730</v>
      </c>
      <c r="I31" s="17">
        <v>3428991.51</v>
      </c>
      <c r="J31" s="17">
        <v>1874786.87</v>
      </c>
      <c r="K31" s="17">
        <v>1942051.71</v>
      </c>
      <c r="L31" s="17">
        <v>2614124.13</v>
      </c>
      <c r="M31" s="17">
        <v>2614124.13</v>
      </c>
      <c r="N31" s="7">
        <v>1</v>
      </c>
    </row>
    <row r="32" spans="1:14" ht="25.5" outlineLevel="1" x14ac:dyDescent="0.25">
      <c r="A32" s="37" t="s">
        <v>37</v>
      </c>
      <c r="B32" s="16" t="s">
        <v>16</v>
      </c>
      <c r="C32" s="5" t="s">
        <v>20</v>
      </c>
      <c r="D32" s="6" t="s">
        <v>0</v>
      </c>
      <c r="E32" s="1" t="s">
        <v>7</v>
      </c>
      <c r="F32" s="1" t="s">
        <v>8</v>
      </c>
      <c r="G32" s="1" t="s">
        <v>9</v>
      </c>
      <c r="H32" s="18">
        <v>81740</v>
      </c>
      <c r="I32" s="17">
        <v>1316117.76</v>
      </c>
      <c r="J32" s="20"/>
      <c r="K32" s="20">
        <v>200000</v>
      </c>
      <c r="L32" s="20">
        <v>200000</v>
      </c>
      <c r="M32" s="20">
        <v>200000</v>
      </c>
      <c r="N32" s="7">
        <v>1</v>
      </c>
    </row>
    <row r="33" spans="1:14" ht="25.5" outlineLevel="1" x14ac:dyDescent="0.25">
      <c r="A33" s="37" t="s">
        <v>63</v>
      </c>
      <c r="B33" s="16" t="s">
        <v>16</v>
      </c>
      <c r="C33" s="5" t="s">
        <v>20</v>
      </c>
      <c r="D33" s="6" t="s">
        <v>0</v>
      </c>
      <c r="E33" s="1" t="s">
        <v>7</v>
      </c>
      <c r="F33" s="1" t="s">
        <v>8</v>
      </c>
      <c r="G33" s="1" t="s">
        <v>9</v>
      </c>
      <c r="H33" s="18">
        <v>81750</v>
      </c>
      <c r="I33" s="17">
        <v>66178.19</v>
      </c>
      <c r="J33" s="20"/>
      <c r="K33" s="20"/>
      <c r="L33" s="20"/>
      <c r="M33" s="20"/>
      <c r="N33" s="7"/>
    </row>
    <row r="34" spans="1:14" ht="25.5" hidden="1" outlineLevel="1" x14ac:dyDescent="0.25">
      <c r="A34" s="38"/>
      <c r="B34" s="16" t="s">
        <v>16</v>
      </c>
      <c r="C34" s="5" t="s">
        <v>20</v>
      </c>
      <c r="D34" s="6"/>
      <c r="E34" s="1"/>
      <c r="F34" s="1"/>
      <c r="G34" s="1"/>
      <c r="H34" s="18"/>
      <c r="I34" s="17"/>
      <c r="J34" s="20"/>
      <c r="K34" s="20"/>
      <c r="L34" s="20"/>
      <c r="M34" s="20"/>
      <c r="N34" s="7"/>
    </row>
    <row r="35" spans="1:14" ht="25.5" outlineLevel="1" x14ac:dyDescent="0.25">
      <c r="A35" s="37" t="s">
        <v>38</v>
      </c>
      <c r="B35" s="16" t="s">
        <v>16</v>
      </c>
      <c r="C35" s="5" t="s">
        <v>20</v>
      </c>
      <c r="D35" s="6" t="s">
        <v>0</v>
      </c>
      <c r="E35" s="1" t="s">
        <v>7</v>
      </c>
      <c r="F35" s="1" t="s">
        <v>8</v>
      </c>
      <c r="G35" s="1" t="s">
        <v>9</v>
      </c>
      <c r="H35" s="18">
        <v>81850</v>
      </c>
      <c r="I35" s="17">
        <v>1950559.7</v>
      </c>
      <c r="J35" s="20"/>
      <c r="K35" s="20"/>
      <c r="L35" s="20"/>
      <c r="M35" s="20"/>
      <c r="N35" s="7">
        <v>1</v>
      </c>
    </row>
    <row r="36" spans="1:14" ht="25.5" outlineLevel="1" x14ac:dyDescent="0.25">
      <c r="A36" s="37" t="s">
        <v>51</v>
      </c>
      <c r="B36" s="16" t="s">
        <v>16</v>
      </c>
      <c r="C36" s="5" t="s">
        <v>20</v>
      </c>
      <c r="D36" s="6" t="s">
        <v>0</v>
      </c>
      <c r="E36" s="1" t="s">
        <v>7</v>
      </c>
      <c r="F36" s="1" t="s">
        <v>8</v>
      </c>
      <c r="G36" s="1" t="s">
        <v>9</v>
      </c>
      <c r="H36" s="18">
        <v>82300</v>
      </c>
      <c r="I36" s="17">
        <v>25000</v>
      </c>
      <c r="J36" s="20"/>
      <c r="K36" s="20"/>
      <c r="L36" s="20"/>
      <c r="M36" s="20"/>
      <c r="N36" s="7">
        <v>1</v>
      </c>
    </row>
    <row r="37" spans="1:14" ht="25.5" outlineLevel="1" x14ac:dyDescent="0.25">
      <c r="A37" s="37" t="s">
        <v>39</v>
      </c>
      <c r="B37" s="16" t="s">
        <v>16</v>
      </c>
      <c r="C37" s="5" t="s">
        <v>20</v>
      </c>
      <c r="D37" s="6" t="s">
        <v>0</v>
      </c>
      <c r="E37" s="1" t="s">
        <v>7</v>
      </c>
      <c r="F37" s="1" t="s">
        <v>8</v>
      </c>
      <c r="G37" s="1" t="s">
        <v>9</v>
      </c>
      <c r="H37" s="18">
        <v>82450</v>
      </c>
      <c r="I37" s="17">
        <v>51977.69</v>
      </c>
      <c r="J37" s="20">
        <v>60000</v>
      </c>
      <c r="K37" s="20">
        <v>60000</v>
      </c>
      <c r="L37" s="20">
        <v>60000</v>
      </c>
      <c r="M37" s="20">
        <v>60000</v>
      </c>
      <c r="N37" s="7">
        <v>3</v>
      </c>
    </row>
    <row r="38" spans="1:14" ht="51" outlineLevel="1" x14ac:dyDescent="0.25">
      <c r="A38" s="38" t="s">
        <v>75</v>
      </c>
      <c r="B38" s="16" t="s">
        <v>16</v>
      </c>
      <c r="C38" s="5" t="s">
        <v>20</v>
      </c>
      <c r="D38" s="6" t="s">
        <v>0</v>
      </c>
      <c r="E38" s="1" t="s">
        <v>7</v>
      </c>
      <c r="F38" s="1" t="s">
        <v>8</v>
      </c>
      <c r="G38" s="1" t="s">
        <v>9</v>
      </c>
      <c r="H38" s="19">
        <v>83350</v>
      </c>
      <c r="I38" s="17">
        <v>54013.919999999998</v>
      </c>
      <c r="J38" s="20"/>
      <c r="K38" s="20"/>
      <c r="L38" s="20"/>
      <c r="M38" s="20"/>
      <c r="N38" s="7"/>
    </row>
    <row r="39" spans="1:14" ht="51" outlineLevel="1" x14ac:dyDescent="0.25">
      <c r="A39" s="37" t="s">
        <v>40</v>
      </c>
      <c r="B39" s="16" t="s">
        <v>16</v>
      </c>
      <c r="C39" s="5" t="s">
        <v>20</v>
      </c>
      <c r="D39" s="6" t="s">
        <v>0</v>
      </c>
      <c r="E39" s="1" t="s">
        <v>7</v>
      </c>
      <c r="F39" s="1" t="s">
        <v>8</v>
      </c>
      <c r="G39" s="1" t="s">
        <v>9</v>
      </c>
      <c r="H39" s="19">
        <v>84260</v>
      </c>
      <c r="I39" s="17">
        <v>9900000</v>
      </c>
      <c r="J39" s="20">
        <v>11088000</v>
      </c>
      <c r="K39" s="20">
        <v>11088000</v>
      </c>
      <c r="L39" s="20">
        <v>11088000</v>
      </c>
      <c r="M39" s="20">
        <v>11088000</v>
      </c>
      <c r="N39" s="7">
        <v>1</v>
      </c>
    </row>
    <row r="40" spans="1:14" ht="51" outlineLevel="1" x14ac:dyDescent="0.25">
      <c r="A40" s="37" t="s">
        <v>41</v>
      </c>
      <c r="B40" s="16" t="s">
        <v>16</v>
      </c>
      <c r="C40" s="5" t="s">
        <v>20</v>
      </c>
      <c r="D40" s="6" t="s">
        <v>0</v>
      </c>
      <c r="E40" s="1" t="s">
        <v>7</v>
      </c>
      <c r="F40" s="1" t="s">
        <v>8</v>
      </c>
      <c r="G40" s="1" t="s">
        <v>9</v>
      </c>
      <c r="H40" s="19">
        <v>84270</v>
      </c>
      <c r="I40" s="17">
        <v>6150000</v>
      </c>
      <c r="J40" s="20">
        <v>6962000</v>
      </c>
      <c r="K40" s="20">
        <v>6962000</v>
      </c>
      <c r="L40" s="20">
        <v>6962000</v>
      </c>
      <c r="M40" s="20">
        <v>6962000</v>
      </c>
      <c r="N40" s="7">
        <v>1</v>
      </c>
    </row>
    <row r="41" spans="1:14" ht="24" outlineLevel="1" x14ac:dyDescent="0.25">
      <c r="A41" s="47" t="s">
        <v>48</v>
      </c>
      <c r="B41" s="49" t="s">
        <v>16</v>
      </c>
      <c r="C41" s="5" t="s">
        <v>18</v>
      </c>
      <c r="D41" s="51" t="s">
        <v>0</v>
      </c>
      <c r="E41" s="43" t="s">
        <v>7</v>
      </c>
      <c r="F41" s="43" t="s">
        <v>8</v>
      </c>
      <c r="G41" s="43" t="s">
        <v>9</v>
      </c>
      <c r="H41" s="45" t="s">
        <v>46</v>
      </c>
      <c r="I41" s="17">
        <v>60611.44</v>
      </c>
      <c r="J41" s="20"/>
      <c r="K41" s="20"/>
      <c r="L41" s="20"/>
      <c r="M41" s="20"/>
      <c r="N41" s="57">
        <v>1</v>
      </c>
    </row>
    <row r="42" spans="1:14" outlineLevel="1" x14ac:dyDescent="0.25">
      <c r="A42" s="61"/>
      <c r="B42" s="62"/>
      <c r="C42" s="5" t="s">
        <v>47</v>
      </c>
      <c r="D42" s="65"/>
      <c r="E42" s="66"/>
      <c r="F42" s="66"/>
      <c r="G42" s="66"/>
      <c r="H42" s="64"/>
      <c r="I42" s="17">
        <v>5270.56</v>
      </c>
      <c r="J42" s="20"/>
      <c r="K42" s="20"/>
      <c r="L42" s="20"/>
      <c r="M42" s="20"/>
      <c r="N42" s="68"/>
    </row>
    <row r="43" spans="1:14" outlineLevel="1" x14ac:dyDescent="0.25">
      <c r="A43" s="48"/>
      <c r="B43" s="50"/>
      <c r="C43" s="5" t="s">
        <v>20</v>
      </c>
      <c r="D43" s="52"/>
      <c r="E43" s="44"/>
      <c r="F43" s="44"/>
      <c r="G43" s="44"/>
      <c r="H43" s="46"/>
      <c r="I43" s="17">
        <v>3467.5</v>
      </c>
      <c r="J43" s="20"/>
      <c r="K43" s="20"/>
      <c r="L43" s="20"/>
      <c r="M43" s="20"/>
      <c r="N43" s="58"/>
    </row>
    <row r="44" spans="1:14" outlineLevel="2" x14ac:dyDescent="0.25">
      <c r="A44" s="47" t="s">
        <v>52</v>
      </c>
      <c r="B44" s="49" t="s">
        <v>16</v>
      </c>
      <c r="C44" s="5" t="s">
        <v>47</v>
      </c>
      <c r="D44" s="51" t="s">
        <v>0</v>
      </c>
      <c r="E44" s="43" t="s">
        <v>7</v>
      </c>
      <c r="F44" s="43" t="s">
        <v>8</v>
      </c>
      <c r="G44" s="43" t="s">
        <v>9</v>
      </c>
      <c r="H44" s="45" t="s">
        <v>11</v>
      </c>
      <c r="I44" s="17">
        <v>2365510.9900000002</v>
      </c>
      <c r="J44" s="20"/>
      <c r="K44" s="20">
        <v>2660000</v>
      </c>
      <c r="L44" s="20"/>
      <c r="M44" s="20"/>
      <c r="N44" s="57">
        <v>1</v>
      </c>
    </row>
    <row r="45" spans="1:14" outlineLevel="2" x14ac:dyDescent="0.25">
      <c r="A45" s="48"/>
      <c r="B45" s="50"/>
      <c r="C45" s="5" t="s">
        <v>20</v>
      </c>
      <c r="D45" s="52"/>
      <c r="E45" s="44"/>
      <c r="F45" s="44"/>
      <c r="G45" s="44"/>
      <c r="H45" s="46"/>
      <c r="I45" s="17">
        <v>124500.58</v>
      </c>
      <c r="J45" s="20"/>
      <c r="K45" s="20">
        <v>140000</v>
      </c>
      <c r="L45" s="20"/>
      <c r="M45" s="20"/>
      <c r="N45" s="58"/>
    </row>
    <row r="46" spans="1:14" outlineLevel="2" x14ac:dyDescent="0.25">
      <c r="A46" s="47" t="s">
        <v>65</v>
      </c>
      <c r="B46" s="49" t="s">
        <v>16</v>
      </c>
      <c r="C46" s="5" t="s">
        <v>47</v>
      </c>
      <c r="D46" s="51" t="s">
        <v>0</v>
      </c>
      <c r="E46" s="43" t="s">
        <v>7</v>
      </c>
      <c r="F46" s="43" t="s">
        <v>8</v>
      </c>
      <c r="G46" s="43" t="s">
        <v>9</v>
      </c>
      <c r="H46" s="45" t="s">
        <v>64</v>
      </c>
      <c r="I46" s="17">
        <v>490716.42</v>
      </c>
      <c r="J46" s="20"/>
      <c r="K46" s="20"/>
      <c r="L46" s="20"/>
      <c r="M46" s="20"/>
      <c r="N46" s="34"/>
    </row>
    <row r="47" spans="1:14" outlineLevel="2" x14ac:dyDescent="0.25">
      <c r="A47" s="61"/>
      <c r="B47" s="62"/>
      <c r="C47" s="5" t="s">
        <v>20</v>
      </c>
      <c r="D47" s="52"/>
      <c r="E47" s="44"/>
      <c r="F47" s="44"/>
      <c r="G47" s="44"/>
      <c r="H47" s="46"/>
      <c r="I47" s="17">
        <v>25827.18</v>
      </c>
      <c r="J47" s="20"/>
      <c r="K47" s="20"/>
      <c r="L47" s="20"/>
      <c r="M47" s="20"/>
      <c r="N47" s="34"/>
    </row>
    <row r="48" spans="1:14" outlineLevel="2" x14ac:dyDescent="0.25">
      <c r="A48" s="48"/>
      <c r="B48" s="50"/>
      <c r="C48" s="5" t="s">
        <v>20</v>
      </c>
      <c r="D48" s="6" t="s">
        <v>0</v>
      </c>
      <c r="E48" s="1" t="s">
        <v>7</v>
      </c>
      <c r="F48" s="1" t="s">
        <v>8</v>
      </c>
      <c r="G48" s="1" t="s">
        <v>9</v>
      </c>
      <c r="H48" s="18">
        <v>81800</v>
      </c>
      <c r="I48" s="17">
        <v>7180</v>
      </c>
      <c r="J48" s="20">
        <v>55000</v>
      </c>
      <c r="K48" s="20">
        <v>20000</v>
      </c>
      <c r="L48" s="20">
        <v>20000</v>
      </c>
      <c r="M48" s="20">
        <v>20000</v>
      </c>
      <c r="N48" s="36"/>
    </row>
    <row r="49" spans="1:14" ht="25.5" outlineLevel="2" x14ac:dyDescent="0.25">
      <c r="A49" s="41" t="s">
        <v>78</v>
      </c>
      <c r="B49" s="16" t="s">
        <v>16</v>
      </c>
      <c r="C49" s="5" t="s">
        <v>20</v>
      </c>
      <c r="D49" s="39">
        <v>919</v>
      </c>
      <c r="E49" s="40" t="s">
        <v>7</v>
      </c>
      <c r="F49" s="40" t="s">
        <v>8</v>
      </c>
      <c r="G49" s="40" t="s">
        <v>9</v>
      </c>
      <c r="H49" s="18" t="s">
        <v>79</v>
      </c>
      <c r="I49" s="17"/>
      <c r="J49" s="20">
        <v>117500</v>
      </c>
      <c r="K49" s="20"/>
      <c r="L49" s="20"/>
      <c r="M49" s="20"/>
      <c r="N49" s="42"/>
    </row>
    <row r="50" spans="1:14" outlineLevel="2" x14ac:dyDescent="0.25">
      <c r="A50" s="47" t="s">
        <v>71</v>
      </c>
      <c r="B50" s="49" t="s">
        <v>16</v>
      </c>
      <c r="C50" s="5" t="s">
        <v>47</v>
      </c>
      <c r="D50" s="51" t="s">
        <v>0</v>
      </c>
      <c r="E50" s="43" t="s">
        <v>7</v>
      </c>
      <c r="F50" s="43" t="s">
        <v>8</v>
      </c>
      <c r="G50" s="43" t="s">
        <v>9</v>
      </c>
      <c r="H50" s="45" t="s">
        <v>68</v>
      </c>
      <c r="I50" s="17">
        <v>893000</v>
      </c>
      <c r="J50" s="20"/>
      <c r="K50" s="20"/>
      <c r="L50" s="20"/>
      <c r="M50" s="20"/>
      <c r="N50" s="57">
        <v>1</v>
      </c>
    </row>
    <row r="51" spans="1:14" outlineLevel="2" x14ac:dyDescent="0.25">
      <c r="A51" s="48"/>
      <c r="B51" s="50"/>
      <c r="C51" s="5" t="s">
        <v>20</v>
      </c>
      <c r="D51" s="52"/>
      <c r="E51" s="44"/>
      <c r="F51" s="44"/>
      <c r="G51" s="44"/>
      <c r="H51" s="46"/>
      <c r="I51" s="17">
        <f>60000+47000</f>
        <v>107000</v>
      </c>
      <c r="J51" s="20"/>
      <c r="K51" s="20"/>
      <c r="L51" s="20"/>
      <c r="M51" s="20"/>
      <c r="N51" s="58"/>
    </row>
    <row r="52" spans="1:14" outlineLevel="2" x14ac:dyDescent="0.25">
      <c r="A52" s="47" t="s">
        <v>72</v>
      </c>
      <c r="B52" s="49" t="s">
        <v>16</v>
      </c>
      <c r="C52" s="5" t="s">
        <v>47</v>
      </c>
      <c r="D52" s="51" t="s">
        <v>0</v>
      </c>
      <c r="E52" s="43" t="s">
        <v>7</v>
      </c>
      <c r="F52" s="43" t="s">
        <v>8</v>
      </c>
      <c r="G52" s="43" t="s">
        <v>9</v>
      </c>
      <c r="H52" s="45" t="s">
        <v>69</v>
      </c>
      <c r="I52" s="17">
        <v>759050</v>
      </c>
      <c r="J52" s="20"/>
      <c r="K52" s="20"/>
      <c r="L52" s="20"/>
      <c r="M52" s="20"/>
      <c r="N52" s="35"/>
    </row>
    <row r="53" spans="1:14" ht="20.25" customHeight="1" outlineLevel="2" x14ac:dyDescent="0.25">
      <c r="A53" s="48"/>
      <c r="B53" s="50"/>
      <c r="C53" s="5" t="s">
        <v>20</v>
      </c>
      <c r="D53" s="52"/>
      <c r="E53" s="44"/>
      <c r="F53" s="44"/>
      <c r="G53" s="44"/>
      <c r="H53" s="46"/>
      <c r="I53" s="17">
        <f>51000+39950</f>
        <v>90950</v>
      </c>
      <c r="J53" s="20"/>
      <c r="K53" s="20"/>
      <c r="L53" s="20"/>
      <c r="M53" s="20"/>
      <c r="N53" s="35"/>
    </row>
    <row r="54" spans="1:14" outlineLevel="2" x14ac:dyDescent="0.25">
      <c r="A54" s="47" t="s">
        <v>73</v>
      </c>
      <c r="B54" s="49" t="s">
        <v>16</v>
      </c>
      <c r="C54" s="5" t="s">
        <v>47</v>
      </c>
      <c r="D54" s="51" t="s">
        <v>0</v>
      </c>
      <c r="E54" s="43" t="s">
        <v>7</v>
      </c>
      <c r="F54" s="43" t="s">
        <v>8</v>
      </c>
      <c r="G54" s="43" t="s">
        <v>9</v>
      </c>
      <c r="H54" s="45" t="s">
        <v>70</v>
      </c>
      <c r="I54" s="17">
        <v>580450</v>
      </c>
      <c r="J54" s="20"/>
      <c r="K54" s="20"/>
      <c r="L54" s="20"/>
      <c r="M54" s="20"/>
      <c r="N54" s="35"/>
    </row>
    <row r="55" spans="1:14" outlineLevel="2" x14ac:dyDescent="0.25">
      <c r="A55" s="48"/>
      <c r="B55" s="50"/>
      <c r="C55" s="5" t="s">
        <v>20</v>
      </c>
      <c r="D55" s="52"/>
      <c r="E55" s="44"/>
      <c r="F55" s="44"/>
      <c r="G55" s="44"/>
      <c r="H55" s="46"/>
      <c r="I55" s="17">
        <v>73550</v>
      </c>
      <c r="J55" s="20"/>
      <c r="K55" s="20"/>
      <c r="L55" s="20"/>
      <c r="M55" s="20"/>
      <c r="N55" s="35"/>
    </row>
    <row r="56" spans="1:14" outlineLevel="2" x14ac:dyDescent="0.25">
      <c r="A56" s="47" t="s">
        <v>42</v>
      </c>
      <c r="B56" s="49" t="s">
        <v>16</v>
      </c>
      <c r="C56" s="5" t="s">
        <v>47</v>
      </c>
      <c r="D56" s="51" t="s">
        <v>0</v>
      </c>
      <c r="E56" s="43" t="s">
        <v>7</v>
      </c>
      <c r="F56" s="43" t="s">
        <v>8</v>
      </c>
      <c r="G56" s="43" t="s">
        <v>9</v>
      </c>
      <c r="H56" s="45" t="s">
        <v>10</v>
      </c>
      <c r="I56" s="17">
        <v>35525470.109999999</v>
      </c>
      <c r="J56" s="20">
        <v>19888169</v>
      </c>
      <c r="K56" s="20">
        <v>19888169</v>
      </c>
      <c r="L56" s="20">
        <v>9944084</v>
      </c>
      <c r="M56" s="20">
        <v>9944084</v>
      </c>
      <c r="N56" s="57">
        <v>1</v>
      </c>
    </row>
    <row r="57" spans="1:14" outlineLevel="2" x14ac:dyDescent="0.25">
      <c r="A57" s="48"/>
      <c r="B57" s="50"/>
      <c r="C57" s="5" t="s">
        <v>20</v>
      </c>
      <c r="D57" s="52"/>
      <c r="E57" s="44"/>
      <c r="F57" s="44"/>
      <c r="G57" s="44"/>
      <c r="H57" s="46"/>
      <c r="I57" s="17">
        <v>1930316</v>
      </c>
      <c r="J57" s="20">
        <v>1050000</v>
      </c>
      <c r="K57" s="20">
        <v>1050000</v>
      </c>
      <c r="L57" s="20">
        <v>525000</v>
      </c>
      <c r="M57" s="20">
        <v>525000</v>
      </c>
      <c r="N57" s="58"/>
    </row>
    <row r="58" spans="1:14" outlineLevel="2" x14ac:dyDescent="0.25">
      <c r="A58" s="47" t="s">
        <v>53</v>
      </c>
      <c r="B58" s="49" t="s">
        <v>16</v>
      </c>
      <c r="C58" s="5" t="s">
        <v>47</v>
      </c>
      <c r="D58" s="51" t="s">
        <v>0</v>
      </c>
      <c r="E58" s="43" t="s">
        <v>7</v>
      </c>
      <c r="F58" s="43" t="s">
        <v>8</v>
      </c>
      <c r="G58" s="43" t="s">
        <v>59</v>
      </c>
      <c r="H58" s="45">
        <v>17680</v>
      </c>
      <c r="I58" s="17">
        <v>44200430</v>
      </c>
      <c r="J58" s="20"/>
      <c r="K58" s="20"/>
      <c r="L58" s="20"/>
      <c r="M58" s="20"/>
      <c r="N58" s="57">
        <v>1</v>
      </c>
    </row>
    <row r="59" spans="1:14" outlineLevel="2" x14ac:dyDescent="0.25">
      <c r="A59" s="48"/>
      <c r="B59" s="50"/>
      <c r="C59" s="5" t="s">
        <v>20</v>
      </c>
      <c r="D59" s="52"/>
      <c r="E59" s="44"/>
      <c r="F59" s="44"/>
      <c r="G59" s="44"/>
      <c r="H59" s="46"/>
      <c r="I59" s="17">
        <v>1177295.33</v>
      </c>
      <c r="J59" s="20"/>
      <c r="K59" s="20"/>
      <c r="L59" s="20"/>
      <c r="M59" s="20"/>
      <c r="N59" s="58"/>
    </row>
    <row r="60" spans="1:14" ht="24" outlineLevel="2" x14ac:dyDescent="0.25">
      <c r="A60" s="47" t="s">
        <v>43</v>
      </c>
      <c r="B60" s="49" t="s">
        <v>16</v>
      </c>
      <c r="C60" s="5" t="s">
        <v>18</v>
      </c>
      <c r="D60" s="51" t="s">
        <v>0</v>
      </c>
      <c r="E60" s="43" t="s">
        <v>7</v>
      </c>
      <c r="F60" s="43" t="s">
        <v>8</v>
      </c>
      <c r="G60" s="43" t="s">
        <v>58</v>
      </c>
      <c r="H60" s="45">
        <v>52430</v>
      </c>
      <c r="I60" s="17"/>
      <c r="J60" s="29">
        <v>7318585.4699999997</v>
      </c>
      <c r="K60" s="29"/>
      <c r="L60" s="20"/>
      <c r="M60" s="20"/>
      <c r="N60" s="57">
        <v>1</v>
      </c>
    </row>
    <row r="61" spans="1:14" outlineLevel="2" x14ac:dyDescent="0.25">
      <c r="A61" s="61"/>
      <c r="B61" s="62"/>
      <c r="C61" s="5" t="s">
        <v>47</v>
      </c>
      <c r="D61" s="65"/>
      <c r="E61" s="66"/>
      <c r="F61" s="66"/>
      <c r="G61" s="66"/>
      <c r="H61" s="64"/>
      <c r="I61" s="17"/>
      <c r="J61" s="17">
        <v>73925.11</v>
      </c>
      <c r="K61" s="17"/>
      <c r="L61" s="20"/>
      <c r="M61" s="20"/>
      <c r="N61" s="68"/>
    </row>
    <row r="62" spans="1:14" outlineLevel="2" x14ac:dyDescent="0.25">
      <c r="A62" s="61"/>
      <c r="B62" s="62"/>
      <c r="C62" s="28" t="s">
        <v>20</v>
      </c>
      <c r="D62" s="65"/>
      <c r="E62" s="66"/>
      <c r="F62" s="66"/>
      <c r="G62" s="66"/>
      <c r="H62" s="64"/>
      <c r="I62" s="29"/>
      <c r="J62" s="17">
        <v>74671.820000000007</v>
      </c>
      <c r="K62" s="30"/>
      <c r="L62" s="30"/>
      <c r="M62" s="30"/>
      <c r="N62" s="68"/>
    </row>
    <row r="63" spans="1:14" x14ac:dyDescent="0.25">
      <c r="A63" s="67" t="s">
        <v>17</v>
      </c>
      <c r="B63" s="67"/>
      <c r="C63" s="67"/>
      <c r="D63" s="67"/>
      <c r="E63" s="67"/>
      <c r="F63" s="67"/>
      <c r="G63" s="67"/>
      <c r="H63" s="67"/>
      <c r="I63" s="31">
        <f>SUM(I12:I62)</f>
        <v>137434431.02000001</v>
      </c>
      <c r="J63" s="31">
        <f>SUM(J12:J62)</f>
        <v>64936838.270000003</v>
      </c>
      <c r="K63" s="31">
        <f>SUM(K12:K62)</f>
        <v>60767420.710000001</v>
      </c>
      <c r="L63" s="31">
        <f t="shared" ref="L63:M63" si="0">SUM(L12:L62)</f>
        <v>48626408.129999995</v>
      </c>
      <c r="M63" s="31">
        <f t="shared" si="0"/>
        <v>48626408.129999995</v>
      </c>
      <c r="N63" s="32"/>
    </row>
    <row r="64" spans="1:14" x14ac:dyDescent="0.25">
      <c r="A64" s="8"/>
      <c r="B64" s="3"/>
      <c r="C64" s="9"/>
      <c r="D64" s="3"/>
      <c r="E64" s="3"/>
      <c r="F64" s="3"/>
      <c r="G64" s="3"/>
      <c r="H64" s="3"/>
      <c r="I64" s="10"/>
      <c r="J64" s="10"/>
      <c r="K64" s="10"/>
      <c r="L64" s="10"/>
      <c r="M64" s="10"/>
      <c r="N64" s="3"/>
    </row>
    <row r="65" spans="1:14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25"/>
      <c r="L65" s="33"/>
      <c r="M65" s="33"/>
      <c r="N65" s="3"/>
    </row>
    <row r="66" spans="1:14" x14ac:dyDescent="0.25">
      <c r="J66" s="24"/>
      <c r="K66" s="24"/>
      <c r="L66" s="24"/>
      <c r="M66" s="24"/>
    </row>
    <row r="67" spans="1:14" x14ac:dyDescent="0.25">
      <c r="I67" s="24"/>
    </row>
    <row r="68" spans="1:14" x14ac:dyDescent="0.25">
      <c r="I68" s="24"/>
      <c r="J68" s="24"/>
      <c r="K68" s="24"/>
      <c r="L68" s="24"/>
      <c r="M68" s="24"/>
    </row>
  </sheetData>
  <mergeCells count="100">
    <mergeCell ref="D15:D16"/>
    <mergeCell ref="E15:E16"/>
    <mergeCell ref="F15:F16"/>
    <mergeCell ref="G15:G16"/>
    <mergeCell ref="H15:H16"/>
    <mergeCell ref="N58:N59"/>
    <mergeCell ref="B58:B59"/>
    <mergeCell ref="A58:A59"/>
    <mergeCell ref="D58:D59"/>
    <mergeCell ref="E58:E59"/>
    <mergeCell ref="F58:F59"/>
    <mergeCell ref="A8:N8"/>
    <mergeCell ref="A9:J9"/>
    <mergeCell ref="B41:B43"/>
    <mergeCell ref="B10:B11"/>
    <mergeCell ref="C10:C11"/>
    <mergeCell ref="N10:N11"/>
    <mergeCell ref="D10:H10"/>
    <mergeCell ref="A13:A14"/>
    <mergeCell ref="B13:B14"/>
    <mergeCell ref="D13:D14"/>
    <mergeCell ref="E13:E14"/>
    <mergeCell ref="F13:F14"/>
    <mergeCell ref="G13:G14"/>
    <mergeCell ref="H13:H14"/>
    <mergeCell ref="A15:A16"/>
    <mergeCell ref="B15:B16"/>
    <mergeCell ref="A7:N7"/>
    <mergeCell ref="G56:G57"/>
    <mergeCell ref="H56:H57"/>
    <mergeCell ref="A41:A43"/>
    <mergeCell ref="N60:N62"/>
    <mergeCell ref="N56:N57"/>
    <mergeCell ref="H41:H43"/>
    <mergeCell ref="N41:N43"/>
    <mergeCell ref="A56:A57"/>
    <mergeCell ref="B56:B57"/>
    <mergeCell ref="D56:D57"/>
    <mergeCell ref="A10:A11"/>
    <mergeCell ref="D41:D43"/>
    <mergeCell ref="E41:E43"/>
    <mergeCell ref="F41:F43"/>
    <mergeCell ref="G41:G43"/>
    <mergeCell ref="A65:J65"/>
    <mergeCell ref="F56:F57"/>
    <mergeCell ref="A60:A62"/>
    <mergeCell ref="B60:B62"/>
    <mergeCell ref="H60:H62"/>
    <mergeCell ref="D60:D62"/>
    <mergeCell ref="E60:E62"/>
    <mergeCell ref="F60:F62"/>
    <mergeCell ref="G60:G62"/>
    <mergeCell ref="E56:E57"/>
    <mergeCell ref="G58:G59"/>
    <mergeCell ref="H58:H59"/>
    <mergeCell ref="A63:H63"/>
    <mergeCell ref="B44:B45"/>
    <mergeCell ref="A44:A45"/>
    <mergeCell ref="B50:B51"/>
    <mergeCell ref="A50:A51"/>
    <mergeCell ref="D50:D51"/>
    <mergeCell ref="D44:D45"/>
    <mergeCell ref="D46:D47"/>
    <mergeCell ref="A46:A48"/>
    <mergeCell ref="B46:B48"/>
    <mergeCell ref="H1:N1"/>
    <mergeCell ref="H2:N2"/>
    <mergeCell ref="H3:N3"/>
    <mergeCell ref="H4:N4"/>
    <mergeCell ref="E50:E51"/>
    <mergeCell ref="F50:F51"/>
    <mergeCell ref="G50:G51"/>
    <mergeCell ref="H50:H51"/>
    <mergeCell ref="N50:N51"/>
    <mergeCell ref="E44:E45"/>
    <mergeCell ref="F44:F45"/>
    <mergeCell ref="G44:G45"/>
    <mergeCell ref="H44:H45"/>
    <mergeCell ref="N44:N45"/>
    <mergeCell ref="A6:N6"/>
    <mergeCell ref="A5:N5"/>
    <mergeCell ref="E46:E47"/>
    <mergeCell ref="F46:F47"/>
    <mergeCell ref="G46:G47"/>
    <mergeCell ref="H46:H47"/>
    <mergeCell ref="I10:M10"/>
    <mergeCell ref="G52:G53"/>
    <mergeCell ref="H52:H53"/>
    <mergeCell ref="A54:A55"/>
    <mergeCell ref="B54:B55"/>
    <mergeCell ref="D54:D55"/>
    <mergeCell ref="E54:E55"/>
    <mergeCell ref="F54:F55"/>
    <mergeCell ref="G54:G55"/>
    <mergeCell ref="H54:H55"/>
    <mergeCell ref="A52:A53"/>
    <mergeCell ref="B52:B53"/>
    <mergeCell ref="D52:D53"/>
    <mergeCell ref="E52:E53"/>
    <mergeCell ref="F52:F53"/>
  </mergeCells>
  <pageMargins left="0.78749999999999998" right="0.59027779999999996" top="0.59027779999999996" bottom="0.59027779999999996" header="0.39374999999999999" footer="0.51180550000000002"/>
  <pageSetup paperSize="9" scale="59" fitToHeight="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DDB4D5F-3CE7-4900-B366-D09078D6F0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DOCHODY1\Администратор</dc:creator>
  <cp:lastModifiedBy>FinUprD1</cp:lastModifiedBy>
  <cp:lastPrinted>2022-01-26T09:48:38Z</cp:lastPrinted>
  <dcterms:created xsi:type="dcterms:W3CDTF">2019-06-26T14:02:43Z</dcterms:created>
  <dcterms:modified xsi:type="dcterms:W3CDTF">2022-01-26T09:48:41Z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Простой(6).xlsx</vt:lpwstr>
  </property>
  <property fmtid="{D5CDD505-2E9C-101B-9397-08002B2CF9AE}" pid="3" name="Название отчета">
    <vt:lpwstr>Простой(6).xlsx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us_27023_4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