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ртем\Решения\"/>
    </mc:Choice>
  </mc:AlternateContent>
  <bookViews>
    <workbookView xWindow="480" yWindow="30" windowWidth="18195" windowHeight="11310" tabRatio="883"/>
  </bookViews>
  <sheets>
    <sheet name="Решение" sheetId="1" r:id="rId1"/>
    <sheet name="Приложение 5" sheetId="7" r:id="rId2"/>
    <sheet name="Ведомственная п.1" sheetId="3" r:id="rId3"/>
    <sheet name="Аналитическая п.2" sheetId="4" r:id="rId4"/>
  </sheets>
  <definedNames>
    <definedName name="Z_17BFC29D_51AB_4CA7_ADBA_6ABDCF828448_.wvu.PrintArea" localSheetId="3" hidden="1">'Аналитическая п.2'!$A$1:$G$12</definedName>
    <definedName name="Z_17BFC29D_51AB_4CA7_ADBA_6ABDCF828448_.wvu.PrintArea" localSheetId="2" hidden="1">'Ведомственная п.1'!$A$1:$G$10</definedName>
    <definedName name="Z_17BFC29D_51AB_4CA7_ADBA_6ABDCF828448_.wvu.PrintArea" localSheetId="0" hidden="1">Решение!$A$1:$B$28</definedName>
    <definedName name="Z_17BFC29D_51AB_4CA7_ADBA_6ABDCF828448_.wvu.Rows" localSheetId="3" hidden="1">'Аналитическая п.2'!$11:$11,'Аналитическая п.2'!#REF!</definedName>
    <definedName name="Z_17BFC29D_51AB_4CA7_ADBA_6ABDCF828448_.wvu.Rows" localSheetId="2" hidden="1">'Ведомственная п.1'!#REF!,'Ведомственная п.1'!#REF!,'Ведомственная п.1'!#REF!</definedName>
    <definedName name="Z_17BFC29D_51AB_4CA7_ADBA_6ABDCF828448_.wvu.Rows" localSheetId="0" hidden="1">Решение!#REF!</definedName>
    <definedName name="_xlnm.Print_Titles" localSheetId="1">'Приложение 5'!$10:$13</definedName>
    <definedName name="_xlnm.Print_Area" localSheetId="3">'Аналитическая п.2'!$A$1:$H$127</definedName>
    <definedName name="_xlnm.Print_Area" localSheetId="2">'Ведомственная п.1'!$A$1:$G$138</definedName>
    <definedName name="_xlnm.Print_Area" localSheetId="1">'Приложение 5'!$A$1:$I$65</definedName>
    <definedName name="_xlnm.Print_Area" localSheetId="0">Решение!$A$1:$B$36</definedName>
  </definedNames>
  <calcPr calcId="162913"/>
  <customWorkbookViews>
    <customWorkbookView name="Windows User - Личное представление" guid="{17BFC29D-51AB-4CA7-ADBA-6ABDCF828448}" mergeInterval="0" personalView="1" maximized="1" xWindow="-8" yWindow="-8" windowWidth="1418" windowHeight="1098" tabRatio="667" activeSheetId="4"/>
  </customWorkbookViews>
</workbook>
</file>

<file path=xl/calcChain.xml><?xml version="1.0" encoding="utf-8"?>
<calcChain xmlns="http://schemas.openxmlformats.org/spreadsheetml/2006/main">
  <c r="H65" i="4" l="1"/>
  <c r="H68" i="4"/>
  <c r="H86" i="4"/>
  <c r="H87" i="4"/>
  <c r="H51" i="4"/>
  <c r="H50" i="4" s="1"/>
  <c r="H40" i="4"/>
  <c r="H39" i="4" s="1"/>
  <c r="H123" i="4"/>
  <c r="G42" i="3" l="1"/>
  <c r="G47" i="3"/>
  <c r="G48" i="3"/>
  <c r="G49" i="3"/>
  <c r="G104" i="3" l="1"/>
  <c r="G106" i="3"/>
  <c r="G105" i="3" s="1"/>
  <c r="G54" i="3"/>
  <c r="G53" i="3" s="1"/>
  <c r="G88" i="3"/>
  <c r="G82" i="3"/>
  <c r="G81" i="3" s="1"/>
  <c r="I57" i="7"/>
  <c r="H119" i="4" l="1"/>
  <c r="H118" i="4" s="1"/>
  <c r="H117" i="4" s="1"/>
  <c r="I63" i="7"/>
  <c r="I60" i="7"/>
  <c r="I59" i="7" s="1"/>
  <c r="I55" i="7"/>
  <c r="I48" i="7"/>
  <c r="I47" i="7" s="1"/>
  <c r="I46" i="7" s="1"/>
  <c r="I43" i="7"/>
  <c r="I41" i="7"/>
  <c r="I40" i="7" s="1"/>
  <c r="I38" i="7"/>
  <c r="I36" i="7" s="1"/>
  <c r="I34" i="7"/>
  <c r="I32" i="7"/>
  <c r="I29" i="7"/>
  <c r="I26" i="7"/>
  <c r="I25" i="7" s="1"/>
  <c r="I20" i="7"/>
  <c r="I19" i="7" s="1"/>
  <c r="I15" i="7"/>
  <c r="I54" i="7" l="1"/>
  <c r="I53" i="7"/>
  <c r="I31" i="7"/>
  <c r="I28" i="7" s="1"/>
  <c r="I52" i="7"/>
  <c r="I14" i="7"/>
  <c r="G136" i="3"/>
  <c r="G135" i="3" s="1"/>
  <c r="G134" i="3" s="1"/>
  <c r="G132" i="3"/>
  <c r="G131" i="3" s="1"/>
  <c r="G129" i="3"/>
  <c r="G128" i="3" s="1"/>
  <c r="G124" i="3"/>
  <c r="G123" i="3" s="1"/>
  <c r="G122" i="3" s="1"/>
  <c r="G121" i="3" s="1"/>
  <c r="G119" i="3"/>
  <c r="G118" i="3" s="1"/>
  <c r="G116" i="3"/>
  <c r="G115" i="3" s="1"/>
  <c r="G112" i="3"/>
  <c r="G111" i="3" s="1"/>
  <c r="G109" i="3"/>
  <c r="G108" i="3" s="1"/>
  <c r="G101" i="3"/>
  <c r="G99" i="3"/>
  <c r="G96" i="3"/>
  <c r="G94" i="3"/>
  <c r="G91" i="3"/>
  <c r="G90" i="3" s="1"/>
  <c r="G86" i="3"/>
  <c r="G85" i="3" s="1"/>
  <c r="G79" i="3"/>
  <c r="G78" i="3" s="1"/>
  <c r="G77" i="3" s="1"/>
  <c r="G75" i="3"/>
  <c r="G74" i="3" s="1"/>
  <c r="G73" i="3" s="1"/>
  <c r="G69" i="3"/>
  <c r="G68" i="3" s="1"/>
  <c r="G67" i="3" s="1"/>
  <c r="G65" i="3"/>
  <c r="G63" i="3"/>
  <c r="G60" i="3"/>
  <c r="G59" i="3" s="1"/>
  <c r="G57" i="3"/>
  <c r="G56" i="3"/>
  <c r="G45" i="3"/>
  <c r="G44" i="3" s="1"/>
  <c r="G43" i="3" s="1"/>
  <c r="G40" i="3"/>
  <c r="G39" i="3" s="1"/>
  <c r="G37" i="3"/>
  <c r="G36" i="3" s="1"/>
  <c r="G34" i="3"/>
  <c r="G33" i="3" s="1"/>
  <c r="G30" i="3"/>
  <c r="G29" i="3" s="1"/>
  <c r="G28" i="3" s="1"/>
  <c r="G25" i="3"/>
  <c r="G23" i="3"/>
  <c r="G21" i="3"/>
  <c r="G17" i="3"/>
  <c r="G16" i="3" s="1"/>
  <c r="G15" i="3" s="1"/>
  <c r="H125" i="4"/>
  <c r="H115" i="4"/>
  <c r="H114" i="4" s="1"/>
  <c r="H112" i="4"/>
  <c r="H111" i="4" s="1"/>
  <c r="H108" i="4"/>
  <c r="H107" i="4" s="1"/>
  <c r="H105" i="4"/>
  <c r="H104" i="4" s="1"/>
  <c r="H102" i="4"/>
  <c r="H101" i="4" s="1"/>
  <c r="H99" i="4"/>
  <c r="H98" i="4" s="1"/>
  <c r="H95" i="4"/>
  <c r="H93" i="4"/>
  <c r="H90" i="4"/>
  <c r="H89" i="4" s="1"/>
  <c r="H84" i="4"/>
  <c r="H83" i="4" s="1"/>
  <c r="H81" i="4"/>
  <c r="H79" i="4"/>
  <c r="H76" i="4"/>
  <c r="H74" i="4"/>
  <c r="H71" i="4"/>
  <c r="H70" i="4" s="1"/>
  <c r="H66" i="4"/>
  <c r="H63" i="4"/>
  <c r="H62" i="4" s="1"/>
  <c r="H60" i="4"/>
  <c r="H59" i="4" s="1"/>
  <c r="H57" i="4"/>
  <c r="H56" i="4" s="1"/>
  <c r="H54" i="4"/>
  <c r="H53" i="4" s="1"/>
  <c r="H48" i="4"/>
  <c r="H47" i="4" s="1"/>
  <c r="H46" i="4" s="1"/>
  <c r="H44" i="4"/>
  <c r="H43" i="4" s="1"/>
  <c r="H42" i="4" s="1"/>
  <c r="H37" i="4"/>
  <c r="H36" i="4" s="1"/>
  <c r="H34" i="4"/>
  <c r="H33" i="4" s="1"/>
  <c r="H32" i="4" s="1"/>
  <c r="H30" i="4"/>
  <c r="H29" i="4" s="1"/>
  <c r="H28" i="4" s="1"/>
  <c r="H25" i="4"/>
  <c r="H23" i="4"/>
  <c r="H21" i="4"/>
  <c r="H18" i="4"/>
  <c r="H17" i="4" s="1"/>
  <c r="H78" i="4" l="1"/>
  <c r="H122" i="4"/>
  <c r="H121" i="4" s="1"/>
  <c r="I65" i="7"/>
  <c r="G20" i="3"/>
  <c r="G19" i="3" s="1"/>
  <c r="G93" i="3"/>
  <c r="G127" i="3"/>
  <c r="G126" i="3" s="1"/>
  <c r="G114" i="3"/>
  <c r="G98" i="3"/>
  <c r="G62" i="3"/>
  <c r="G32" i="3"/>
  <c r="H20" i="4"/>
  <c r="H73" i="4"/>
  <c r="H92" i="4"/>
  <c r="H97" i="4"/>
  <c r="H110" i="4"/>
  <c r="H16" i="4" l="1"/>
  <c r="H127" i="4" s="1"/>
  <c r="G103" i="3"/>
  <c r="G52" i="3"/>
  <c r="G51" i="3" s="1"/>
  <c r="G84" i="3"/>
  <c r="G72" i="3" s="1"/>
  <c r="G14" i="3"/>
  <c r="G138" i="3" l="1"/>
</calcChain>
</file>

<file path=xl/sharedStrings.xml><?xml version="1.0" encoding="utf-8"?>
<sst xmlns="http://schemas.openxmlformats.org/spreadsheetml/2006/main" count="1581" uniqueCount="361">
  <si>
    <t>РЕШИЛ:</t>
  </si>
  <si>
    <t>ИТОГО</t>
  </si>
  <si>
    <t>720</t>
  </si>
  <si>
    <t>02 0 1580</t>
  </si>
  <si>
    <t>01</t>
  </si>
  <si>
    <t>13</t>
  </si>
  <si>
    <t>015</t>
  </si>
  <si>
    <t>Процентные платежи по долговым обязательствам</t>
  </si>
  <si>
    <t xml:space="preserve">13 </t>
  </si>
  <si>
    <t>Обслуживание внутреннего долга</t>
  </si>
  <si>
    <t xml:space="preserve">01 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</si>
  <si>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</si>
  <si>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</si>
  <si>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611</t>
  </si>
  <si>
    <t>04 0 1761</t>
  </si>
  <si>
    <t>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</si>
  <si>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</si>
  <si>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600</t>
  </si>
  <si>
    <t>Предоставление субвенций муниципальным бюджетам, автономным учреждениям и иным некоммерческим организауиям</t>
  </si>
  <si>
    <t>Спортивно-оздоровительные комплексы и центры</t>
  </si>
  <si>
    <t xml:space="preserve">Физическая культура </t>
  </si>
  <si>
    <t>Физическая культура и спорт</t>
  </si>
  <si>
    <t>312</t>
  </si>
  <si>
    <t>10</t>
  </si>
  <si>
    <t>300</t>
  </si>
  <si>
    <t>Социальное обеспечение и иные выплаты населению</t>
  </si>
  <si>
    <t>Ежемесячная доплата к пенсии муниципальным служащим</t>
  </si>
  <si>
    <t xml:space="preserve">Пенсионное обеспечение </t>
  </si>
  <si>
    <t xml:space="preserve">Социальная политика </t>
  </si>
  <si>
    <t>04</t>
  </si>
  <si>
    <t>08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</si>
  <si>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</si>
  <si>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540</t>
  </si>
  <si>
    <t>03 0 1059</t>
  </si>
  <si>
    <t>Иные межбюджетные трансферты</t>
  </si>
  <si>
    <t>500</t>
  </si>
  <si>
    <t xml:space="preserve">Межбюджетные трансферты 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по комплектованию и сохранности библиотечного фонда района </t>
  </si>
  <si>
    <t xml:space="preserve">Передаваемые полномочия по комплектованию и сохранности библиотечного фонда Погарского района </t>
  </si>
  <si>
    <t>Другие вопросы в области культуры, кинематографии</t>
  </si>
  <si>
    <t>Культура</t>
  </si>
  <si>
    <t>Культура, кинематография</t>
  </si>
  <si>
    <t>810</t>
  </si>
  <si>
    <t>03</t>
  </si>
  <si>
    <t>05</t>
  </si>
  <si>
    <t>800</t>
  </si>
  <si>
    <t>Закупка товаров, работ и услуг для муниципальных нужд</t>
  </si>
  <si>
    <t>240</t>
  </si>
  <si>
    <t>Иные закупки товаров, работ и услуг для муниципальных нужд</t>
  </si>
  <si>
    <t>200</t>
  </si>
  <si>
    <t>Прочие мероприятия по благоустройству</t>
  </si>
  <si>
    <t>02 0 7003</t>
  </si>
  <si>
    <t>Организация и содержание мест захоронения (кладбищ)</t>
  </si>
  <si>
    <t>Озеленение территории</t>
  </si>
  <si>
    <t>Уличное освещение</t>
  </si>
  <si>
    <t>Благоустройство</t>
  </si>
  <si>
    <t>Жилищное хозяйство</t>
  </si>
  <si>
    <t>Жилищно-коммунальное хозяйство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</si>
  <si>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</si>
  <si>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</si>
  <si>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</si>
  <si>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09</t>
  </si>
  <si>
    <t xml:space="preserve">Обеспечение сохранности автомобильных дорог местного значения и условий безопасного движения по ним </t>
  </si>
  <si>
    <t>Развитие и совершенствование сети автомобильных дорог местного значения</t>
  </si>
  <si>
    <t>Дорожное хозяйство (дорожные фонды)</t>
  </si>
  <si>
    <t>00</t>
  </si>
  <si>
    <t>Национальная экономика</t>
  </si>
  <si>
    <t>Мероприятия в сфере пожарной безопасности</t>
  </si>
  <si>
    <t>Другие общегосударственные вопросы</t>
  </si>
  <si>
    <t>870</t>
  </si>
  <si>
    <t>Резервные фонды местных администраций</t>
  </si>
  <si>
    <t>Резервные фонды</t>
  </si>
  <si>
    <t>852</t>
  </si>
  <si>
    <t>851</t>
  </si>
  <si>
    <t>120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</si>
  <si>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</si>
  <si>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</si>
  <si>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</t>
  </si>
  <si>
    <t>Общегосударственные вопросы</t>
  </si>
  <si>
    <t>ВР</t>
  </si>
  <si>
    <t>ЦСР</t>
  </si>
  <si>
    <t>Пр</t>
  </si>
  <si>
    <t>Рз</t>
  </si>
  <si>
    <t>КВСР</t>
  </si>
  <si>
    <t>Наименование</t>
  </si>
  <si>
    <t>0</t>
  </si>
  <si>
    <t>07</t>
  </si>
  <si>
    <t>НЕПРОГРАММНАЯ ДЕЯТЕЛЬНОСТЬ</t>
  </si>
  <si>
    <t>1059</t>
  </si>
  <si>
    <t>1010</t>
  </si>
  <si>
    <t>НР</t>
  </si>
  <si>
    <t>ППМП</t>
  </si>
  <si>
    <t>МП</t>
  </si>
  <si>
    <t>пгт. Погар</t>
  </si>
  <si>
    <t>(рублей)</t>
  </si>
  <si>
    <t xml:space="preserve">                     РЕШЕНИЕ                         </t>
  </si>
  <si>
    <t>2. Настоящее  решение вступает  в силу  со  дня  его  подписания.</t>
  </si>
  <si>
    <t>919</t>
  </si>
  <si>
    <t xml:space="preserve">Уплата налога на имущество организаций и земельного налога 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</si>
  <si>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</si>
  <si>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</si>
  <si>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2</t>
  </si>
  <si>
    <t>Приложение 3</t>
  </si>
  <si>
    <t xml:space="preserve">Иные бюджетные ассигнования </t>
  </si>
  <si>
    <t>Резервные средства</t>
  </si>
  <si>
    <t xml:space="preserve">Повышение безопасности дорожного движения </t>
  </si>
  <si>
    <t>Коммунальное  хозяйство</t>
  </si>
  <si>
    <t>Мероприятия по  обеспечению  населения  бытовыми услугами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</si>
  <si>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в части обеспечения библиотечного обслуживания  населения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</si>
  <si>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</si>
  <si>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в части обеспечения  населения услугами учреждений  культуры</t>
  </si>
  <si>
    <t>Иные  пенсии,социальные  доплаты  к пенсиям</t>
  </si>
  <si>
    <t>Предоставление субсидий муниципальным бюджетам, автономным учреждениям и иным некоммерческим организациям</t>
  </si>
  <si>
    <t xml:space="preserve">Мероприятия по вовлечению населения в занятия физической культуры и массовым спортом, участие в соревнованиях различного уровня </t>
  </si>
  <si>
    <t>Субсидии  бюджетным  учреждениям  на  иные цели</t>
  </si>
  <si>
    <t>612</t>
  </si>
  <si>
    <t>Иные закупки товаров, работ и услуг для обеспечения муниципальных нужд</t>
  </si>
  <si>
    <t>Иные пенсии, социальные доплаты к пенсиям</t>
  </si>
  <si>
    <t>Межбюджетные трансферты 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в части обеспечения  населения услугами учреждений  культуры.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</si>
  <si>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</si>
  <si>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услуг, выполнение работ</t>
  </si>
  <si>
    <t>1.6. Дополнить решение приложением 7.2 согласно приложению 2 к настоящему решению</t>
  </si>
  <si>
    <t>1.7.  Дополнить решение приложением 9.2 согласно приложению 3 к настоящему решению</t>
  </si>
  <si>
    <r>
      <t xml:space="preserve">       "18. Установить объем межбюджетных трансфертов, получаемых из других бюджетов, на </t>
    </r>
    <r>
      <rPr>
        <b/>
        <sz val="14"/>
        <rFont val="Times New Roman"/>
        <family val="1"/>
        <charset val="204"/>
      </rPr>
      <t>2015</t>
    </r>
    <r>
      <rPr>
        <sz val="14"/>
        <rFont val="Times New Roman"/>
        <family val="1"/>
        <charset val="204"/>
      </rPr>
      <t xml:space="preserve"> год в сумме </t>
    </r>
    <r>
      <rPr>
        <b/>
        <sz val="14"/>
        <rFont val="Times New Roman"/>
        <family val="1"/>
        <charset val="204"/>
      </rPr>
      <t>7 167 751</t>
    </r>
    <r>
      <rPr>
        <sz val="14"/>
        <rFont val="Times New Roman"/>
        <family val="1"/>
        <charset val="204"/>
      </rPr>
      <t xml:space="preserve"> рублей, на </t>
    </r>
    <r>
      <rPr>
        <b/>
        <sz val="14"/>
        <rFont val="Times New Roman"/>
        <family val="1"/>
        <charset val="204"/>
      </rPr>
      <t>2016</t>
    </r>
    <r>
      <rPr>
        <sz val="14"/>
        <rFont val="Times New Roman"/>
        <family val="1"/>
        <charset val="204"/>
      </rPr>
      <t xml:space="preserve"> год в сумме </t>
    </r>
    <r>
      <rPr>
        <b/>
        <sz val="14"/>
        <rFont val="Times New Roman"/>
        <family val="1"/>
        <charset val="204"/>
      </rPr>
      <t>799 440</t>
    </r>
    <r>
      <rPr>
        <sz val="14"/>
        <rFont val="Times New Roman"/>
        <family val="1"/>
        <charset val="204"/>
      </rPr>
      <t xml:space="preserve"> рублей, на </t>
    </r>
    <r>
      <rPr>
        <b/>
        <sz val="14"/>
        <rFont val="Times New Roman"/>
        <family val="1"/>
        <charset val="204"/>
      </rPr>
      <t>2017</t>
    </r>
    <r>
      <rPr>
        <sz val="14"/>
        <rFont val="Times New Roman"/>
        <family val="1"/>
        <charset val="204"/>
      </rPr>
      <t xml:space="preserve"> год в сумме </t>
    </r>
    <r>
      <rPr>
        <b/>
        <sz val="14"/>
        <rFont val="Times New Roman"/>
        <family val="1"/>
        <charset val="204"/>
      </rPr>
      <t>1 026 440</t>
    </r>
    <r>
      <rPr>
        <sz val="14"/>
        <rFont val="Times New Roman"/>
        <family val="1"/>
        <charset val="204"/>
      </rPr>
      <t xml:space="preserve"> рублей."</t>
    </r>
  </si>
  <si>
    <r>
      <t xml:space="preserve">1.2. </t>
    </r>
    <r>
      <rPr>
        <b/>
        <sz val="14"/>
        <rFont val="Times New Roman"/>
        <family val="1"/>
        <charset val="204"/>
      </rPr>
      <t xml:space="preserve">Пункт 18. </t>
    </r>
    <r>
      <rPr>
        <sz val="14"/>
        <rFont val="Times New Roman"/>
        <family val="1"/>
        <charset val="204"/>
      </rPr>
      <t>изложить в редакции:</t>
    </r>
  </si>
  <si>
    <t>РОССИЙСКАЯ ФЕДЕРАЦИЯ</t>
  </si>
  <si>
    <t>БРЯНСКАЯ ОБЛАСТЬ</t>
  </si>
  <si>
    <t>ПОГАРСКИЙ РАЙОН</t>
  </si>
  <si>
    <t>ПОГАРСКОЕ ГОРОДСКОЕ ПОСЕЛЕНИЕ</t>
  </si>
  <si>
    <t>СОВЕТ НАРОДНЫХ ДЕПУТАТОВ ПОСЕЛКА ПОГАР</t>
  </si>
  <si>
    <r>
      <t xml:space="preserve">1.2. </t>
    </r>
    <r>
      <rPr>
        <b/>
        <sz val="14"/>
        <rFont val="Times New Roman"/>
        <family val="1"/>
        <charset val="204"/>
      </rPr>
      <t xml:space="preserve">Пункт 19. </t>
    </r>
    <r>
      <rPr>
        <sz val="14"/>
        <rFont val="Times New Roman"/>
        <family val="1"/>
        <charset val="204"/>
      </rPr>
      <t>изложить в редакции:</t>
    </r>
  </si>
  <si>
    <r>
      <t xml:space="preserve">       "Установить размер резервного фонда Погарского городского поселения на 2015 год в сумме </t>
    </r>
    <r>
      <rPr>
        <b/>
        <sz val="14"/>
        <rFont val="Times New Roman"/>
        <family val="1"/>
        <charset val="204"/>
      </rPr>
      <t>184 000 рублей</t>
    </r>
    <r>
      <rPr>
        <sz val="14"/>
        <rFont val="Times New Roman"/>
        <family val="1"/>
        <charset val="204"/>
      </rPr>
      <t xml:space="preserve">, на 2016 год в сумме </t>
    </r>
    <r>
      <rPr>
        <b/>
        <sz val="14"/>
        <rFont val="Times New Roman"/>
        <family val="1"/>
        <charset val="204"/>
      </rPr>
      <t>200 000 рублей</t>
    </r>
    <r>
      <rPr>
        <sz val="14"/>
        <rFont val="Times New Roman"/>
        <family val="1"/>
        <charset val="204"/>
      </rPr>
      <t xml:space="preserve"> и на 2017 год </t>
    </r>
    <r>
      <rPr>
        <b/>
        <sz val="14"/>
        <rFont val="Times New Roman"/>
        <family val="1"/>
        <charset val="204"/>
      </rPr>
      <t>200 000 рублей</t>
    </r>
    <r>
      <rPr>
        <sz val="14"/>
        <rFont val="Times New Roman"/>
        <family val="1"/>
        <charset val="204"/>
      </rPr>
      <t>."</t>
    </r>
  </si>
  <si>
    <t>3. Настоящее решение разместить на сайте администрации Погарского района в сети Интернет.</t>
  </si>
  <si>
    <t>«О внесении изменений и дополнений в решение Совета народных депутатов посёлка Погар от 24.12.2015 года №3-55 «О бюджете Погарского городского поселения на 2016 год»»</t>
  </si>
  <si>
    <t>1. Внести в решение Совета народных депутатов поселка Погар от 24.12.2015 года №3-55 «О бюджете Погарского городского поселения на 2016 год» следующие изменения:</t>
  </si>
  <si>
    <r>
      <t xml:space="preserve">ХХХХ 1.1. </t>
    </r>
    <r>
      <rPr>
        <b/>
        <sz val="14"/>
        <rFont val="Times New Roman"/>
        <family val="1"/>
        <charset val="204"/>
      </rPr>
      <t xml:space="preserve">Пункт 1.1. </t>
    </r>
    <r>
      <rPr>
        <sz val="14"/>
        <rFont val="Times New Roman"/>
        <family val="1"/>
        <charset val="204"/>
      </rPr>
      <t>изложить в редакции:</t>
    </r>
  </si>
  <si>
    <r>
      <t xml:space="preserve">ХХХХ       "Прогнозируемый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29 900 000</t>
    </r>
    <r>
      <rPr>
        <sz val="14"/>
        <rFont val="Times New Roman"/>
        <family val="1"/>
        <charset val="204"/>
      </rPr>
      <t xml:space="preserve"> рублей;"</t>
    </r>
  </si>
  <si>
    <t xml:space="preserve">                                                                                                                                                                                             </t>
  </si>
  <si>
    <t>к Решению Совета народных депутатов посёлка Погар от 24.12.2015 года №3-55 «О бюджете Погарского городского поселения на 2016 год»»</t>
  </si>
  <si>
    <t>2016 год</t>
  </si>
  <si>
    <t>ОМ</t>
  </si>
  <si>
    <t>РЕАЛИЗАЦИЯ ПОЛНОМОЧИЙ ПОГАРСКОГО ГОРОДСКОГО ПОСЕЛЕНИЯ</t>
  </si>
  <si>
    <t>Обеспечение деятельности главы исполнительно-распорядительного органа муниципального образования и его заместителей</t>
  </si>
  <si>
    <t>1001</t>
  </si>
  <si>
    <t>Расходы на выплаты персоналу в целях обеспечения выполнения функций муниципальными органами, каземнными учреждениями</t>
  </si>
  <si>
    <t>100</t>
  </si>
  <si>
    <t xml:space="preserve">Расходы на выплаты персоналу муниципальных органов  </t>
  </si>
  <si>
    <t>Иные межбюджетные ассигнования</t>
  </si>
  <si>
    <t xml:space="preserve">Уплата налога на тиущество организаций и земельного налога </t>
  </si>
  <si>
    <t>Уплата прочих налогов, сборов и иных платежей</t>
  </si>
  <si>
    <t>71030</t>
  </si>
  <si>
    <t>Бюджетные инвестиции в объекты капитальных вложений муниципальной собственности</t>
  </si>
  <si>
    <t>11260</t>
  </si>
  <si>
    <t>11290</t>
  </si>
  <si>
    <t>12020</t>
  </si>
  <si>
    <t>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административных правонарушениях</t>
  </si>
  <si>
    <t>1580</t>
  </si>
  <si>
    <t>700</t>
  </si>
  <si>
    <t>16190</t>
  </si>
  <si>
    <t>16510</t>
  </si>
  <si>
    <t>Оценка имущества, признание прав  и регулирование отношений муниципальной собственности</t>
  </si>
  <si>
    <t>72000</t>
  </si>
  <si>
    <t>72010</t>
  </si>
  <si>
    <t>РАЗВИТИЕ КУЛЬТУРЫ В ПОГАРСКОМ ГОРОДСКОМ ПОСЕЛЕНИИ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</si>
  <si>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в части обеспечения библиотечного  обслуживания  населения</t>
  </si>
  <si>
    <t>10540</t>
  </si>
  <si>
    <t>10580</t>
  </si>
  <si>
    <t>14210</t>
  </si>
  <si>
    <t>РАЗВИТИЕ ФИЗИЧЕСКОЙ КУЛЬТУРЫ И СПОРТА В ПОГАРСКОМ ГОРОДСКОМ ПОСЕЛЕНИИ</t>
  </si>
  <si>
    <t>10980</t>
  </si>
  <si>
    <t xml:space="preserve">Мероприятия по вовлечению населения населения в занятия физической культуры и массового спортом, участие в соревнованиях различного уровня </t>
  </si>
  <si>
    <t>1761</t>
  </si>
  <si>
    <t>10120</t>
  </si>
  <si>
    <t>Функционирование высшего должностного лица субъекта Российской Федерации  и муниципального образования</t>
  </si>
  <si>
    <t>02 0 1001</t>
  </si>
  <si>
    <t>Расходы на выплаты персоналу в целях обеспечения выполнения функций муниципальными органами, казенными учреждениями</t>
  </si>
  <si>
    <t>02 0 1010</t>
  </si>
  <si>
    <t>02 0 10 10</t>
  </si>
  <si>
    <t>07 0 00 10120</t>
  </si>
  <si>
    <t>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</t>
  </si>
  <si>
    <t>02 0 00 12020</t>
  </si>
  <si>
    <t>Оценка имущества, признание прав и регулирование отношений муниципальной собственности</t>
  </si>
  <si>
    <t>02 0 00 17400</t>
  </si>
  <si>
    <t>02 0 00 17420</t>
  </si>
  <si>
    <t>Национальная безопасность и правоохранительная деятельность</t>
  </si>
  <si>
    <t>Обеспечение пожарной безопасности</t>
  </si>
  <si>
    <t>02 0 00 11290</t>
  </si>
  <si>
    <t>02 0 00 16190</t>
  </si>
  <si>
    <t>02 0 00 72000</t>
  </si>
  <si>
    <t>02 0 00 72010</t>
  </si>
  <si>
    <t>Бюджетные инвестиции в объекты капитального строительства собственности муниципальных образований</t>
  </si>
  <si>
    <t>02 0 00 11260</t>
  </si>
  <si>
    <t>02 0 00 71030</t>
  </si>
  <si>
    <t>02 0 00 70010</t>
  </si>
  <si>
    <t>02 0 00 70020</t>
  </si>
  <si>
    <t>02 0 00 70030</t>
  </si>
  <si>
    <t>02 0 00 70050</t>
  </si>
  <si>
    <t>03 0 00 10540</t>
  </si>
  <si>
    <t>03 0 00 10580</t>
  </si>
  <si>
    <t>03 0 00 14210</t>
  </si>
  <si>
    <t>02 0 00 16510</t>
  </si>
  <si>
    <t>04 0 00 10980</t>
  </si>
  <si>
    <t xml:space="preserve">к Решению Совета народных депутатов                                                    Погарского городского поселения </t>
  </si>
  <si>
    <t xml:space="preserve">к Решению Совета народных депутатов                                                                                              Погарского городского поселения </t>
  </si>
  <si>
    <t>Код бюджетной классификации Российской Федерации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</si>
  <si>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</si>
  <si>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</si>
  <si>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</si>
  <si>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</si>
  <si>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</si>
  <si>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</si>
  <si>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</si>
  <si>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000  1 01 02010 01 0000 000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</si>
  <si>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</si>
  <si>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</si>
  <si>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 и других лиц, занимающихся частной практикой в соответствии со статьей 227 Налогового кодекса Российской Федерации.</t>
  </si>
  <si>
    <t>182 1 01 02030 01 0000 110</t>
  </si>
  <si>
    <t>Налог на доходы физических лиц с доходов, полученных физическими лицами в сответствии со статьей 228 Налогового Кодекса Российской Федерации.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</si>
  <si>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</si>
  <si>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</si>
  <si>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</si>
  <si>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 производимым на территории Российской Федерации</t>
  </si>
  <si>
    <t>100 1 03 02230 01 0000 110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</si>
  <si>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</si>
  <si>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</si>
  <si>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</si>
  <si>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</si>
  <si>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</si>
  <si>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</si>
  <si>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</si>
  <si>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</si>
  <si>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</si>
  <si>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</si>
  <si>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</si>
  <si>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</si>
  <si>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</si>
  <si>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</si>
  <si>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1 00 00000 00 0000 000</t>
  </si>
  <si>
    <t>1 01 00000 00 0000 000</t>
  </si>
  <si>
    <t>1 01 02000 01 0000 110</t>
  </si>
  <si>
    <t>1 01 02050 01 0000 110</t>
  </si>
  <si>
    <t>000 1 06 01000 00 0000 110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</si>
  <si>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</si>
  <si>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</si>
  <si>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</si>
  <si>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</si>
  <si>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</si>
  <si>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</si>
  <si>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</si>
  <si>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</si>
  <si>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</si>
  <si>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</si>
  <si>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</si>
  <si>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</si>
  <si>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</si>
  <si>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</si>
  <si>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</si>
  <si>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</si>
  <si>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</si>
  <si>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1 03 00000 00 0000 000</t>
  </si>
  <si>
    <t>1 03 02000 01 0000 110</t>
  </si>
  <si>
    <t>1 03 02120 01 0000 110</t>
  </si>
  <si>
    <t>000 1 09 04050 00 0000 110</t>
  </si>
  <si>
    <t>Земельный налог (по обязательствам, возникшим до 1 января 2006 года)</t>
  </si>
  <si>
    <t>1 03 02150 01 0000 110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</si>
  <si>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</si>
  <si>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</si>
  <si>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1 03 02160 01 0000 110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</si>
  <si>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</si>
  <si>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</si>
  <si>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</si>
  <si>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Доходы, получаемые в виде арендной платы либо   иной платы за передачу в возмездное пользование государственного и муниципальногоимущества  (за исключением имущества бюджетных и автономных учреждений , а также имущества государственных и муниципальных унитарных предприятий в том числе казенных)</t>
  </si>
  <si>
    <t>009 1 11 05013 13 0000 120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</si>
  <si>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</si>
  <si>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1 07 00000 00 0000 000</t>
  </si>
  <si>
    <t>1 07 01000 01 0000 110</t>
  </si>
  <si>
    <t>1 07 01020 01 0000 110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</si>
  <si>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</si>
  <si>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</si>
  <si>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1 07 01030 01 0000 110</t>
  </si>
  <si>
    <t>015 1 11 05035 13 0000 120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</si>
  <si>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 автономных учреждений)</t>
  </si>
  <si>
    <t>015111070151000000 000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</si>
  <si>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поселениями</t>
  </si>
  <si>
    <t>000 1 14 00000 00 0000 000</t>
  </si>
  <si>
    <t>ДОХОДЫ ОТ ПРОДАЖИ МАТЕРИАЛЬНЫХ И НЕМАТЕРИАЛЬНЫХ АКТИВОВ</t>
  </si>
  <si>
    <t>1 08 00000 00 0000 000</t>
  </si>
  <si>
    <t>1 08 07000 01 0000 110</t>
  </si>
  <si>
    <t>1 08 07080 01 0000 110</t>
  </si>
  <si>
    <t>1 08 07082 01 0000 110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</si>
  <si>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</si>
  <si>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</si>
  <si>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1 08 07110 01 0000 110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</si>
  <si>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</si>
  <si>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</si>
  <si>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1 09 00000 00 0000 000</t>
  </si>
  <si>
    <t>1 09 03000 00 0000 110</t>
  </si>
  <si>
    <t>1 09 03020 00 0000 110</t>
  </si>
  <si>
    <t>1 09 03023 01 0000 110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</si>
  <si>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</si>
  <si>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</si>
  <si>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1 09 03025 01 0000 110</t>
  </si>
  <si>
    <t>16111633050100000140</t>
  </si>
  <si>
    <t>штраф</t>
  </si>
  <si>
    <t>000 1 17 01050 10 0000 180</t>
  </si>
  <si>
    <t>невыясненные поступления</t>
  </si>
  <si>
    <t>1 09 03080 01 0000 110</t>
  </si>
  <si>
    <t>1 09 03083 02 0000 110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</si>
  <si>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</si>
  <si>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</si>
  <si>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</si>
  <si>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</si>
  <si>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</si>
  <si>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субьектов Российской Федерации и муниципальных образований</t>
  </si>
  <si>
    <t>000 2 02 01003 00 0000 151</t>
  </si>
  <si>
    <t>Дотации бюджетам на поддержку мер по обеспечению сбалансированности бюджетов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</si>
  <si>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</si>
  <si>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</si>
  <si>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</si>
  <si>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</si>
  <si>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</si>
  <si>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</si>
  <si>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</si>
  <si>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</si>
  <si>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Субвенция бюджетам городских 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 , уполномоченных составлять протоколы об административных правонарушениях</t>
  </si>
  <si>
    <t>015 2 02 04014 00 0000 151</t>
  </si>
  <si>
    <t>Доходы бюджета - ИТОГО</t>
  </si>
  <si>
    <t>Создание условий для развития малого и среднего предпринимательства на территории моногорода Погар на 2016-2018 годы</t>
  </si>
  <si>
    <t>05 0 00 75120</t>
  </si>
  <si>
    <t>17420</t>
  </si>
  <si>
    <t>75120</t>
  </si>
  <si>
    <t>Приложение 1</t>
  </si>
  <si>
    <t>Изменение прогнозируемых доходов                                                                                                                                                                  бюджета Погарского городского поселения на плановый период 2016 года, предусмотренных приложением 5 к решению Совета народных депутатов посёлка Погар от 24.12.2015 года №3-55 «О бюджете Погарского городского поселения на 2016 год»»</t>
  </si>
  <si>
    <t>Изменение ведомственной структуры расходов бюджета Погарского городского поселения на 2016 год, предусмотренных приложением 6 к решению Совета народных депутатов посёлка Погар от 24.12.2015 года №3-55 «О бюджете Погарского городского поселения на 2016 год»»</t>
  </si>
  <si>
    <t>Изменение аналитического распределения расходов бюджета Погарского городского поселения по муниципальным программам на 2016 год, предусмотренных приложением 7 к решению Совета народных депутатов посёлка Погар от 24.12.2015 года №3-55 «О бюджете Погарского городского поселения на 2016 год»</t>
  </si>
  <si>
    <r>
      <t xml:space="preserve">1.2. </t>
    </r>
    <r>
      <rPr>
        <b/>
        <sz val="14"/>
        <rFont val="Times New Roman"/>
        <family val="1"/>
        <charset val="204"/>
      </rPr>
      <t xml:space="preserve">Пункт 1.2. </t>
    </r>
    <r>
      <rPr>
        <sz val="14"/>
        <rFont val="Times New Roman"/>
        <family val="1"/>
        <charset val="204"/>
      </rPr>
      <t>изложить в редакции:</t>
    </r>
  </si>
  <si>
    <r>
      <t xml:space="preserve">1.1. </t>
    </r>
    <r>
      <rPr>
        <b/>
        <sz val="14"/>
        <rFont val="Times New Roman"/>
        <family val="1"/>
        <charset val="204"/>
      </rPr>
      <t>Пункт 1.1.</t>
    </r>
    <r>
      <rPr>
        <sz val="14"/>
        <rFont val="Times New Roman"/>
        <family val="1"/>
        <charset val="204"/>
      </rPr>
      <t xml:space="preserve"> изложить в редакции:</t>
    </r>
  </si>
  <si>
    <t>от 24.06.2016 года №3-70</t>
  </si>
  <si>
    <t xml:space="preserve">       Рассмотрев предложения администрации Погарского района о внесении изменений и дополнений в решение Совета народных депутатов посёлка Погар от 24.12.2015 года №3-55 "О бюджете Погарского городского поселения на 2016 год" (в редакции решений от 15.03.2016 года №3-63, от 22.04.2016 №3-68), в целях приведения бюджета Погарского городского поселения на 2016 год в соответствие с действующим законодательством, Совет народных депутатов посёлка Погар</t>
  </si>
  <si>
    <r>
      <t xml:space="preserve">            "Прогнозируемый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31 541 775 рублей</t>
    </r>
    <r>
      <rPr>
        <sz val="14"/>
        <rFont val="Times New Roman"/>
        <family val="1"/>
        <charset val="204"/>
      </rPr>
      <t>;"</t>
    </r>
  </si>
  <si>
    <r>
      <t xml:space="preserve">            "Общий объем расходов бюджета в сумме </t>
    </r>
    <r>
      <rPr>
        <b/>
        <sz val="14"/>
        <rFont val="Times New Roman"/>
        <family val="1"/>
        <charset val="204"/>
      </rPr>
      <t>32 813 205,97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рублей</t>
    </r>
    <r>
      <rPr>
        <sz val="14"/>
        <rFont val="Times New Roman"/>
        <family val="1"/>
        <charset val="204"/>
      </rPr>
      <t xml:space="preserve"> с дефицитом в сумме </t>
    </r>
    <r>
      <rPr>
        <b/>
        <sz val="14"/>
        <rFont val="Times New Roman"/>
        <family val="1"/>
        <charset val="204"/>
      </rPr>
      <t xml:space="preserve">1 271 430,97 </t>
    </r>
    <r>
      <rPr>
        <sz val="14"/>
        <rFont val="Times New Roman"/>
        <family val="1"/>
        <charset val="204"/>
      </rPr>
      <t>рублей."</t>
    </r>
  </si>
  <si>
    <t>920 2 02 02216 00 0000 151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</si>
  <si>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</si>
  <si>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920 2 02 02216 13 0000 151</t>
  </si>
  <si>
    <t>Мероприятия по решению отдельных вопросов местного значения в сфере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</si>
  <si>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02 0 00 71040</t>
  </si>
  <si>
    <t>02 0 00 16170</t>
  </si>
  <si>
    <t>Обеспечение сохранности автомобильных дорог местного значения и условий безопасного движения по ним</t>
  </si>
  <si>
    <t>14</t>
  </si>
  <si>
    <t xml:space="preserve">Другие вопросы в области национальной безопасности и правоохранительной деятельности
</t>
  </si>
  <si>
    <t>02 0 00 11300</t>
  </si>
  <si>
    <t xml:space="preserve">02 0 00 11300 </t>
  </si>
  <si>
    <t>Мероприятия по решению отдельных вопросов в области национальной безопасности и правоохранительной деятельности</t>
  </si>
  <si>
    <t>Приложение 5.2</t>
  </si>
  <si>
    <t>1.3. Дополнить решение приложением 5.2 согласно приложению 1 к настоящему решению.</t>
  </si>
  <si>
    <t>Приложение 6.3</t>
  </si>
  <si>
    <t>1.4. Дополнить решение приложением 6.3 согласно приложению 2 к настоящему решению.</t>
  </si>
  <si>
    <t>Приложение 7.3</t>
  </si>
  <si>
    <t>1.5. Дополнить решение приложением 7.3 согласно приложению 3 к настоящему решению.</t>
  </si>
  <si>
    <t>11300</t>
  </si>
  <si>
    <t>71040</t>
  </si>
  <si>
    <t>Глава посёлка Погар                                                                                С.В. Сучкова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</si>
</sst>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0&quot;р.&quot;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45">
    <xf numFmtId="0" fontId="0" fillId="0" borderId="0" xfId="0"/>
    <xf numFmtId="49" fontId="4" fillId="2" borderId="1" xfId="1" applyNumberFormat="1" applyFont="1" applyFill="1" applyBorder="1" applyAlignment="1">
      <alignment horizontal="center" shrinkToFit="1"/>
    </xf>
    <xf numFmtId="49" fontId="3" fillId="2" borderId="1" xfId="1" applyNumberFormat="1" applyFont="1" applyFill="1" applyBorder="1" applyAlignment="1">
      <alignment horizontal="center" shrinkToFit="1"/>
    </xf>
    <xf numFmtId="49" fontId="5" fillId="2" borderId="1" xfId="1" applyNumberFormat="1" applyFont="1" applyFill="1" applyBorder="1" applyAlignment="1">
      <alignment horizontal="center" wrapText="1" shrinkToFit="1"/>
    </xf>
    <xf numFmtId="0" fontId="4" fillId="2" borderId="1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shrinkToFit="1"/>
    </xf>
    <xf numFmtId="0" fontId="5" fillId="0" borderId="1" xfId="1" quotePrefix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 vertical="top" wrapText="1"/>
    </xf>
    <xf numFmtId="0" fontId="3" fillId="0" borderId="1" xfId="1" quotePrefix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 wrapText="1" shrinkToFit="1"/>
    </xf>
    <xf numFmtId="49" fontId="5" fillId="3" borderId="1" xfId="1" applyNumberFormat="1" applyFont="1" applyFill="1" applyBorder="1" applyAlignment="1">
      <alignment horizontal="center" shrinkToFit="1"/>
    </xf>
    <xf numFmtId="49" fontId="5" fillId="3" borderId="1" xfId="1" applyNumberFormat="1" applyFont="1" applyFill="1" applyBorder="1" applyAlignment="1">
      <alignment horizontal="center" wrapText="1" shrinkToFit="1"/>
    </xf>
    <xf numFmtId="0" fontId="6" fillId="3" borderId="1" xfId="1" applyFont="1" applyFill="1" applyBorder="1" applyAlignment="1">
      <alignment horizontal="left" vertical="top" wrapText="1"/>
    </xf>
    <xf numFmtId="49" fontId="3" fillId="3" borderId="1" xfId="1" applyNumberFormat="1" applyFont="1" applyFill="1" applyBorder="1" applyAlignment="1">
      <alignment horizontal="center" shrinkToFit="1"/>
    </xf>
    <xf numFmtId="49" fontId="3" fillId="3" borderId="1" xfId="1" applyNumberFormat="1" applyFont="1" applyFill="1" applyBorder="1" applyAlignment="1">
      <alignment horizontal="center" wrapText="1" shrinkToFit="1"/>
    </xf>
    <xf numFmtId="0" fontId="4" fillId="3" borderId="1" xfId="1" applyFont="1" applyFill="1" applyBorder="1" applyAlignment="1">
      <alignment horizontal="left" vertical="top" wrapText="1"/>
    </xf>
    <xf numFmtId="49" fontId="8" fillId="2" borderId="1" xfId="1" applyNumberFormat="1" applyFont="1" applyFill="1" applyBorder="1" applyAlignment="1">
      <alignment horizontal="center" shrinkToFit="1"/>
    </xf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/>
    <xf numFmtId="0" fontId="2" fillId="0" borderId="0" xfId="1"/>
    <xf numFmtId="49" fontId="5" fillId="2" borderId="1" xfId="1" applyNumberFormat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wrapText="1"/>
    </xf>
    <xf numFmtId="0" fontId="4" fillId="2" borderId="1" xfId="1" applyFont="1" applyFill="1" applyBorder="1" applyAlignment="1">
      <alignment horizontal="left" wrapText="1"/>
    </xf>
    <xf numFmtId="0" fontId="6" fillId="2" borderId="0" xfId="1" applyFont="1" applyFill="1"/>
    <xf numFmtId="0" fontId="2" fillId="0" borderId="0" xfId="1" applyAlignment="1">
      <alignment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4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wrapText="1" shrinkToFit="1"/>
    </xf>
    <xf numFmtId="49" fontId="5" fillId="0" borderId="1" xfId="1" applyNumberFormat="1" applyFont="1" applyFill="1" applyBorder="1" applyAlignment="1">
      <alignment horizontal="center" shrinkToFit="1"/>
    </xf>
    <xf numFmtId="0" fontId="6" fillId="0" borderId="1" xfId="1" applyFont="1" applyFill="1" applyBorder="1" applyAlignment="1">
      <alignment horizontal="left" wrapText="1"/>
    </xf>
    <xf numFmtId="49" fontId="5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wrapText="1" shrinkToFit="1"/>
    </xf>
    <xf numFmtId="49" fontId="3" fillId="0" borderId="1" xfId="1" applyNumberFormat="1" applyFont="1" applyFill="1" applyBorder="1" applyAlignment="1">
      <alignment horizontal="center" shrinkToFit="1"/>
    </xf>
    <xf numFmtId="0" fontId="10" fillId="2" borderId="1" xfId="1" applyFont="1" applyFill="1" applyBorder="1" applyAlignment="1">
      <alignment horizontal="left" vertical="top" wrapText="1"/>
    </xf>
    <xf numFmtId="49" fontId="10" fillId="2" borderId="1" xfId="1" applyNumberFormat="1" applyFont="1" applyFill="1" applyBorder="1" applyAlignment="1">
      <alignment horizontal="center" shrinkToFit="1"/>
    </xf>
    <xf numFmtId="0" fontId="6" fillId="0" borderId="1" xfId="1" quotePrefix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vertical="top" wrapText="1"/>
    </xf>
    <xf numFmtId="0" fontId="13" fillId="0" borderId="0" xfId="0" applyFont="1"/>
    <xf numFmtId="0" fontId="4" fillId="0" borderId="1" xfId="1" applyFont="1" applyBorder="1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center"/>
    </xf>
    <xf numFmtId="3" fontId="3" fillId="2" borderId="1" xfId="1" applyNumberFormat="1" applyFont="1" applyFill="1" applyBorder="1" applyAlignment="1" applyProtection="1">
      <alignment horizontal="right" shrinkToFit="1"/>
      <protection locked="0"/>
    </xf>
    <xf numFmtId="3" fontId="5" fillId="2" borderId="1" xfId="1" applyNumberFormat="1" applyFont="1" applyFill="1" applyBorder="1" applyAlignment="1" applyProtection="1">
      <alignment horizontal="right" shrinkToFit="1"/>
      <protection locked="0"/>
    </xf>
    <xf numFmtId="0" fontId="4" fillId="0" borderId="1" xfId="1" applyFont="1" applyBorder="1"/>
    <xf numFmtId="4" fontId="3" fillId="2" borderId="1" xfId="1" applyNumberFormat="1" applyFont="1" applyFill="1" applyBorder="1" applyAlignment="1" applyProtection="1">
      <alignment horizontal="right" shrinkToFit="1"/>
      <protection locked="0"/>
    </xf>
    <xf numFmtId="4" fontId="5" fillId="2" borderId="1" xfId="1" applyNumberFormat="1" applyFont="1" applyFill="1" applyBorder="1" applyAlignment="1" applyProtection="1">
      <alignment horizontal="right" shrinkToFit="1"/>
      <protection locked="0"/>
    </xf>
    <xf numFmtId="4" fontId="3" fillId="4" borderId="1" xfId="1" applyNumberFormat="1" applyFont="1" applyFill="1" applyBorder="1" applyAlignment="1" applyProtection="1">
      <alignment horizontal="right" shrinkToFit="1"/>
      <protection locked="0"/>
    </xf>
    <xf numFmtId="4" fontId="5" fillId="4" borderId="1" xfId="1" applyNumberFormat="1" applyFont="1" applyFill="1" applyBorder="1" applyAlignment="1" applyProtection="1">
      <alignment horizontal="right" shrinkToFit="1"/>
      <protection locked="0"/>
    </xf>
    <xf numFmtId="4" fontId="3" fillId="0" borderId="1" xfId="1" applyNumberFormat="1" applyFont="1" applyFill="1" applyBorder="1" applyAlignment="1" applyProtection="1">
      <alignment horizontal="right" shrinkToFit="1"/>
      <protection locked="0"/>
    </xf>
    <xf numFmtId="4" fontId="5" fillId="0" borderId="1" xfId="1" applyNumberFormat="1" applyFont="1" applyFill="1" applyBorder="1" applyAlignment="1" applyProtection="1">
      <alignment horizontal="right" shrinkToFit="1"/>
      <protection locked="0"/>
    </xf>
    <xf numFmtId="0" fontId="6" fillId="2" borderId="1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right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6" fillId="0" borderId="0" xfId="1" applyFont="1"/>
    <xf numFmtId="0" fontId="6" fillId="2" borderId="7" xfId="1" applyFont="1" applyFill="1" applyBorder="1" applyAlignment="1">
      <alignment horizontal="right"/>
    </xf>
    <xf numFmtId="0" fontId="15" fillId="2" borderId="0" xfId="1" applyFont="1" applyFill="1"/>
    <xf numFmtId="0" fontId="15" fillId="2" borderId="0" xfId="1" applyFont="1" applyFill="1" applyBorder="1"/>
    <xf numFmtId="49" fontId="4" fillId="0" borderId="1" xfId="1" applyNumberFormat="1" applyFont="1" applyBorder="1" applyAlignment="1">
      <alignment horizontal="left" vertical="top" wrapText="1"/>
    </xf>
    <xf numFmtId="0" fontId="16" fillId="0" borderId="1" xfId="1" applyFont="1" applyBorder="1" applyAlignment="1">
      <alignment vertical="top" wrapText="1"/>
    </xf>
    <xf numFmtId="4" fontId="4" fillId="0" borderId="1" xfId="1" applyNumberFormat="1" applyFont="1" applyBorder="1" applyAlignment="1">
      <alignment horizontal="center" vertical="center"/>
    </xf>
    <xf numFmtId="0" fontId="12" fillId="0" borderId="0" xfId="1" applyFont="1"/>
    <xf numFmtId="0" fontId="4" fillId="0" borderId="1" xfId="1" applyFont="1" applyBorder="1" applyAlignment="1">
      <alignment vertical="top"/>
    </xf>
    <xf numFmtId="0" fontId="17" fillId="2" borderId="0" xfId="1" applyFont="1" applyFill="1"/>
    <xf numFmtId="0" fontId="17" fillId="2" borderId="0" xfId="1" applyFont="1" applyFill="1" applyBorder="1"/>
    <xf numFmtId="49" fontId="6" fillId="0" borderId="1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" fontId="6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top" wrapText="1"/>
    </xf>
    <xf numFmtId="4" fontId="6" fillId="0" borderId="1" xfId="1" quotePrefix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top"/>
    </xf>
    <xf numFmtId="0" fontId="4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left" vertical="top"/>
    </xf>
    <xf numFmtId="49" fontId="6" fillId="3" borderId="1" xfId="1" applyNumberFormat="1" applyFont="1" applyFill="1" applyBorder="1" applyAlignment="1">
      <alignment horizontal="left" vertical="top"/>
    </xf>
    <xf numFmtId="4" fontId="6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top"/>
    </xf>
    <xf numFmtId="0" fontId="4" fillId="3" borderId="1" xfId="1" applyNumberFormat="1" applyFont="1" applyFill="1" applyBorder="1" applyAlignment="1">
      <alignment vertical="top" wrapText="1"/>
    </xf>
    <xf numFmtId="4" fontId="4" fillId="3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vertical="top" wrapText="1"/>
    </xf>
    <xf numFmtId="4" fontId="6" fillId="2" borderId="1" xfId="1" applyNumberFormat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left" vertical="top" shrinkToFit="1"/>
    </xf>
    <xf numFmtId="4" fontId="4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1" applyFont="1" applyFill="1" applyBorder="1" applyAlignment="1">
      <alignment horizontal="left" vertical="top" shrinkToFit="1"/>
    </xf>
    <xf numFmtId="4" fontId="6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>
      <alignment horizontal="left" vertical="top" shrinkToFit="1"/>
    </xf>
    <xf numFmtId="4" fontId="6" fillId="0" borderId="1" xfId="1" applyNumberFormat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left" vertical="top" shrinkToFi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4" fillId="0" borderId="1" xfId="1" applyFont="1" applyBorder="1" applyAlignment="1">
      <alignment horizontal="right"/>
    </xf>
    <xf numFmtId="0" fontId="6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10" fillId="2" borderId="0" xfId="1" applyFont="1" applyFill="1" applyAlignment="1">
      <alignment wrapText="1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wrapText="1"/>
    </xf>
    <xf numFmtId="0" fontId="18" fillId="2" borderId="0" xfId="1" applyFont="1" applyFill="1" applyAlignment="1">
      <alignment wrapText="1"/>
    </xf>
    <xf numFmtId="0" fontId="14" fillId="2" borderId="0" xfId="1" applyFont="1" applyFill="1" applyAlignment="1">
      <alignment vertical="center" wrapText="1"/>
    </xf>
    <xf numFmtId="0" fontId="14" fillId="2" borderId="0" xfId="1" applyFont="1" applyFill="1" applyAlignment="1">
      <alignment wrapText="1"/>
    </xf>
    <xf numFmtId="49" fontId="4" fillId="0" borderId="6" xfId="1" applyNumberFormat="1" applyFont="1" applyBorder="1" applyAlignment="1">
      <alignment horizontal="left" vertical="top"/>
    </xf>
    <xf numFmtId="0" fontId="6" fillId="0" borderId="1" xfId="1" applyFont="1" applyBorder="1" applyAlignment="1">
      <alignment wrapText="1"/>
    </xf>
    <xf numFmtId="0" fontId="0" fillId="0" borderId="0" xfId="0" applyFont="1"/>
    <xf numFmtId="0" fontId="19" fillId="0" borderId="0" xfId="0" applyFont="1"/>
    <xf numFmtId="0" fontId="6" fillId="0" borderId="1" xfId="1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justify" vertical="center" wrapText="1"/>
    </xf>
    <xf numFmtId="164" fontId="7" fillId="0" borderId="0" xfId="0" applyNumberFormat="1" applyFont="1" applyAlignment="1">
      <alignment horizontal="justify" vertical="center" wrapText="1"/>
    </xf>
    <xf numFmtId="164" fontId="7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left" wrapText="1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 shrinkToFit="1"/>
    </xf>
    <xf numFmtId="49" fontId="6" fillId="2" borderId="3" xfId="1" applyNumberFormat="1" applyFont="1" applyFill="1" applyBorder="1" applyAlignment="1">
      <alignment horizontal="center" vertical="center" wrapText="1" shrinkToFit="1"/>
    </xf>
    <xf numFmtId="49" fontId="6" fillId="2" borderId="2" xfId="1" applyNumberFormat="1" applyFont="1" applyFill="1" applyBorder="1" applyAlignment="1">
      <alignment horizontal="center" vertical="center" wrapText="1" shrinkToFi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10" fillId="2" borderId="0" xfId="1" applyFont="1" applyFill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1" applyAlignment="1">
      <alignment horizontal="center"/>
    </xf>
    <xf numFmtId="0" fontId="10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wrapText="1"/>
    </xf>
    <xf numFmtId="0" fontId="6" fillId="2" borderId="1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wrapText="1"/>
    </xf>
    <xf numFmtId="0" fontId="2" fillId="0" borderId="0" xfId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="80" zoomScaleNormal="80" zoomScaleSheetLayoutView="70" workbookViewId="0">
      <selection activeCell="A4" sqref="A4:B4"/>
    </sheetView>
  </sheetViews>
  <sheetFormatPr defaultRowHeight="15" x14ac:dyDescent="0.25"/>
  <cols>
    <col min="1" max="1" width="52.5703125" customWidth="1"/>
    <col min="2" max="2" width="48.140625" customWidth="1"/>
    <col min="3" max="4" width="1.85546875" customWidth="1"/>
  </cols>
  <sheetData>
    <row r="1" spans="1:2" ht="18.75" x14ac:dyDescent="0.25">
      <c r="A1" s="117" t="s">
        <v>124</v>
      </c>
      <c r="B1" s="117"/>
    </row>
    <row r="2" spans="1:2" ht="18.75" x14ac:dyDescent="0.25">
      <c r="A2" s="117" t="s">
        <v>125</v>
      </c>
      <c r="B2" s="117"/>
    </row>
    <row r="3" spans="1:2" ht="23.25" customHeight="1" x14ac:dyDescent="0.25">
      <c r="A3" s="117" t="s">
        <v>126</v>
      </c>
      <c r="B3" s="117"/>
    </row>
    <row r="4" spans="1:2" ht="20.25" customHeight="1" x14ac:dyDescent="0.25">
      <c r="A4" s="117" t="s">
        <v>127</v>
      </c>
      <c r="B4" s="117"/>
    </row>
    <row r="5" spans="1:2" ht="19.5" customHeight="1" x14ac:dyDescent="0.25">
      <c r="A5" s="117" t="s">
        <v>128</v>
      </c>
      <c r="B5" s="117"/>
    </row>
    <row r="6" spans="1:2" ht="33.75" customHeight="1" x14ac:dyDescent="0.3">
      <c r="A6" s="113" t="s">
        <v>94</v>
      </c>
      <c r="B6" s="113"/>
    </row>
    <row r="7" spans="1:2" ht="16.5" customHeight="1" x14ac:dyDescent="0.25">
      <c r="A7" s="27"/>
    </row>
    <row r="8" spans="1:2" ht="18" customHeight="1" x14ac:dyDescent="0.25">
      <c r="A8" s="51" t="s">
        <v>336</v>
      </c>
    </row>
    <row r="9" spans="1:2" ht="19.5" customHeight="1" x14ac:dyDescent="0.25">
      <c r="A9" s="51" t="s">
        <v>92</v>
      </c>
    </row>
    <row r="10" spans="1:2" ht="94.5" customHeight="1" x14ac:dyDescent="0.25">
      <c r="A10" s="50" t="s">
        <v>132</v>
      </c>
    </row>
    <row r="11" spans="1:2" ht="30.75" customHeight="1" x14ac:dyDescent="0.25">
      <c r="A11" s="47"/>
    </row>
    <row r="12" spans="1:2" ht="106.5" customHeight="1" x14ac:dyDescent="0.25">
      <c r="A12" s="114" t="s">
        <v>337</v>
      </c>
      <c r="B12" s="114"/>
    </row>
    <row r="13" spans="1:2" ht="22.5" customHeight="1" x14ac:dyDescent="0.25">
      <c r="A13" s="28" t="s">
        <v>0</v>
      </c>
    </row>
    <row r="14" spans="1:2" ht="51" customHeight="1" x14ac:dyDescent="0.25">
      <c r="A14" s="115" t="s">
        <v>133</v>
      </c>
      <c r="B14" s="115"/>
    </row>
    <row r="15" spans="1:2" ht="18.75" hidden="1" x14ac:dyDescent="0.25">
      <c r="A15" s="115" t="s">
        <v>134</v>
      </c>
      <c r="B15" s="115"/>
    </row>
    <row r="16" spans="1:2" ht="18.75" hidden="1" customHeight="1" x14ac:dyDescent="0.25">
      <c r="A16" s="115" t="s">
        <v>135</v>
      </c>
      <c r="B16" s="115"/>
    </row>
    <row r="17" spans="1:2" ht="18.75" customHeight="1" x14ac:dyDescent="0.25">
      <c r="A17" s="116" t="s">
        <v>335</v>
      </c>
      <c r="B17" s="116"/>
    </row>
    <row r="18" spans="1:2" ht="18.75" customHeight="1" x14ac:dyDescent="0.25">
      <c r="A18" s="116" t="s">
        <v>338</v>
      </c>
      <c r="B18" s="116"/>
    </row>
    <row r="19" spans="1:2" ht="18.75" customHeight="1" x14ac:dyDescent="0.25">
      <c r="A19" s="115" t="s">
        <v>334</v>
      </c>
      <c r="B19" s="115"/>
    </row>
    <row r="20" spans="1:2" ht="39" customHeight="1" x14ac:dyDescent="0.25">
      <c r="A20" s="116" t="s">
        <v>339</v>
      </c>
      <c r="B20" s="116"/>
    </row>
    <row r="21" spans="1:2" ht="18.75" hidden="1" customHeight="1" x14ac:dyDescent="0.25">
      <c r="A21" s="115" t="s">
        <v>129</v>
      </c>
      <c r="B21" s="115"/>
    </row>
    <row r="22" spans="1:2" ht="40.5" hidden="1" customHeight="1" x14ac:dyDescent="0.25">
      <c r="A22" s="115" t="s">
        <v>130</v>
      </c>
      <c r="B22" s="115"/>
    </row>
    <row r="23" spans="1:2" ht="18.75" hidden="1" customHeight="1" x14ac:dyDescent="0.25">
      <c r="A23" s="115"/>
      <c r="B23" s="115"/>
    </row>
    <row r="24" spans="1:2" ht="38.25" hidden="1" customHeight="1" x14ac:dyDescent="0.25">
      <c r="A24" s="115"/>
      <c r="B24" s="115"/>
    </row>
    <row r="25" spans="1:2" ht="18.75" hidden="1" x14ac:dyDescent="0.25">
      <c r="A25" s="115" t="s">
        <v>123</v>
      </c>
      <c r="B25" s="115"/>
    </row>
    <row r="26" spans="1:2" ht="60" hidden="1" customHeight="1" x14ac:dyDescent="0.25">
      <c r="A26" s="115" t="s">
        <v>122</v>
      </c>
      <c r="B26" s="115"/>
    </row>
    <row r="27" spans="1:2" ht="18.75" hidden="1" x14ac:dyDescent="0.25">
      <c r="A27" s="115"/>
      <c r="B27" s="115"/>
    </row>
    <row r="28" spans="1:2" ht="18.75" x14ac:dyDescent="0.25">
      <c r="A28" s="115" t="s">
        <v>353</v>
      </c>
      <c r="B28" s="115"/>
    </row>
    <row r="29" spans="1:2" ht="18.75" x14ac:dyDescent="0.25">
      <c r="A29" s="115" t="s">
        <v>355</v>
      </c>
      <c r="B29" s="115"/>
    </row>
    <row r="30" spans="1:2" ht="18.75" x14ac:dyDescent="0.25">
      <c r="A30" s="115" t="s">
        <v>357</v>
      </c>
      <c r="B30" s="115"/>
    </row>
    <row r="31" spans="1:2" ht="18.75" hidden="1" x14ac:dyDescent="0.25">
      <c r="A31" s="115"/>
      <c r="B31" s="115"/>
    </row>
    <row r="32" spans="1:2" ht="18.75" hidden="1" x14ac:dyDescent="0.25">
      <c r="A32" s="116"/>
      <c r="B32" s="116"/>
    </row>
    <row r="33" spans="1:11" ht="24" customHeight="1" x14ac:dyDescent="0.3">
      <c r="A33" s="115" t="s">
        <v>95</v>
      </c>
      <c r="B33" s="115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32.25" customHeight="1" x14ac:dyDescent="0.25">
      <c r="A34" s="115" t="s">
        <v>131</v>
      </c>
      <c r="B34" s="11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5.75" customHeight="1" x14ac:dyDescent="0.25">
      <c r="A35" s="48"/>
      <c r="B35" s="48"/>
    </row>
    <row r="36" spans="1:11" ht="52.5" customHeight="1" x14ac:dyDescent="0.3">
      <c r="A36" s="118" t="s">
        <v>360</v>
      </c>
      <c r="B36" s="118"/>
    </row>
    <row r="41" spans="1:11" x14ac:dyDescent="0.25">
      <c r="A41" t="s">
        <v>136</v>
      </c>
    </row>
  </sheetData>
  <customSheetViews>
    <customSheetView guid="{17BFC29D-51AB-4CA7-ADBA-6ABDCF828448}" showPageBreaks="1" printArea="1" hiddenRows="1" view="pageBreakPreview" topLeftCell="A10">
      <selection activeCell="A12" sqref="A12"/>
      <pageMargins left="1.1023622047244095" right="0.70866141732283472" top="0.74803149606299213" bottom="0.74803149606299213" header="0.31496062992125984" footer="0.31496062992125984"/>
      <pageSetup paperSize="9" scale="88" orientation="portrait" r:id="rId1"/>
    </customSheetView>
  </customSheetViews>
  <mergeCells count="29">
    <mergeCell ref="A36:B36"/>
    <mergeCell ref="A34:B34"/>
    <mergeCell ref="A33:B33"/>
    <mergeCell ref="A29:B29"/>
    <mergeCell ref="A30:B30"/>
    <mergeCell ref="A31:B31"/>
    <mergeCell ref="A32:B32"/>
    <mergeCell ref="A28:B28"/>
    <mergeCell ref="A24:B24"/>
    <mergeCell ref="A23:B23"/>
    <mergeCell ref="A22:B22"/>
    <mergeCell ref="A27:B27"/>
    <mergeCell ref="A26:B26"/>
    <mergeCell ref="A25:B25"/>
    <mergeCell ref="A1:B1"/>
    <mergeCell ref="A2:B2"/>
    <mergeCell ref="A3:B3"/>
    <mergeCell ref="A4:B4"/>
    <mergeCell ref="A5:B5"/>
    <mergeCell ref="A6:B6"/>
    <mergeCell ref="A12:B12"/>
    <mergeCell ref="A14:B14"/>
    <mergeCell ref="A15:B15"/>
    <mergeCell ref="A21:B21"/>
    <mergeCell ref="A16:B16"/>
    <mergeCell ref="A19:B19"/>
    <mergeCell ref="A20:B20"/>
    <mergeCell ref="A18:B18"/>
    <mergeCell ref="A17:B17"/>
  </mergeCells>
  <pageMargins left="0.9055118110236221" right="0.51181102362204722" top="0.74803149606299213" bottom="0.74803149606299213" header="0.31496062992125984" footer="0.31496062992125984"/>
  <pageSetup paperSize="9" scale="8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showGridLines="0" showZeros="0" view="pageBreakPreview" topLeftCell="G1" zoomScale="90" zoomScaleNormal="55" zoomScaleSheetLayoutView="90" workbookViewId="0">
      <selection activeCell="G52" sqref="G52"/>
    </sheetView>
  </sheetViews>
  <sheetFormatPr defaultRowHeight="12.75" x14ac:dyDescent="0.2"/>
  <cols>
    <col min="1" max="6" width="0" style="64" hidden="1" customWidth="1"/>
    <col min="7" max="7" width="23" style="64" customWidth="1"/>
    <col min="8" max="8" width="40" style="64" customWidth="1"/>
    <col min="9" max="9" width="28.140625" style="64" customWidth="1"/>
    <col min="10" max="256" width="9.140625" style="64"/>
    <col min="257" max="262" width="0" style="64" hidden="1" customWidth="1"/>
    <col min="263" max="263" width="24.140625" style="64" customWidth="1"/>
    <col min="264" max="264" width="56.140625" style="64" customWidth="1"/>
    <col min="265" max="265" width="14.140625" style="64" customWidth="1"/>
    <col min="266" max="512" width="9.140625" style="64"/>
    <col min="513" max="518" width="0" style="64" hidden="1" customWidth="1"/>
    <col min="519" max="519" width="24.140625" style="64" customWidth="1"/>
    <col min="520" max="520" width="56.140625" style="64" customWidth="1"/>
    <col min="521" max="521" width="14.140625" style="64" customWidth="1"/>
    <col min="522" max="768" width="9.140625" style="64"/>
    <col min="769" max="774" width="0" style="64" hidden="1" customWidth="1"/>
    <col min="775" max="775" width="24.140625" style="64" customWidth="1"/>
    <col min="776" max="776" width="56.140625" style="64" customWidth="1"/>
    <col min="777" max="777" width="14.140625" style="64" customWidth="1"/>
    <col min="778" max="1024" width="9.140625" style="64"/>
    <col min="1025" max="1030" width="0" style="64" hidden="1" customWidth="1"/>
    <col min="1031" max="1031" width="24.140625" style="64" customWidth="1"/>
    <col min="1032" max="1032" width="56.140625" style="64" customWidth="1"/>
    <col min="1033" max="1033" width="14.140625" style="64" customWidth="1"/>
    <col min="1034" max="1280" width="9.140625" style="64"/>
    <col min="1281" max="1286" width="0" style="64" hidden="1" customWidth="1"/>
    <col min="1287" max="1287" width="24.140625" style="64" customWidth="1"/>
    <col min="1288" max="1288" width="56.140625" style="64" customWidth="1"/>
    <col min="1289" max="1289" width="14.140625" style="64" customWidth="1"/>
    <col min="1290" max="1536" width="9.140625" style="64"/>
    <col min="1537" max="1542" width="0" style="64" hidden="1" customWidth="1"/>
    <col min="1543" max="1543" width="24.140625" style="64" customWidth="1"/>
    <col min="1544" max="1544" width="56.140625" style="64" customWidth="1"/>
    <col min="1545" max="1545" width="14.140625" style="64" customWidth="1"/>
    <col min="1546" max="1792" width="9.140625" style="64"/>
    <col min="1793" max="1798" width="0" style="64" hidden="1" customWidth="1"/>
    <col min="1799" max="1799" width="24.140625" style="64" customWidth="1"/>
    <col min="1800" max="1800" width="56.140625" style="64" customWidth="1"/>
    <col min="1801" max="1801" width="14.140625" style="64" customWidth="1"/>
    <col min="1802" max="2048" width="9.140625" style="64"/>
    <col min="2049" max="2054" width="0" style="64" hidden="1" customWidth="1"/>
    <col min="2055" max="2055" width="24.140625" style="64" customWidth="1"/>
    <col min="2056" max="2056" width="56.140625" style="64" customWidth="1"/>
    <col min="2057" max="2057" width="14.140625" style="64" customWidth="1"/>
    <col min="2058" max="2304" width="9.140625" style="64"/>
    <col min="2305" max="2310" width="0" style="64" hidden="1" customWidth="1"/>
    <col min="2311" max="2311" width="24.140625" style="64" customWidth="1"/>
    <col min="2312" max="2312" width="56.140625" style="64" customWidth="1"/>
    <col min="2313" max="2313" width="14.140625" style="64" customWidth="1"/>
    <col min="2314" max="2560" width="9.140625" style="64"/>
    <col min="2561" max="2566" width="0" style="64" hidden="1" customWidth="1"/>
    <col min="2567" max="2567" width="24.140625" style="64" customWidth="1"/>
    <col min="2568" max="2568" width="56.140625" style="64" customWidth="1"/>
    <col min="2569" max="2569" width="14.140625" style="64" customWidth="1"/>
    <col min="2570" max="2816" width="9.140625" style="64"/>
    <col min="2817" max="2822" width="0" style="64" hidden="1" customWidth="1"/>
    <col min="2823" max="2823" width="24.140625" style="64" customWidth="1"/>
    <col min="2824" max="2824" width="56.140625" style="64" customWidth="1"/>
    <col min="2825" max="2825" width="14.140625" style="64" customWidth="1"/>
    <col min="2826" max="3072" width="9.140625" style="64"/>
    <col min="3073" max="3078" width="0" style="64" hidden="1" customWidth="1"/>
    <col min="3079" max="3079" width="24.140625" style="64" customWidth="1"/>
    <col min="3080" max="3080" width="56.140625" style="64" customWidth="1"/>
    <col min="3081" max="3081" width="14.140625" style="64" customWidth="1"/>
    <col min="3082" max="3328" width="9.140625" style="64"/>
    <col min="3329" max="3334" width="0" style="64" hidden="1" customWidth="1"/>
    <col min="3335" max="3335" width="24.140625" style="64" customWidth="1"/>
    <col min="3336" max="3336" width="56.140625" style="64" customWidth="1"/>
    <col min="3337" max="3337" width="14.140625" style="64" customWidth="1"/>
    <col min="3338" max="3584" width="9.140625" style="64"/>
    <col min="3585" max="3590" width="0" style="64" hidden="1" customWidth="1"/>
    <col min="3591" max="3591" width="24.140625" style="64" customWidth="1"/>
    <col min="3592" max="3592" width="56.140625" style="64" customWidth="1"/>
    <col min="3593" max="3593" width="14.140625" style="64" customWidth="1"/>
    <col min="3594" max="3840" width="9.140625" style="64"/>
    <col min="3841" max="3846" width="0" style="64" hidden="1" customWidth="1"/>
    <col min="3847" max="3847" width="24.140625" style="64" customWidth="1"/>
    <col min="3848" max="3848" width="56.140625" style="64" customWidth="1"/>
    <col min="3849" max="3849" width="14.140625" style="64" customWidth="1"/>
    <col min="3850" max="4096" width="9.140625" style="64"/>
    <col min="4097" max="4102" width="0" style="64" hidden="1" customWidth="1"/>
    <col min="4103" max="4103" width="24.140625" style="64" customWidth="1"/>
    <col min="4104" max="4104" width="56.140625" style="64" customWidth="1"/>
    <col min="4105" max="4105" width="14.140625" style="64" customWidth="1"/>
    <col min="4106" max="4352" width="9.140625" style="64"/>
    <col min="4353" max="4358" width="0" style="64" hidden="1" customWidth="1"/>
    <col min="4359" max="4359" width="24.140625" style="64" customWidth="1"/>
    <col min="4360" max="4360" width="56.140625" style="64" customWidth="1"/>
    <col min="4361" max="4361" width="14.140625" style="64" customWidth="1"/>
    <col min="4362" max="4608" width="9.140625" style="64"/>
    <col min="4609" max="4614" width="0" style="64" hidden="1" customWidth="1"/>
    <col min="4615" max="4615" width="24.140625" style="64" customWidth="1"/>
    <col min="4616" max="4616" width="56.140625" style="64" customWidth="1"/>
    <col min="4617" max="4617" width="14.140625" style="64" customWidth="1"/>
    <col min="4618" max="4864" width="9.140625" style="64"/>
    <col min="4865" max="4870" width="0" style="64" hidden="1" customWidth="1"/>
    <col min="4871" max="4871" width="24.140625" style="64" customWidth="1"/>
    <col min="4872" max="4872" width="56.140625" style="64" customWidth="1"/>
    <col min="4873" max="4873" width="14.140625" style="64" customWidth="1"/>
    <col min="4874" max="5120" width="9.140625" style="64"/>
    <col min="5121" max="5126" width="0" style="64" hidden="1" customWidth="1"/>
    <col min="5127" max="5127" width="24.140625" style="64" customWidth="1"/>
    <col min="5128" max="5128" width="56.140625" style="64" customWidth="1"/>
    <col min="5129" max="5129" width="14.140625" style="64" customWidth="1"/>
    <col min="5130" max="5376" width="9.140625" style="64"/>
    <col min="5377" max="5382" width="0" style="64" hidden="1" customWidth="1"/>
    <col min="5383" max="5383" width="24.140625" style="64" customWidth="1"/>
    <col min="5384" max="5384" width="56.140625" style="64" customWidth="1"/>
    <col min="5385" max="5385" width="14.140625" style="64" customWidth="1"/>
    <col min="5386" max="5632" width="9.140625" style="64"/>
    <col min="5633" max="5638" width="0" style="64" hidden="1" customWidth="1"/>
    <col min="5639" max="5639" width="24.140625" style="64" customWidth="1"/>
    <col min="5640" max="5640" width="56.140625" style="64" customWidth="1"/>
    <col min="5641" max="5641" width="14.140625" style="64" customWidth="1"/>
    <col min="5642" max="5888" width="9.140625" style="64"/>
    <col min="5889" max="5894" width="0" style="64" hidden="1" customWidth="1"/>
    <col min="5895" max="5895" width="24.140625" style="64" customWidth="1"/>
    <col min="5896" max="5896" width="56.140625" style="64" customWidth="1"/>
    <col min="5897" max="5897" width="14.140625" style="64" customWidth="1"/>
    <col min="5898" max="6144" width="9.140625" style="64"/>
    <col min="6145" max="6150" width="0" style="64" hidden="1" customWidth="1"/>
    <col min="6151" max="6151" width="24.140625" style="64" customWidth="1"/>
    <col min="6152" max="6152" width="56.140625" style="64" customWidth="1"/>
    <col min="6153" max="6153" width="14.140625" style="64" customWidth="1"/>
    <col min="6154" max="6400" width="9.140625" style="64"/>
    <col min="6401" max="6406" width="0" style="64" hidden="1" customWidth="1"/>
    <col min="6407" max="6407" width="24.140625" style="64" customWidth="1"/>
    <col min="6408" max="6408" width="56.140625" style="64" customWidth="1"/>
    <col min="6409" max="6409" width="14.140625" style="64" customWidth="1"/>
    <col min="6410" max="6656" width="9.140625" style="64"/>
    <col min="6657" max="6662" width="0" style="64" hidden="1" customWidth="1"/>
    <col min="6663" max="6663" width="24.140625" style="64" customWidth="1"/>
    <col min="6664" max="6664" width="56.140625" style="64" customWidth="1"/>
    <col min="6665" max="6665" width="14.140625" style="64" customWidth="1"/>
    <col min="6666" max="6912" width="9.140625" style="64"/>
    <col min="6913" max="6918" width="0" style="64" hidden="1" customWidth="1"/>
    <col min="6919" max="6919" width="24.140625" style="64" customWidth="1"/>
    <col min="6920" max="6920" width="56.140625" style="64" customWidth="1"/>
    <col min="6921" max="6921" width="14.140625" style="64" customWidth="1"/>
    <col min="6922" max="7168" width="9.140625" style="64"/>
    <col min="7169" max="7174" width="0" style="64" hidden="1" customWidth="1"/>
    <col min="7175" max="7175" width="24.140625" style="64" customWidth="1"/>
    <col min="7176" max="7176" width="56.140625" style="64" customWidth="1"/>
    <col min="7177" max="7177" width="14.140625" style="64" customWidth="1"/>
    <col min="7178" max="7424" width="9.140625" style="64"/>
    <col min="7425" max="7430" width="0" style="64" hidden="1" customWidth="1"/>
    <col min="7431" max="7431" width="24.140625" style="64" customWidth="1"/>
    <col min="7432" max="7432" width="56.140625" style="64" customWidth="1"/>
    <col min="7433" max="7433" width="14.140625" style="64" customWidth="1"/>
    <col min="7434" max="7680" width="9.140625" style="64"/>
    <col min="7681" max="7686" width="0" style="64" hidden="1" customWidth="1"/>
    <col min="7687" max="7687" width="24.140625" style="64" customWidth="1"/>
    <col min="7688" max="7688" width="56.140625" style="64" customWidth="1"/>
    <col min="7689" max="7689" width="14.140625" style="64" customWidth="1"/>
    <col min="7690" max="7936" width="9.140625" style="64"/>
    <col min="7937" max="7942" width="0" style="64" hidden="1" customWidth="1"/>
    <col min="7943" max="7943" width="24.140625" style="64" customWidth="1"/>
    <col min="7944" max="7944" width="56.140625" style="64" customWidth="1"/>
    <col min="7945" max="7945" width="14.140625" style="64" customWidth="1"/>
    <col min="7946" max="8192" width="9.140625" style="64"/>
    <col min="8193" max="8198" width="0" style="64" hidden="1" customWidth="1"/>
    <col min="8199" max="8199" width="24.140625" style="64" customWidth="1"/>
    <col min="8200" max="8200" width="56.140625" style="64" customWidth="1"/>
    <col min="8201" max="8201" width="14.140625" style="64" customWidth="1"/>
    <col min="8202" max="8448" width="9.140625" style="64"/>
    <col min="8449" max="8454" width="0" style="64" hidden="1" customWidth="1"/>
    <col min="8455" max="8455" width="24.140625" style="64" customWidth="1"/>
    <col min="8456" max="8456" width="56.140625" style="64" customWidth="1"/>
    <col min="8457" max="8457" width="14.140625" style="64" customWidth="1"/>
    <col min="8458" max="8704" width="9.140625" style="64"/>
    <col min="8705" max="8710" width="0" style="64" hidden="1" customWidth="1"/>
    <col min="8711" max="8711" width="24.140625" style="64" customWidth="1"/>
    <col min="8712" max="8712" width="56.140625" style="64" customWidth="1"/>
    <col min="8713" max="8713" width="14.140625" style="64" customWidth="1"/>
    <col min="8714" max="8960" width="9.140625" style="64"/>
    <col min="8961" max="8966" width="0" style="64" hidden="1" customWidth="1"/>
    <col min="8967" max="8967" width="24.140625" style="64" customWidth="1"/>
    <col min="8968" max="8968" width="56.140625" style="64" customWidth="1"/>
    <col min="8969" max="8969" width="14.140625" style="64" customWidth="1"/>
    <col min="8970" max="9216" width="9.140625" style="64"/>
    <col min="9217" max="9222" width="0" style="64" hidden="1" customWidth="1"/>
    <col min="9223" max="9223" width="24.140625" style="64" customWidth="1"/>
    <col min="9224" max="9224" width="56.140625" style="64" customWidth="1"/>
    <col min="9225" max="9225" width="14.140625" style="64" customWidth="1"/>
    <col min="9226" max="9472" width="9.140625" style="64"/>
    <col min="9473" max="9478" width="0" style="64" hidden="1" customWidth="1"/>
    <col min="9479" max="9479" width="24.140625" style="64" customWidth="1"/>
    <col min="9480" max="9480" width="56.140625" style="64" customWidth="1"/>
    <col min="9481" max="9481" width="14.140625" style="64" customWidth="1"/>
    <col min="9482" max="9728" width="9.140625" style="64"/>
    <col min="9729" max="9734" width="0" style="64" hidden="1" customWidth="1"/>
    <col min="9735" max="9735" width="24.140625" style="64" customWidth="1"/>
    <col min="9736" max="9736" width="56.140625" style="64" customWidth="1"/>
    <col min="9737" max="9737" width="14.140625" style="64" customWidth="1"/>
    <col min="9738" max="9984" width="9.140625" style="64"/>
    <col min="9985" max="9990" width="0" style="64" hidden="1" customWidth="1"/>
    <col min="9991" max="9991" width="24.140625" style="64" customWidth="1"/>
    <col min="9992" max="9992" width="56.140625" style="64" customWidth="1"/>
    <col min="9993" max="9993" width="14.140625" style="64" customWidth="1"/>
    <col min="9994" max="10240" width="9.140625" style="64"/>
    <col min="10241" max="10246" width="0" style="64" hidden="1" customWidth="1"/>
    <col min="10247" max="10247" width="24.140625" style="64" customWidth="1"/>
    <col min="10248" max="10248" width="56.140625" style="64" customWidth="1"/>
    <col min="10249" max="10249" width="14.140625" style="64" customWidth="1"/>
    <col min="10250" max="10496" width="9.140625" style="64"/>
    <col min="10497" max="10502" width="0" style="64" hidden="1" customWidth="1"/>
    <col min="10503" max="10503" width="24.140625" style="64" customWidth="1"/>
    <col min="10504" max="10504" width="56.140625" style="64" customWidth="1"/>
    <col min="10505" max="10505" width="14.140625" style="64" customWidth="1"/>
    <col min="10506" max="10752" width="9.140625" style="64"/>
    <col min="10753" max="10758" width="0" style="64" hidden="1" customWidth="1"/>
    <col min="10759" max="10759" width="24.140625" style="64" customWidth="1"/>
    <col min="10760" max="10760" width="56.140625" style="64" customWidth="1"/>
    <col min="10761" max="10761" width="14.140625" style="64" customWidth="1"/>
    <col min="10762" max="11008" width="9.140625" style="64"/>
    <col min="11009" max="11014" width="0" style="64" hidden="1" customWidth="1"/>
    <col min="11015" max="11015" width="24.140625" style="64" customWidth="1"/>
    <col min="11016" max="11016" width="56.140625" style="64" customWidth="1"/>
    <col min="11017" max="11017" width="14.140625" style="64" customWidth="1"/>
    <col min="11018" max="11264" width="9.140625" style="64"/>
    <col min="11265" max="11270" width="0" style="64" hidden="1" customWidth="1"/>
    <col min="11271" max="11271" width="24.140625" style="64" customWidth="1"/>
    <col min="11272" max="11272" width="56.140625" style="64" customWidth="1"/>
    <col min="11273" max="11273" width="14.140625" style="64" customWidth="1"/>
    <col min="11274" max="11520" width="9.140625" style="64"/>
    <col min="11521" max="11526" width="0" style="64" hidden="1" customWidth="1"/>
    <col min="11527" max="11527" width="24.140625" style="64" customWidth="1"/>
    <col min="11528" max="11528" width="56.140625" style="64" customWidth="1"/>
    <col min="11529" max="11529" width="14.140625" style="64" customWidth="1"/>
    <col min="11530" max="11776" width="9.140625" style="64"/>
    <col min="11777" max="11782" width="0" style="64" hidden="1" customWidth="1"/>
    <col min="11783" max="11783" width="24.140625" style="64" customWidth="1"/>
    <col min="11784" max="11784" width="56.140625" style="64" customWidth="1"/>
    <col min="11785" max="11785" width="14.140625" style="64" customWidth="1"/>
    <col min="11786" max="12032" width="9.140625" style="64"/>
    <col min="12033" max="12038" width="0" style="64" hidden="1" customWidth="1"/>
    <col min="12039" max="12039" width="24.140625" style="64" customWidth="1"/>
    <col min="12040" max="12040" width="56.140625" style="64" customWidth="1"/>
    <col min="12041" max="12041" width="14.140625" style="64" customWidth="1"/>
    <col min="12042" max="12288" width="9.140625" style="64"/>
    <col min="12289" max="12294" width="0" style="64" hidden="1" customWidth="1"/>
    <col min="12295" max="12295" width="24.140625" style="64" customWidth="1"/>
    <col min="12296" max="12296" width="56.140625" style="64" customWidth="1"/>
    <col min="12297" max="12297" width="14.140625" style="64" customWidth="1"/>
    <col min="12298" max="12544" width="9.140625" style="64"/>
    <col min="12545" max="12550" width="0" style="64" hidden="1" customWidth="1"/>
    <col min="12551" max="12551" width="24.140625" style="64" customWidth="1"/>
    <col min="12552" max="12552" width="56.140625" style="64" customWidth="1"/>
    <col min="12553" max="12553" width="14.140625" style="64" customWidth="1"/>
    <col min="12554" max="12800" width="9.140625" style="64"/>
    <col min="12801" max="12806" width="0" style="64" hidden="1" customWidth="1"/>
    <col min="12807" max="12807" width="24.140625" style="64" customWidth="1"/>
    <col min="12808" max="12808" width="56.140625" style="64" customWidth="1"/>
    <col min="12809" max="12809" width="14.140625" style="64" customWidth="1"/>
    <col min="12810" max="13056" width="9.140625" style="64"/>
    <col min="13057" max="13062" width="0" style="64" hidden="1" customWidth="1"/>
    <col min="13063" max="13063" width="24.140625" style="64" customWidth="1"/>
    <col min="13064" max="13064" width="56.140625" style="64" customWidth="1"/>
    <col min="13065" max="13065" width="14.140625" style="64" customWidth="1"/>
    <col min="13066" max="13312" width="9.140625" style="64"/>
    <col min="13313" max="13318" width="0" style="64" hidden="1" customWidth="1"/>
    <col min="13319" max="13319" width="24.140625" style="64" customWidth="1"/>
    <col min="13320" max="13320" width="56.140625" style="64" customWidth="1"/>
    <col min="13321" max="13321" width="14.140625" style="64" customWidth="1"/>
    <col min="13322" max="13568" width="9.140625" style="64"/>
    <col min="13569" max="13574" width="0" style="64" hidden="1" customWidth="1"/>
    <col min="13575" max="13575" width="24.140625" style="64" customWidth="1"/>
    <col min="13576" max="13576" width="56.140625" style="64" customWidth="1"/>
    <col min="13577" max="13577" width="14.140625" style="64" customWidth="1"/>
    <col min="13578" max="13824" width="9.140625" style="64"/>
    <col min="13825" max="13830" width="0" style="64" hidden="1" customWidth="1"/>
    <col min="13831" max="13831" width="24.140625" style="64" customWidth="1"/>
    <col min="13832" max="13832" width="56.140625" style="64" customWidth="1"/>
    <col min="13833" max="13833" width="14.140625" style="64" customWidth="1"/>
    <col min="13834" max="14080" width="9.140625" style="64"/>
    <col min="14081" max="14086" width="0" style="64" hidden="1" customWidth="1"/>
    <col min="14087" max="14087" width="24.140625" style="64" customWidth="1"/>
    <col min="14088" max="14088" width="56.140625" style="64" customWidth="1"/>
    <col min="14089" max="14089" width="14.140625" style="64" customWidth="1"/>
    <col min="14090" max="14336" width="9.140625" style="64"/>
    <col min="14337" max="14342" width="0" style="64" hidden="1" customWidth="1"/>
    <col min="14343" max="14343" width="24.140625" style="64" customWidth="1"/>
    <col min="14344" max="14344" width="56.140625" style="64" customWidth="1"/>
    <col min="14345" max="14345" width="14.140625" style="64" customWidth="1"/>
    <col min="14346" max="14592" width="9.140625" style="64"/>
    <col min="14593" max="14598" width="0" style="64" hidden="1" customWidth="1"/>
    <col min="14599" max="14599" width="24.140625" style="64" customWidth="1"/>
    <col min="14600" max="14600" width="56.140625" style="64" customWidth="1"/>
    <col min="14601" max="14601" width="14.140625" style="64" customWidth="1"/>
    <col min="14602" max="14848" width="9.140625" style="64"/>
    <col min="14849" max="14854" width="0" style="64" hidden="1" customWidth="1"/>
    <col min="14855" max="14855" width="24.140625" style="64" customWidth="1"/>
    <col min="14856" max="14856" width="56.140625" style="64" customWidth="1"/>
    <col min="14857" max="14857" width="14.140625" style="64" customWidth="1"/>
    <col min="14858" max="15104" width="9.140625" style="64"/>
    <col min="15105" max="15110" width="0" style="64" hidden="1" customWidth="1"/>
    <col min="15111" max="15111" width="24.140625" style="64" customWidth="1"/>
    <col min="15112" max="15112" width="56.140625" style="64" customWidth="1"/>
    <col min="15113" max="15113" width="14.140625" style="64" customWidth="1"/>
    <col min="15114" max="15360" width="9.140625" style="64"/>
    <col min="15361" max="15366" width="0" style="64" hidden="1" customWidth="1"/>
    <col min="15367" max="15367" width="24.140625" style="64" customWidth="1"/>
    <col min="15368" max="15368" width="56.140625" style="64" customWidth="1"/>
    <col min="15369" max="15369" width="14.140625" style="64" customWidth="1"/>
    <col min="15370" max="15616" width="9.140625" style="64"/>
    <col min="15617" max="15622" width="0" style="64" hidden="1" customWidth="1"/>
    <col min="15623" max="15623" width="24.140625" style="64" customWidth="1"/>
    <col min="15624" max="15624" width="56.140625" style="64" customWidth="1"/>
    <col min="15625" max="15625" width="14.140625" style="64" customWidth="1"/>
    <col min="15626" max="15872" width="9.140625" style="64"/>
    <col min="15873" max="15878" width="0" style="64" hidden="1" customWidth="1"/>
    <col min="15879" max="15879" width="24.140625" style="64" customWidth="1"/>
    <col min="15880" max="15880" width="56.140625" style="64" customWidth="1"/>
    <col min="15881" max="15881" width="14.140625" style="64" customWidth="1"/>
    <col min="15882" max="16128" width="9.140625" style="64"/>
    <col min="16129" max="16134" width="0" style="64" hidden="1" customWidth="1"/>
    <col min="16135" max="16135" width="24.140625" style="64" customWidth="1"/>
    <col min="16136" max="16136" width="56.140625" style="64" customWidth="1"/>
    <col min="16137" max="16137" width="14.140625" style="64" customWidth="1"/>
    <col min="16138" max="16384" width="9.140625" style="64"/>
  </cols>
  <sheetData>
    <row r="1" spans="1:14" ht="14.25" x14ac:dyDescent="0.2">
      <c r="I1" s="105" t="s">
        <v>330</v>
      </c>
      <c r="J1" s="102"/>
      <c r="K1" s="102"/>
      <c r="L1" s="102"/>
      <c r="M1" s="102"/>
      <c r="N1" s="102"/>
    </row>
    <row r="2" spans="1:14" ht="26.25" customHeight="1" x14ac:dyDescent="0.2">
      <c r="I2" s="106" t="s">
        <v>201</v>
      </c>
      <c r="J2" s="103"/>
      <c r="K2" s="103"/>
      <c r="L2" s="103"/>
      <c r="M2" s="103"/>
      <c r="N2" s="103"/>
    </row>
    <row r="3" spans="1:14" x14ac:dyDescent="0.2">
      <c r="I3" s="106" t="s">
        <v>336</v>
      </c>
      <c r="J3" s="103"/>
      <c r="K3" s="103"/>
      <c r="L3" s="103"/>
      <c r="M3" s="103"/>
      <c r="N3" s="103"/>
    </row>
    <row r="4" spans="1:14" ht="64.5" customHeight="1" x14ac:dyDescent="0.2">
      <c r="I4" s="106" t="s">
        <v>132</v>
      </c>
      <c r="J4" s="103"/>
      <c r="K4" s="103"/>
      <c r="L4" s="103"/>
      <c r="M4" s="103"/>
      <c r="N4" s="103"/>
    </row>
    <row r="5" spans="1:14" ht="13.5" customHeight="1" x14ac:dyDescent="0.2">
      <c r="A5" s="62"/>
      <c r="B5" s="62"/>
      <c r="C5" s="62"/>
      <c r="D5" s="62"/>
      <c r="E5" s="62"/>
      <c r="F5" s="62"/>
      <c r="G5" s="63"/>
      <c r="H5" s="100"/>
      <c r="I5" s="107" t="s">
        <v>352</v>
      </c>
      <c r="J5" s="104"/>
      <c r="K5" s="104"/>
      <c r="L5" s="104"/>
      <c r="M5" s="104"/>
      <c r="N5" s="104"/>
    </row>
    <row r="6" spans="1:14" ht="51" customHeight="1" x14ac:dyDescent="0.2">
      <c r="A6" s="62"/>
      <c r="B6" s="62"/>
      <c r="C6" s="62"/>
      <c r="D6" s="62"/>
      <c r="E6" s="62"/>
      <c r="F6" s="62"/>
      <c r="G6" s="63"/>
      <c r="H6" s="101"/>
      <c r="I6" s="106" t="s">
        <v>137</v>
      </c>
      <c r="J6" s="103"/>
      <c r="K6" s="103"/>
      <c r="L6" s="103"/>
      <c r="M6" s="103"/>
      <c r="N6" s="103"/>
    </row>
    <row r="7" spans="1:14" ht="11.25" customHeight="1" x14ac:dyDescent="0.2">
      <c r="A7" s="62"/>
      <c r="B7" s="62"/>
      <c r="C7" s="62"/>
      <c r="D7" s="62"/>
      <c r="E7" s="62"/>
      <c r="F7" s="62"/>
      <c r="G7" s="63"/>
      <c r="H7" s="101"/>
      <c r="I7" s="101"/>
    </row>
    <row r="8" spans="1:14" ht="57" customHeight="1" x14ac:dyDescent="0.2">
      <c r="A8" s="123" t="s">
        <v>331</v>
      </c>
      <c r="B8" s="123"/>
      <c r="C8" s="123"/>
      <c r="D8" s="123"/>
      <c r="E8" s="123"/>
      <c r="F8" s="123"/>
      <c r="G8" s="123"/>
      <c r="H8" s="123"/>
      <c r="I8" s="123"/>
    </row>
    <row r="9" spans="1:14" ht="14.25" customHeight="1" x14ac:dyDescent="0.2">
      <c r="A9" s="25"/>
      <c r="B9" s="25"/>
      <c r="C9" s="25"/>
      <c r="D9" s="25"/>
      <c r="E9" s="25"/>
      <c r="F9" s="25"/>
      <c r="G9" s="18"/>
      <c r="H9" s="18"/>
      <c r="I9" s="65" t="s">
        <v>93</v>
      </c>
    </row>
    <row r="10" spans="1:14" ht="24.75" customHeight="1" x14ac:dyDescent="0.2">
      <c r="A10" s="25"/>
      <c r="B10" s="25"/>
      <c r="C10" s="25"/>
      <c r="D10" s="25"/>
      <c r="E10" s="25"/>
      <c r="F10" s="18"/>
      <c r="G10" s="119" t="s">
        <v>203</v>
      </c>
      <c r="H10" s="119" t="s">
        <v>83</v>
      </c>
      <c r="I10" s="120" t="s">
        <v>138</v>
      </c>
    </row>
    <row r="11" spans="1:14" x14ac:dyDescent="0.2">
      <c r="A11" s="25"/>
      <c r="B11" s="25"/>
      <c r="C11" s="25"/>
      <c r="D11" s="25"/>
      <c r="E11" s="25"/>
      <c r="F11" s="18"/>
      <c r="G11" s="119"/>
      <c r="H11" s="119"/>
      <c r="I11" s="121"/>
    </row>
    <row r="12" spans="1:14" ht="5.25" customHeight="1" x14ac:dyDescent="0.2">
      <c r="A12" s="25"/>
      <c r="B12" s="25"/>
      <c r="C12" s="25"/>
      <c r="D12" s="25"/>
      <c r="E12" s="25"/>
      <c r="F12" s="18"/>
      <c r="G12" s="119"/>
      <c r="H12" s="119"/>
      <c r="I12" s="122"/>
    </row>
    <row r="13" spans="1:14" x14ac:dyDescent="0.2">
      <c r="A13" s="25"/>
      <c r="B13" s="25"/>
      <c r="C13" s="25"/>
      <c r="D13" s="25"/>
      <c r="E13" s="25"/>
      <c r="F13" s="18"/>
      <c r="G13" s="61" t="s">
        <v>204</v>
      </c>
      <c r="H13" s="61" t="s">
        <v>205</v>
      </c>
      <c r="I13" s="61" t="s">
        <v>206</v>
      </c>
    </row>
    <row r="14" spans="1:14" s="71" customFormat="1" ht="15.75" hidden="1" customHeight="1" x14ac:dyDescent="0.25">
      <c r="A14" s="66"/>
      <c r="B14" s="66"/>
      <c r="C14" s="66"/>
      <c r="D14" s="66"/>
      <c r="E14" s="66"/>
      <c r="F14" s="67"/>
      <c r="G14" s="68" t="s">
        <v>207</v>
      </c>
      <c r="H14" s="69" t="s">
        <v>208</v>
      </c>
      <c r="I14" s="70">
        <f>I15+I28+I36+I40+I19+I25+I46</f>
        <v>0</v>
      </c>
    </row>
    <row r="15" spans="1:14" s="71" customFormat="1" ht="14.25" hidden="1" customHeight="1" x14ac:dyDescent="0.25">
      <c r="A15" s="66"/>
      <c r="B15" s="66"/>
      <c r="C15" s="66"/>
      <c r="D15" s="66"/>
      <c r="E15" s="66"/>
      <c r="F15" s="67"/>
      <c r="G15" s="68" t="s">
        <v>209</v>
      </c>
      <c r="H15" s="72" t="s">
        <v>210</v>
      </c>
      <c r="I15" s="70">
        <f>I16+I17+I18</f>
        <v>0</v>
      </c>
    </row>
    <row r="16" spans="1:14" ht="66.75" hidden="1" customHeight="1" x14ac:dyDescent="0.2">
      <c r="A16" s="73"/>
      <c r="B16" s="73"/>
      <c r="C16" s="73"/>
      <c r="D16" s="73"/>
      <c r="E16" s="73"/>
      <c r="F16" s="74"/>
      <c r="G16" s="75" t="s">
        <v>211</v>
      </c>
      <c r="H16" s="76" t="s">
        <v>212</v>
      </c>
      <c r="I16" s="77"/>
    </row>
    <row r="17" spans="1:9" ht="93" hidden="1" customHeight="1" x14ac:dyDescent="0.2">
      <c r="A17" s="73"/>
      <c r="B17" s="73"/>
      <c r="C17" s="73"/>
      <c r="D17" s="73"/>
      <c r="E17" s="73"/>
      <c r="F17" s="74"/>
      <c r="G17" s="75" t="s">
        <v>213</v>
      </c>
      <c r="H17" s="76" t="s">
        <v>214</v>
      </c>
      <c r="I17" s="77"/>
    </row>
    <row r="18" spans="1:9" ht="39.75" hidden="1" customHeight="1" x14ac:dyDescent="0.2">
      <c r="A18" s="73"/>
      <c r="B18" s="73"/>
      <c r="C18" s="73"/>
      <c r="D18" s="73"/>
      <c r="E18" s="73"/>
      <c r="F18" s="74"/>
      <c r="G18" s="75" t="s">
        <v>215</v>
      </c>
      <c r="H18" s="76" t="s">
        <v>216</v>
      </c>
      <c r="I18" s="77"/>
    </row>
    <row r="19" spans="1:9" s="71" customFormat="1" ht="27.75" hidden="1" customHeight="1" x14ac:dyDescent="0.25">
      <c r="A19" s="66"/>
      <c r="B19" s="66"/>
      <c r="C19" s="66"/>
      <c r="D19" s="66"/>
      <c r="E19" s="66"/>
      <c r="F19" s="67"/>
      <c r="G19" s="68" t="s">
        <v>217</v>
      </c>
      <c r="H19" s="78" t="s">
        <v>218</v>
      </c>
      <c r="I19" s="70">
        <f>I20</f>
        <v>0</v>
      </c>
    </row>
    <row r="20" spans="1:9" ht="27.75" hidden="1" customHeight="1" x14ac:dyDescent="0.2">
      <c r="A20" s="73"/>
      <c r="B20" s="73"/>
      <c r="C20" s="73"/>
      <c r="D20" s="73"/>
      <c r="E20" s="73"/>
      <c r="F20" s="74"/>
      <c r="G20" s="68" t="s">
        <v>219</v>
      </c>
      <c r="H20" s="78" t="s">
        <v>220</v>
      </c>
      <c r="I20" s="70">
        <f>I21+I22+I23+I24</f>
        <v>0</v>
      </c>
    </row>
    <row r="21" spans="1:9" ht="54" hidden="1" customHeight="1" x14ac:dyDescent="0.2">
      <c r="A21" s="73"/>
      <c r="B21" s="73"/>
      <c r="C21" s="73"/>
      <c r="D21" s="73"/>
      <c r="E21" s="73"/>
      <c r="F21" s="74"/>
      <c r="G21" s="75" t="s">
        <v>221</v>
      </c>
      <c r="H21" s="76" t="s">
        <v>222</v>
      </c>
      <c r="I21" s="77"/>
    </row>
    <row r="22" spans="1:9" ht="66.75" hidden="1" customHeight="1" x14ac:dyDescent="0.2">
      <c r="A22" s="73"/>
      <c r="B22" s="73"/>
      <c r="C22" s="73"/>
      <c r="D22" s="73"/>
      <c r="E22" s="73"/>
      <c r="F22" s="74"/>
      <c r="G22" s="75" t="s">
        <v>223</v>
      </c>
      <c r="H22" s="76" t="s">
        <v>224</v>
      </c>
      <c r="I22" s="77"/>
    </row>
    <row r="23" spans="1:9" ht="54" hidden="1" customHeight="1" x14ac:dyDescent="0.2">
      <c r="A23" s="73"/>
      <c r="B23" s="73"/>
      <c r="C23" s="73"/>
      <c r="D23" s="73"/>
      <c r="E23" s="73"/>
      <c r="F23" s="74"/>
      <c r="G23" s="75" t="s">
        <v>225</v>
      </c>
      <c r="H23" s="76" t="s">
        <v>226</v>
      </c>
      <c r="I23" s="77"/>
    </row>
    <row r="24" spans="1:9" ht="54.75" hidden="1" customHeight="1" x14ac:dyDescent="0.2">
      <c r="A24" s="73"/>
      <c r="B24" s="73"/>
      <c r="C24" s="73"/>
      <c r="D24" s="73"/>
      <c r="E24" s="73"/>
      <c r="F24" s="74"/>
      <c r="G24" s="75" t="s">
        <v>227</v>
      </c>
      <c r="H24" s="76" t="s">
        <v>228</v>
      </c>
      <c r="I24" s="79"/>
    </row>
    <row r="25" spans="1:9" hidden="1" x14ac:dyDescent="0.2">
      <c r="A25" s="73"/>
      <c r="B25" s="73"/>
      <c r="C25" s="73"/>
      <c r="D25" s="73"/>
      <c r="E25" s="73"/>
      <c r="F25" s="74"/>
      <c r="G25" s="80" t="s">
        <v>229</v>
      </c>
      <c r="H25" s="81" t="s">
        <v>230</v>
      </c>
      <c r="I25" s="70">
        <f>I26</f>
        <v>0</v>
      </c>
    </row>
    <row r="26" spans="1:9" hidden="1" x14ac:dyDescent="0.2">
      <c r="A26" s="73"/>
      <c r="B26" s="73"/>
      <c r="C26" s="73"/>
      <c r="D26" s="73"/>
      <c r="E26" s="73"/>
      <c r="F26" s="74"/>
      <c r="G26" s="75" t="s">
        <v>231</v>
      </c>
      <c r="H26" s="76" t="s">
        <v>232</v>
      </c>
      <c r="I26" s="77">
        <f>I27</f>
        <v>0</v>
      </c>
    </row>
    <row r="27" spans="1:9" hidden="1" x14ac:dyDescent="0.2">
      <c r="A27" s="73"/>
      <c r="B27" s="73"/>
      <c r="C27" s="73"/>
      <c r="D27" s="73"/>
      <c r="E27" s="73"/>
      <c r="F27" s="74"/>
      <c r="G27" s="75" t="s">
        <v>233</v>
      </c>
      <c r="H27" s="82" t="s">
        <v>232</v>
      </c>
      <c r="I27" s="77"/>
    </row>
    <row r="28" spans="1:9" hidden="1" x14ac:dyDescent="0.2">
      <c r="A28" s="73"/>
      <c r="B28" s="73"/>
      <c r="C28" s="73"/>
      <c r="D28" s="73"/>
      <c r="E28" s="73"/>
      <c r="F28" s="74"/>
      <c r="G28" s="80" t="s">
        <v>234</v>
      </c>
      <c r="H28" s="81" t="s">
        <v>235</v>
      </c>
      <c r="I28" s="70">
        <f>I29+I31</f>
        <v>0</v>
      </c>
    </row>
    <row r="29" spans="1:9" ht="16.5" hidden="1" customHeight="1" x14ac:dyDescent="0.2">
      <c r="A29" s="73" t="s">
        <v>204</v>
      </c>
      <c r="B29" s="73" t="s">
        <v>236</v>
      </c>
      <c r="C29" s="73" t="s">
        <v>237</v>
      </c>
      <c r="D29" s="73" t="s">
        <v>238</v>
      </c>
      <c r="E29" s="73" t="s">
        <v>239</v>
      </c>
      <c r="F29" s="74" t="s">
        <v>239</v>
      </c>
      <c r="G29" s="83" t="s">
        <v>240</v>
      </c>
      <c r="H29" s="82" t="s">
        <v>241</v>
      </c>
      <c r="I29" s="77">
        <f>I30</f>
        <v>0</v>
      </c>
    </row>
    <row r="30" spans="1:9" ht="42" hidden="1" customHeight="1" x14ac:dyDescent="0.2">
      <c r="A30" s="73"/>
      <c r="B30" s="73"/>
      <c r="C30" s="73"/>
      <c r="D30" s="73"/>
      <c r="E30" s="73"/>
      <c r="F30" s="74"/>
      <c r="G30" s="83" t="s">
        <v>242</v>
      </c>
      <c r="H30" s="82" t="s">
        <v>243</v>
      </c>
      <c r="I30" s="77"/>
    </row>
    <row r="31" spans="1:9" hidden="1" x14ac:dyDescent="0.2">
      <c r="A31" s="73"/>
      <c r="B31" s="73"/>
      <c r="C31" s="73"/>
      <c r="D31" s="73"/>
      <c r="E31" s="73"/>
      <c r="F31" s="74"/>
      <c r="G31" s="80" t="s">
        <v>244</v>
      </c>
      <c r="H31" s="81" t="s">
        <v>245</v>
      </c>
      <c r="I31" s="70">
        <f>I34+I32</f>
        <v>0</v>
      </c>
    </row>
    <row r="32" spans="1:9" hidden="1" x14ac:dyDescent="0.2">
      <c r="A32" s="73"/>
      <c r="B32" s="73"/>
      <c r="C32" s="73"/>
      <c r="D32" s="73"/>
      <c r="E32" s="73"/>
      <c r="F32" s="74"/>
      <c r="G32" s="80" t="s">
        <v>246</v>
      </c>
      <c r="H32" s="81" t="s">
        <v>247</v>
      </c>
      <c r="I32" s="70">
        <f>I33</f>
        <v>0</v>
      </c>
    </row>
    <row r="33" spans="1:9" ht="27.75" hidden="1" customHeight="1" x14ac:dyDescent="0.2">
      <c r="A33" s="73"/>
      <c r="B33" s="73"/>
      <c r="C33" s="73"/>
      <c r="D33" s="73"/>
      <c r="E33" s="73"/>
      <c r="F33" s="74"/>
      <c r="G33" s="84" t="s">
        <v>248</v>
      </c>
      <c r="H33" s="82" t="s">
        <v>249</v>
      </c>
      <c r="I33" s="85"/>
    </row>
    <row r="34" spans="1:9" hidden="1" x14ac:dyDescent="0.2">
      <c r="A34" s="73"/>
      <c r="B34" s="73"/>
      <c r="C34" s="73"/>
      <c r="D34" s="73"/>
      <c r="E34" s="73"/>
      <c r="F34" s="74"/>
      <c r="G34" s="80" t="s">
        <v>250</v>
      </c>
      <c r="H34" s="81" t="s">
        <v>251</v>
      </c>
      <c r="I34" s="70">
        <f>I35</f>
        <v>0</v>
      </c>
    </row>
    <row r="35" spans="1:9" ht="27" hidden="1" customHeight="1" x14ac:dyDescent="0.2">
      <c r="A35" s="73"/>
      <c r="B35" s="73"/>
      <c r="C35" s="73"/>
      <c r="D35" s="73"/>
      <c r="E35" s="73"/>
      <c r="F35" s="74"/>
      <c r="G35" s="83" t="s">
        <v>252</v>
      </c>
      <c r="H35" s="82" t="s">
        <v>253</v>
      </c>
      <c r="I35" s="77"/>
    </row>
    <row r="36" spans="1:9" ht="26.25" hidden="1" customHeight="1" x14ac:dyDescent="0.2">
      <c r="A36" s="73"/>
      <c r="B36" s="73"/>
      <c r="C36" s="73"/>
      <c r="D36" s="73"/>
      <c r="E36" s="73"/>
      <c r="F36" s="74"/>
      <c r="G36" s="86" t="s">
        <v>254</v>
      </c>
      <c r="H36" s="87" t="s">
        <v>255</v>
      </c>
      <c r="I36" s="88">
        <f>I37+I38</f>
        <v>0</v>
      </c>
    </row>
    <row r="37" spans="1:9" ht="19.5" hidden="1" customHeight="1" x14ac:dyDescent="0.2">
      <c r="A37" s="73"/>
      <c r="B37" s="73"/>
      <c r="C37" s="73"/>
      <c r="D37" s="73"/>
      <c r="E37" s="73"/>
      <c r="F37" s="74"/>
      <c r="G37" s="84" t="s">
        <v>256</v>
      </c>
      <c r="H37" s="89" t="s">
        <v>257</v>
      </c>
      <c r="I37" s="85"/>
    </row>
    <row r="38" spans="1:9" ht="25.5" hidden="1" x14ac:dyDescent="0.2">
      <c r="A38" s="73" t="s">
        <v>204</v>
      </c>
      <c r="B38" s="73" t="s">
        <v>236</v>
      </c>
      <c r="C38" s="73" t="s">
        <v>258</v>
      </c>
      <c r="D38" s="73" t="s">
        <v>259</v>
      </c>
      <c r="E38" s="73" t="s">
        <v>260</v>
      </c>
      <c r="F38" s="74" t="s">
        <v>260</v>
      </c>
      <c r="G38" s="86" t="s">
        <v>261</v>
      </c>
      <c r="H38" s="87" t="s">
        <v>262</v>
      </c>
      <c r="I38" s="88">
        <f>I39</f>
        <v>0</v>
      </c>
    </row>
    <row r="39" spans="1:9" ht="40.5" hidden="1" customHeight="1" x14ac:dyDescent="0.2">
      <c r="A39" s="73" t="s">
        <v>204</v>
      </c>
      <c r="B39" s="73" t="s">
        <v>236</v>
      </c>
      <c r="C39" s="73" t="s">
        <v>258</v>
      </c>
      <c r="D39" s="73" t="s">
        <v>259</v>
      </c>
      <c r="E39" s="73" t="s">
        <v>263</v>
      </c>
      <c r="F39" s="74" t="s">
        <v>263</v>
      </c>
      <c r="G39" s="84" t="s">
        <v>264</v>
      </c>
      <c r="H39" s="89" t="s">
        <v>265</v>
      </c>
      <c r="I39" s="85"/>
    </row>
    <row r="40" spans="1:9" ht="39" hidden="1" customHeight="1" x14ac:dyDescent="0.2">
      <c r="A40" s="73" t="s">
        <v>204</v>
      </c>
      <c r="B40" s="73" t="s">
        <v>236</v>
      </c>
      <c r="C40" s="73" t="s">
        <v>258</v>
      </c>
      <c r="D40" s="73" t="s">
        <v>259</v>
      </c>
      <c r="E40" s="73" t="s">
        <v>266</v>
      </c>
      <c r="F40" s="74" t="s">
        <v>266</v>
      </c>
      <c r="G40" s="86" t="s">
        <v>267</v>
      </c>
      <c r="H40" s="87" t="s">
        <v>268</v>
      </c>
      <c r="I40" s="88">
        <f>I41+I43</f>
        <v>0</v>
      </c>
    </row>
    <row r="41" spans="1:9" ht="78" hidden="1" customHeight="1" x14ac:dyDescent="0.2">
      <c r="A41" s="73"/>
      <c r="B41" s="73"/>
      <c r="C41" s="73"/>
      <c r="D41" s="73"/>
      <c r="E41" s="73"/>
      <c r="F41" s="74"/>
      <c r="G41" s="80" t="s">
        <v>269</v>
      </c>
      <c r="H41" s="81" t="s">
        <v>270</v>
      </c>
      <c r="I41" s="77">
        <f>I42</f>
        <v>0</v>
      </c>
    </row>
    <row r="42" spans="1:9" ht="66.75" hidden="1" customHeight="1" x14ac:dyDescent="0.2">
      <c r="A42" s="73"/>
      <c r="B42" s="73"/>
      <c r="C42" s="73"/>
      <c r="D42" s="73"/>
      <c r="E42" s="73"/>
      <c r="F42" s="74"/>
      <c r="G42" s="83" t="s">
        <v>271</v>
      </c>
      <c r="H42" s="82" t="s">
        <v>272</v>
      </c>
      <c r="I42" s="77"/>
    </row>
    <row r="43" spans="1:9" ht="81" hidden="1" customHeight="1" x14ac:dyDescent="0.2">
      <c r="A43" s="73" t="s">
        <v>204</v>
      </c>
      <c r="B43" s="73" t="s">
        <v>236</v>
      </c>
      <c r="C43" s="73" t="s">
        <v>273</v>
      </c>
      <c r="D43" s="73" t="s">
        <v>274</v>
      </c>
      <c r="E43" s="73" t="s">
        <v>275</v>
      </c>
      <c r="F43" s="74" t="s">
        <v>275</v>
      </c>
      <c r="G43" s="80" t="s">
        <v>276</v>
      </c>
      <c r="H43" s="81" t="s">
        <v>277</v>
      </c>
      <c r="I43" s="70">
        <f>I44</f>
        <v>0</v>
      </c>
    </row>
    <row r="44" spans="1:9" ht="66" hidden="1" customHeight="1" x14ac:dyDescent="0.2">
      <c r="A44" s="73" t="s">
        <v>204</v>
      </c>
      <c r="B44" s="73" t="s">
        <v>236</v>
      </c>
      <c r="C44" s="73" t="s">
        <v>273</v>
      </c>
      <c r="D44" s="73" t="s">
        <v>274</v>
      </c>
      <c r="E44" s="73" t="s">
        <v>278</v>
      </c>
      <c r="F44" s="74" t="s">
        <v>278</v>
      </c>
      <c r="G44" s="83" t="s">
        <v>279</v>
      </c>
      <c r="H44" s="82" t="s">
        <v>280</v>
      </c>
      <c r="I44" s="77"/>
    </row>
    <row r="45" spans="1:9" ht="43.5" hidden="1" customHeight="1" x14ac:dyDescent="0.2">
      <c r="A45" s="73"/>
      <c r="B45" s="73"/>
      <c r="C45" s="73"/>
      <c r="D45" s="73"/>
      <c r="E45" s="73"/>
      <c r="F45" s="74"/>
      <c r="G45" s="83" t="s">
        <v>281</v>
      </c>
      <c r="H45" s="82" t="s">
        <v>282</v>
      </c>
      <c r="I45" s="77"/>
    </row>
    <row r="46" spans="1:9" ht="30.75" hidden="1" customHeight="1" x14ac:dyDescent="0.2">
      <c r="A46" s="73"/>
      <c r="B46" s="73"/>
      <c r="C46" s="73"/>
      <c r="D46" s="73"/>
      <c r="E46" s="73"/>
      <c r="F46" s="74"/>
      <c r="G46" s="80" t="s">
        <v>283</v>
      </c>
      <c r="H46" s="81" t="s">
        <v>284</v>
      </c>
      <c r="I46" s="70">
        <f>I47</f>
        <v>0</v>
      </c>
    </row>
    <row r="47" spans="1:9" ht="39.75" hidden="1" customHeight="1" x14ac:dyDescent="0.2">
      <c r="A47" s="73" t="s">
        <v>204</v>
      </c>
      <c r="B47" s="73" t="s">
        <v>236</v>
      </c>
      <c r="C47" s="73" t="s">
        <v>285</v>
      </c>
      <c r="D47" s="73" t="s">
        <v>286</v>
      </c>
      <c r="E47" s="73" t="s">
        <v>287</v>
      </c>
      <c r="F47" s="74" t="s">
        <v>288</v>
      </c>
      <c r="G47" s="83" t="s">
        <v>289</v>
      </c>
      <c r="H47" s="82" t="s">
        <v>290</v>
      </c>
      <c r="I47" s="77">
        <f>I48</f>
        <v>0</v>
      </c>
    </row>
    <row r="48" spans="1:9" ht="29.25" hidden="1" customHeight="1" x14ac:dyDescent="0.2">
      <c r="A48" s="73" t="s">
        <v>204</v>
      </c>
      <c r="B48" s="73" t="s">
        <v>236</v>
      </c>
      <c r="C48" s="73" t="s">
        <v>285</v>
      </c>
      <c r="D48" s="73" t="s">
        <v>286</v>
      </c>
      <c r="E48" s="73" t="s">
        <v>291</v>
      </c>
      <c r="F48" s="74" t="s">
        <v>291</v>
      </c>
      <c r="G48" s="83" t="s">
        <v>292</v>
      </c>
      <c r="H48" s="82" t="s">
        <v>293</v>
      </c>
      <c r="I48" s="77">
        <f>I49</f>
        <v>0</v>
      </c>
    </row>
    <row r="49" spans="1:9" ht="41.25" hidden="1" customHeight="1" x14ac:dyDescent="0.2">
      <c r="A49" s="73" t="s">
        <v>204</v>
      </c>
      <c r="B49" s="73" t="s">
        <v>236</v>
      </c>
      <c r="C49" s="73" t="s">
        <v>294</v>
      </c>
      <c r="D49" s="73" t="s">
        <v>295</v>
      </c>
      <c r="E49" s="73" t="s">
        <v>296</v>
      </c>
      <c r="F49" s="74" t="s">
        <v>297</v>
      </c>
      <c r="G49" s="83" t="s">
        <v>298</v>
      </c>
      <c r="H49" s="82" t="s">
        <v>299</v>
      </c>
      <c r="I49" s="77"/>
    </row>
    <row r="50" spans="1:9" ht="28.5" hidden="1" customHeight="1" x14ac:dyDescent="0.2">
      <c r="A50" s="73" t="s">
        <v>204</v>
      </c>
      <c r="B50" s="73" t="s">
        <v>236</v>
      </c>
      <c r="C50" s="73" t="s">
        <v>294</v>
      </c>
      <c r="D50" s="73" t="s">
        <v>295</v>
      </c>
      <c r="E50" s="73" t="s">
        <v>296</v>
      </c>
      <c r="F50" s="74" t="s">
        <v>300</v>
      </c>
      <c r="G50" s="80" t="s">
        <v>301</v>
      </c>
      <c r="H50" s="81" t="s">
        <v>302</v>
      </c>
      <c r="I50" s="70"/>
    </row>
    <row r="51" spans="1:9" ht="50.25" hidden="1" customHeight="1" x14ac:dyDescent="0.2">
      <c r="A51" s="73"/>
      <c r="B51" s="73"/>
      <c r="C51" s="73"/>
      <c r="D51" s="73"/>
      <c r="E51" s="73"/>
      <c r="F51" s="74"/>
      <c r="G51" s="83" t="s">
        <v>303</v>
      </c>
      <c r="H51" s="82" t="s">
        <v>304</v>
      </c>
      <c r="I51" s="77"/>
    </row>
    <row r="52" spans="1:9" ht="15" customHeight="1" x14ac:dyDescent="0.2">
      <c r="A52" s="73" t="s">
        <v>204</v>
      </c>
      <c r="B52" s="73" t="s">
        <v>236</v>
      </c>
      <c r="C52" s="73" t="s">
        <v>294</v>
      </c>
      <c r="D52" s="73" t="s">
        <v>295</v>
      </c>
      <c r="E52" s="73" t="s">
        <v>305</v>
      </c>
      <c r="F52" s="74" t="s">
        <v>306</v>
      </c>
      <c r="G52" s="80" t="s">
        <v>307</v>
      </c>
      <c r="H52" s="81" t="s">
        <v>308</v>
      </c>
      <c r="I52" s="70">
        <f>I53</f>
        <v>8000000</v>
      </c>
    </row>
    <row r="53" spans="1:9" ht="42.75" customHeight="1" x14ac:dyDescent="0.2">
      <c r="A53" s="73"/>
      <c r="B53" s="73"/>
      <c r="C53" s="73"/>
      <c r="D53" s="73"/>
      <c r="E53" s="73"/>
      <c r="F53" s="74"/>
      <c r="G53" s="80" t="s">
        <v>309</v>
      </c>
      <c r="H53" s="81" t="s">
        <v>310</v>
      </c>
      <c r="I53" s="70">
        <f>I55+I59+I63+I57</f>
        <v>8000000</v>
      </c>
    </row>
    <row r="54" spans="1:9" ht="27.75" hidden="1" customHeight="1" x14ac:dyDescent="0.2">
      <c r="A54" s="73"/>
      <c r="B54" s="73"/>
      <c r="C54" s="73"/>
      <c r="D54" s="73"/>
      <c r="E54" s="73"/>
      <c r="F54" s="74"/>
      <c r="G54" s="80" t="s">
        <v>311</v>
      </c>
      <c r="H54" s="81" t="s">
        <v>312</v>
      </c>
      <c r="I54" s="70">
        <f>I55</f>
        <v>0</v>
      </c>
    </row>
    <row r="55" spans="1:9" ht="27.75" hidden="1" customHeight="1" x14ac:dyDescent="0.2">
      <c r="A55" s="73"/>
      <c r="B55" s="73"/>
      <c r="C55" s="73"/>
      <c r="D55" s="73"/>
      <c r="E55" s="73"/>
      <c r="F55" s="74"/>
      <c r="G55" s="83" t="s">
        <v>313</v>
      </c>
      <c r="H55" s="82" t="s">
        <v>314</v>
      </c>
      <c r="I55" s="77">
        <f>I56</f>
        <v>0</v>
      </c>
    </row>
    <row r="56" spans="1:9" ht="27.75" hidden="1" customHeight="1" x14ac:dyDescent="0.2">
      <c r="A56" s="73"/>
      <c r="B56" s="73"/>
      <c r="C56" s="73"/>
      <c r="D56" s="73"/>
      <c r="E56" s="73"/>
      <c r="F56" s="74"/>
      <c r="G56" s="83" t="s">
        <v>315</v>
      </c>
      <c r="H56" s="82" t="s">
        <v>316</v>
      </c>
      <c r="I56" s="77"/>
    </row>
    <row r="57" spans="1:9" ht="102" x14ac:dyDescent="0.2">
      <c r="A57" s="73"/>
      <c r="B57" s="73"/>
      <c r="C57" s="73"/>
      <c r="D57" s="73"/>
      <c r="E57" s="73"/>
      <c r="F57" s="74"/>
      <c r="G57" s="108" t="s">
        <v>340</v>
      </c>
      <c r="H57" s="81" t="s">
        <v>341</v>
      </c>
      <c r="I57" s="70">
        <f>I58</f>
        <v>8000000</v>
      </c>
    </row>
    <row r="58" spans="1:9" ht="102" x14ac:dyDescent="0.2">
      <c r="A58" s="73"/>
      <c r="B58" s="73"/>
      <c r="C58" s="73"/>
      <c r="D58" s="73"/>
      <c r="E58" s="73"/>
      <c r="F58" s="74"/>
      <c r="G58" s="83" t="s">
        <v>342</v>
      </c>
      <c r="H58" s="82" t="s">
        <v>341</v>
      </c>
      <c r="I58" s="90">
        <v>8000000</v>
      </c>
    </row>
    <row r="59" spans="1:9" ht="29.25" hidden="1" customHeight="1" x14ac:dyDescent="0.2">
      <c r="A59" s="73"/>
      <c r="B59" s="73"/>
      <c r="C59" s="73"/>
      <c r="D59" s="73"/>
      <c r="E59" s="73"/>
      <c r="F59" s="74"/>
      <c r="G59" s="91" t="s">
        <v>317</v>
      </c>
      <c r="H59" s="35" t="s">
        <v>318</v>
      </c>
      <c r="I59" s="92">
        <f>I60</f>
        <v>0</v>
      </c>
    </row>
    <row r="60" spans="1:9" ht="42.75" hidden="1" customHeight="1" x14ac:dyDescent="0.2">
      <c r="A60" s="73"/>
      <c r="B60" s="73"/>
      <c r="C60" s="73"/>
      <c r="D60" s="73"/>
      <c r="E60" s="73"/>
      <c r="F60" s="74"/>
      <c r="G60" s="93" t="s">
        <v>319</v>
      </c>
      <c r="H60" s="30" t="s">
        <v>320</v>
      </c>
      <c r="I60" s="94">
        <f>I61+I62</f>
        <v>0</v>
      </c>
    </row>
    <row r="61" spans="1:9" ht="44.25" hidden="1" customHeight="1" x14ac:dyDescent="0.2">
      <c r="A61" s="25"/>
      <c r="B61" s="25"/>
      <c r="C61" s="25"/>
      <c r="D61" s="25"/>
      <c r="E61" s="25"/>
      <c r="F61" s="18"/>
      <c r="G61" s="95" t="s">
        <v>321</v>
      </c>
      <c r="H61" s="7" t="s">
        <v>322</v>
      </c>
      <c r="I61" s="96"/>
    </row>
    <row r="62" spans="1:9" ht="66.75" hidden="1" customHeight="1" x14ac:dyDescent="0.2">
      <c r="A62" s="25"/>
      <c r="B62" s="25"/>
      <c r="C62" s="25"/>
      <c r="D62" s="25"/>
      <c r="E62" s="25"/>
      <c r="F62" s="18"/>
      <c r="G62" s="95" t="s">
        <v>321</v>
      </c>
      <c r="H62" s="7" t="s">
        <v>323</v>
      </c>
      <c r="I62" s="96"/>
    </row>
    <row r="63" spans="1:9" ht="16.5" hidden="1" customHeight="1" x14ac:dyDescent="0.2">
      <c r="A63" s="25"/>
      <c r="B63" s="25"/>
      <c r="C63" s="25"/>
      <c r="D63" s="25"/>
      <c r="E63" s="25"/>
      <c r="F63" s="18"/>
      <c r="G63" s="97" t="s">
        <v>324</v>
      </c>
      <c r="H63" s="4" t="s">
        <v>34</v>
      </c>
      <c r="I63" s="98">
        <f>I64</f>
        <v>0</v>
      </c>
    </row>
    <row r="64" spans="1:9" ht="90" hidden="1" customHeight="1" x14ac:dyDescent="0.2">
      <c r="A64" s="25"/>
      <c r="B64" s="25"/>
      <c r="C64" s="25"/>
      <c r="D64" s="25"/>
      <c r="E64" s="25"/>
      <c r="F64" s="18"/>
      <c r="G64" s="95" t="s">
        <v>324</v>
      </c>
      <c r="H64" s="7" t="s">
        <v>36</v>
      </c>
      <c r="I64" s="96"/>
    </row>
    <row r="65" spans="7:9" x14ac:dyDescent="0.2">
      <c r="G65" s="54"/>
      <c r="H65" s="99" t="s">
        <v>325</v>
      </c>
      <c r="I65" s="70">
        <f>I14+I52</f>
        <v>8000000</v>
      </c>
    </row>
  </sheetData>
  <mergeCells count="4">
    <mergeCell ref="G10:G12"/>
    <mergeCell ref="H10:H12"/>
    <mergeCell ref="I10:I12"/>
    <mergeCell ref="A8:I8"/>
  </mergeCells>
  <pageMargins left="0.78740157480314965" right="0.19685039370078741" top="0.19685039370078741" bottom="0.27559055118110237" header="0.15748031496062992" footer="0.23622047244094491"/>
  <pageSetup paperSize="9" orientation="portrait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8"/>
  <sheetViews>
    <sheetView view="pageBreakPreview" topLeftCell="A2" zoomScale="85" zoomScaleNormal="100" zoomScaleSheetLayoutView="85" workbookViewId="0">
      <selection activeCell="B87" sqref="B87"/>
    </sheetView>
  </sheetViews>
  <sheetFormatPr defaultRowHeight="15" x14ac:dyDescent="0.25"/>
  <cols>
    <col min="1" max="1" width="45.42578125" customWidth="1"/>
    <col min="2" max="2" width="6.140625" customWidth="1"/>
    <col min="3" max="4" width="3.85546875" customWidth="1"/>
    <col min="5" max="5" width="15.7109375" customWidth="1"/>
    <col min="6" max="6" width="4.5703125" customWidth="1"/>
    <col min="7" max="7" width="14" customWidth="1"/>
    <col min="8" max="8" width="1.7109375" customWidth="1"/>
    <col min="9" max="9" width="2.85546875" hidden="1" customWidth="1"/>
  </cols>
  <sheetData>
    <row r="1" spans="1:7" ht="36.75" hidden="1" customHeight="1" x14ac:dyDescent="0.3">
      <c r="A1" s="133" t="s">
        <v>120</v>
      </c>
      <c r="B1" s="134"/>
      <c r="C1" s="134"/>
      <c r="D1" s="134"/>
      <c r="E1" s="134"/>
      <c r="F1" s="134"/>
      <c r="G1" s="134"/>
    </row>
    <row r="2" spans="1:7" ht="15" customHeight="1" x14ac:dyDescent="0.25">
      <c r="A2" s="19"/>
      <c r="B2" s="136" t="s">
        <v>100</v>
      </c>
      <c r="C2" s="136"/>
      <c r="D2" s="136"/>
      <c r="E2" s="136"/>
      <c r="F2" s="136"/>
      <c r="G2" s="136"/>
    </row>
    <row r="3" spans="1:7" ht="28.5" customHeight="1" x14ac:dyDescent="0.25">
      <c r="A3" s="19"/>
      <c r="B3" s="137" t="s">
        <v>201</v>
      </c>
      <c r="C3" s="137"/>
      <c r="D3" s="137"/>
      <c r="E3" s="137"/>
      <c r="F3" s="137"/>
      <c r="G3" s="137"/>
    </row>
    <row r="4" spans="1:7" ht="13.5" customHeight="1" x14ac:dyDescent="0.25">
      <c r="A4" s="19"/>
      <c r="B4" s="137" t="s">
        <v>336</v>
      </c>
      <c r="C4" s="137"/>
      <c r="D4" s="137"/>
      <c r="E4" s="137"/>
      <c r="F4" s="137"/>
      <c r="G4" s="137"/>
    </row>
    <row r="5" spans="1:7" ht="60" customHeight="1" x14ac:dyDescent="0.25">
      <c r="A5" s="19"/>
      <c r="B5" s="137" t="s">
        <v>132</v>
      </c>
      <c r="C5" s="137"/>
      <c r="D5" s="137"/>
      <c r="E5" s="137"/>
      <c r="F5" s="137"/>
      <c r="G5" s="137"/>
    </row>
    <row r="6" spans="1:7" ht="18" customHeight="1" x14ac:dyDescent="0.25">
      <c r="A6" s="19"/>
      <c r="B6" s="138" t="s">
        <v>354</v>
      </c>
      <c r="C6" s="138"/>
      <c r="D6" s="138"/>
      <c r="E6" s="138"/>
      <c r="F6" s="138"/>
      <c r="G6" s="138"/>
    </row>
    <row r="7" spans="1:7" ht="48.75" customHeight="1" x14ac:dyDescent="0.25">
      <c r="A7" s="19"/>
      <c r="B7" s="137" t="s">
        <v>137</v>
      </c>
      <c r="C7" s="137"/>
      <c r="D7" s="137"/>
      <c r="E7" s="137"/>
      <c r="F7" s="137"/>
      <c r="G7" s="137"/>
    </row>
    <row r="8" spans="1:7" ht="1.5" customHeight="1" x14ac:dyDescent="0.25">
      <c r="A8" s="19"/>
      <c r="B8" s="19"/>
      <c r="C8" s="135"/>
      <c r="D8" s="135"/>
      <c r="E8" s="135"/>
      <c r="F8" s="135"/>
      <c r="G8" s="135"/>
    </row>
    <row r="9" spans="1:7" ht="55.5" customHeight="1" x14ac:dyDescent="0.25">
      <c r="A9" s="132" t="s">
        <v>332</v>
      </c>
      <c r="B9" s="132"/>
      <c r="C9" s="132"/>
      <c r="D9" s="132"/>
      <c r="E9" s="132"/>
      <c r="F9" s="132"/>
      <c r="G9" s="132"/>
    </row>
    <row r="10" spans="1:7" ht="12" customHeight="1" x14ac:dyDescent="0.25">
      <c r="A10" s="18"/>
      <c r="B10" s="18"/>
      <c r="C10" s="18"/>
      <c r="D10" s="18"/>
      <c r="E10" s="18"/>
      <c r="F10" s="18"/>
      <c r="G10" s="17" t="s">
        <v>93</v>
      </c>
    </row>
    <row r="11" spans="1:7" x14ac:dyDescent="0.25">
      <c r="A11" s="126" t="s">
        <v>83</v>
      </c>
      <c r="B11" s="126" t="s">
        <v>82</v>
      </c>
      <c r="C11" s="129" t="s">
        <v>81</v>
      </c>
      <c r="D11" s="129" t="s">
        <v>80</v>
      </c>
      <c r="E11" s="129" t="s">
        <v>79</v>
      </c>
      <c r="F11" s="129" t="s">
        <v>78</v>
      </c>
      <c r="G11" s="120" t="s">
        <v>138</v>
      </c>
    </row>
    <row r="12" spans="1:7" ht="14.25" customHeight="1" x14ac:dyDescent="0.25">
      <c r="A12" s="127"/>
      <c r="B12" s="127"/>
      <c r="C12" s="130"/>
      <c r="D12" s="130"/>
      <c r="E12" s="130"/>
      <c r="F12" s="130"/>
      <c r="G12" s="124"/>
    </row>
    <row r="13" spans="1:7" ht="3" customHeight="1" x14ac:dyDescent="0.25">
      <c r="A13" s="128"/>
      <c r="B13" s="128"/>
      <c r="C13" s="131"/>
      <c r="D13" s="131"/>
      <c r="E13" s="131"/>
      <c r="F13" s="131"/>
      <c r="G13" s="125"/>
    </row>
    <row r="14" spans="1:7" ht="15.75" x14ac:dyDescent="0.25">
      <c r="A14" s="4" t="s">
        <v>77</v>
      </c>
      <c r="B14" s="9" t="s">
        <v>96</v>
      </c>
      <c r="C14" s="2" t="s">
        <v>4</v>
      </c>
      <c r="D14" s="2" t="s">
        <v>64</v>
      </c>
      <c r="E14" s="2"/>
      <c r="F14" s="2"/>
      <c r="G14" s="55">
        <f>G15+G19+G28+G32</f>
        <v>-14000</v>
      </c>
    </row>
    <row r="15" spans="1:7" ht="38.25" hidden="1" x14ac:dyDescent="0.25">
      <c r="A15" s="4" t="s">
        <v>172</v>
      </c>
      <c r="B15" s="9" t="s">
        <v>6</v>
      </c>
      <c r="C15" s="2" t="s">
        <v>4</v>
      </c>
      <c r="D15" s="2" t="s">
        <v>76</v>
      </c>
      <c r="E15" s="2"/>
      <c r="F15" s="2"/>
      <c r="G15" s="55">
        <f>G16</f>
        <v>0</v>
      </c>
    </row>
    <row r="16" spans="1:7" ht="38.25" hidden="1" x14ac:dyDescent="0.25">
      <c r="A16" s="7" t="s">
        <v>141</v>
      </c>
      <c r="B16" s="3" t="s">
        <v>6</v>
      </c>
      <c r="C16" s="5" t="s">
        <v>4</v>
      </c>
      <c r="D16" s="5" t="s">
        <v>76</v>
      </c>
      <c r="E16" s="5" t="s">
        <v>173</v>
      </c>
      <c r="F16" s="2"/>
      <c r="G16" s="55">
        <f>G17</f>
        <v>0</v>
      </c>
    </row>
    <row r="17" spans="1:7" ht="38.25" hidden="1" x14ac:dyDescent="0.25">
      <c r="A17" s="7" t="s">
        <v>174</v>
      </c>
      <c r="B17" s="3" t="s">
        <v>6</v>
      </c>
      <c r="C17" s="5" t="s">
        <v>4</v>
      </c>
      <c r="D17" s="5" t="s">
        <v>76</v>
      </c>
      <c r="E17" s="5" t="s">
        <v>173</v>
      </c>
      <c r="F17" s="5" t="s">
        <v>144</v>
      </c>
      <c r="G17" s="55">
        <f>G18</f>
        <v>0</v>
      </c>
    </row>
    <row r="18" spans="1:7" ht="25.5" hidden="1" x14ac:dyDescent="0.25">
      <c r="A18" s="7" t="s">
        <v>145</v>
      </c>
      <c r="B18" s="3" t="s">
        <v>6</v>
      </c>
      <c r="C18" s="5" t="s">
        <v>4</v>
      </c>
      <c r="D18" s="5" t="s">
        <v>76</v>
      </c>
      <c r="E18" s="5" t="s">
        <v>173</v>
      </c>
      <c r="F18" s="5" t="s">
        <v>73</v>
      </c>
      <c r="G18" s="55"/>
    </row>
    <row r="19" spans="1:7" ht="51" hidden="1" x14ac:dyDescent="0.25">
      <c r="A19" s="4" t="s">
        <v>75</v>
      </c>
      <c r="B19" s="9" t="s">
        <v>6</v>
      </c>
      <c r="C19" s="2" t="s">
        <v>4</v>
      </c>
      <c r="D19" s="2" t="s">
        <v>29</v>
      </c>
      <c r="E19" s="2"/>
      <c r="F19" s="2"/>
      <c r="G19" s="55">
        <f>G20</f>
        <v>0</v>
      </c>
    </row>
    <row r="20" spans="1:7" ht="25.5" hidden="1" x14ac:dyDescent="0.25">
      <c r="A20" s="7" t="s">
        <v>74</v>
      </c>
      <c r="B20" s="3" t="s">
        <v>6</v>
      </c>
      <c r="C20" s="5" t="s">
        <v>4</v>
      </c>
      <c r="D20" s="5" t="s">
        <v>29</v>
      </c>
      <c r="E20" s="5" t="s">
        <v>175</v>
      </c>
      <c r="F20" s="5"/>
      <c r="G20" s="55">
        <f>G21+G23+G25</f>
        <v>0</v>
      </c>
    </row>
    <row r="21" spans="1:7" ht="38.25" hidden="1" x14ac:dyDescent="0.25">
      <c r="A21" s="7" t="s">
        <v>143</v>
      </c>
      <c r="B21" s="3" t="s">
        <v>6</v>
      </c>
      <c r="C21" s="5" t="s">
        <v>4</v>
      </c>
      <c r="D21" s="5" t="s">
        <v>29</v>
      </c>
      <c r="E21" s="5" t="s">
        <v>175</v>
      </c>
      <c r="F21" s="5" t="s">
        <v>144</v>
      </c>
      <c r="G21" s="55">
        <f>G22</f>
        <v>0</v>
      </c>
    </row>
    <row r="22" spans="1:7" ht="25.5" hidden="1" x14ac:dyDescent="0.25">
      <c r="A22" s="7" t="s">
        <v>145</v>
      </c>
      <c r="B22" s="3" t="s">
        <v>6</v>
      </c>
      <c r="C22" s="5" t="s">
        <v>4</v>
      </c>
      <c r="D22" s="5" t="s">
        <v>29</v>
      </c>
      <c r="E22" s="5" t="s">
        <v>175</v>
      </c>
      <c r="F22" s="5" t="s">
        <v>73</v>
      </c>
      <c r="G22" s="55"/>
    </row>
    <row r="23" spans="1:7" ht="25.5" hidden="1" x14ac:dyDescent="0.25">
      <c r="A23" s="7" t="s">
        <v>45</v>
      </c>
      <c r="B23" s="3" t="s">
        <v>6</v>
      </c>
      <c r="C23" s="5" t="s">
        <v>4</v>
      </c>
      <c r="D23" s="5" t="s">
        <v>29</v>
      </c>
      <c r="E23" s="5" t="s">
        <v>175</v>
      </c>
      <c r="F23" s="5" t="s">
        <v>48</v>
      </c>
      <c r="G23" s="55">
        <f>G24</f>
        <v>0</v>
      </c>
    </row>
    <row r="24" spans="1:7" ht="25.5" hidden="1" x14ac:dyDescent="0.25">
      <c r="A24" s="7" t="s">
        <v>47</v>
      </c>
      <c r="B24" s="3" t="s">
        <v>6</v>
      </c>
      <c r="C24" s="5" t="s">
        <v>4</v>
      </c>
      <c r="D24" s="5" t="s">
        <v>29</v>
      </c>
      <c r="E24" s="5" t="s">
        <v>175</v>
      </c>
      <c r="F24" s="5" t="s">
        <v>46</v>
      </c>
      <c r="G24" s="55"/>
    </row>
    <row r="25" spans="1:7" ht="15.75" hidden="1" x14ac:dyDescent="0.25">
      <c r="A25" s="7" t="s">
        <v>146</v>
      </c>
      <c r="B25" s="3" t="s">
        <v>6</v>
      </c>
      <c r="C25" s="5" t="s">
        <v>4</v>
      </c>
      <c r="D25" s="5" t="s">
        <v>29</v>
      </c>
      <c r="E25" s="5" t="s">
        <v>175</v>
      </c>
      <c r="F25" s="5" t="s">
        <v>44</v>
      </c>
      <c r="G25" s="55">
        <f>G26+G27</f>
        <v>0</v>
      </c>
    </row>
    <row r="26" spans="1:7" ht="25.5" hidden="1" x14ac:dyDescent="0.25">
      <c r="A26" s="7" t="s">
        <v>97</v>
      </c>
      <c r="B26" s="3" t="s">
        <v>6</v>
      </c>
      <c r="C26" s="5" t="s">
        <v>4</v>
      </c>
      <c r="D26" s="5" t="s">
        <v>29</v>
      </c>
      <c r="E26" s="5" t="s">
        <v>175</v>
      </c>
      <c r="F26" s="5" t="s">
        <v>72</v>
      </c>
      <c r="G26" s="55"/>
    </row>
    <row r="27" spans="1:7" ht="15.75" hidden="1" x14ac:dyDescent="0.25">
      <c r="A27" s="7" t="s">
        <v>148</v>
      </c>
      <c r="B27" s="3" t="s">
        <v>6</v>
      </c>
      <c r="C27" s="5" t="s">
        <v>4</v>
      </c>
      <c r="D27" s="5" t="s">
        <v>29</v>
      </c>
      <c r="E27" s="5" t="s">
        <v>176</v>
      </c>
      <c r="F27" s="5" t="s">
        <v>71</v>
      </c>
      <c r="G27" s="55"/>
    </row>
    <row r="28" spans="1:7" ht="15.75" x14ac:dyDescent="0.25">
      <c r="A28" s="4" t="s">
        <v>70</v>
      </c>
      <c r="B28" s="9" t="s">
        <v>96</v>
      </c>
      <c r="C28" s="2" t="s">
        <v>4</v>
      </c>
      <c r="D28" s="2" t="s">
        <v>15</v>
      </c>
      <c r="E28" s="2"/>
      <c r="F28" s="2"/>
      <c r="G28" s="55">
        <f>G29</f>
        <v>-14000</v>
      </c>
    </row>
    <row r="29" spans="1:7" ht="15.75" x14ac:dyDescent="0.25">
      <c r="A29" s="4" t="s">
        <v>69</v>
      </c>
      <c r="B29" s="9" t="s">
        <v>96</v>
      </c>
      <c r="C29" s="2" t="s">
        <v>4</v>
      </c>
      <c r="D29" s="2" t="s">
        <v>15</v>
      </c>
      <c r="E29" s="2" t="s">
        <v>177</v>
      </c>
      <c r="F29" s="2"/>
      <c r="G29" s="55">
        <f>G30</f>
        <v>-14000</v>
      </c>
    </row>
    <row r="30" spans="1:7" ht="15.75" x14ac:dyDescent="0.25">
      <c r="A30" s="7" t="s">
        <v>102</v>
      </c>
      <c r="B30" s="3" t="s">
        <v>96</v>
      </c>
      <c r="C30" s="5" t="s">
        <v>4</v>
      </c>
      <c r="D30" s="5" t="s">
        <v>15</v>
      </c>
      <c r="E30" s="5" t="s">
        <v>177</v>
      </c>
      <c r="F30" s="5" t="s">
        <v>44</v>
      </c>
      <c r="G30" s="56">
        <f>G31</f>
        <v>-14000</v>
      </c>
    </row>
    <row r="31" spans="1:7" ht="15.75" x14ac:dyDescent="0.25">
      <c r="A31" s="7" t="s">
        <v>103</v>
      </c>
      <c r="B31" s="3" t="s">
        <v>96</v>
      </c>
      <c r="C31" s="5" t="s">
        <v>4</v>
      </c>
      <c r="D31" s="5" t="s">
        <v>15</v>
      </c>
      <c r="E31" s="5" t="s">
        <v>177</v>
      </c>
      <c r="F31" s="5" t="s">
        <v>68</v>
      </c>
      <c r="G31" s="56">
        <v>-14000</v>
      </c>
    </row>
    <row r="32" spans="1:7" ht="15.75" hidden="1" x14ac:dyDescent="0.25">
      <c r="A32" s="4" t="s">
        <v>67</v>
      </c>
      <c r="B32" s="9" t="s">
        <v>96</v>
      </c>
      <c r="C32" s="2" t="s">
        <v>4</v>
      </c>
      <c r="D32" s="2" t="s">
        <v>5</v>
      </c>
      <c r="E32" s="2"/>
      <c r="F32" s="2"/>
      <c r="G32" s="55">
        <f>G33+G36+G39</f>
        <v>0</v>
      </c>
    </row>
    <row r="33" spans="1:7" ht="63.75" hidden="1" x14ac:dyDescent="0.25">
      <c r="A33" s="4" t="s">
        <v>178</v>
      </c>
      <c r="B33" s="9" t="s">
        <v>96</v>
      </c>
      <c r="C33" s="2" t="s">
        <v>4</v>
      </c>
      <c r="D33" s="2" t="s">
        <v>5</v>
      </c>
      <c r="E33" s="2" t="s">
        <v>179</v>
      </c>
      <c r="F33" s="2"/>
      <c r="G33" s="55">
        <f>G34</f>
        <v>0</v>
      </c>
    </row>
    <row r="34" spans="1:7" ht="25.5" hidden="1" x14ac:dyDescent="0.25">
      <c r="A34" s="7" t="s">
        <v>45</v>
      </c>
      <c r="B34" s="3" t="s">
        <v>96</v>
      </c>
      <c r="C34" s="5" t="s">
        <v>4</v>
      </c>
      <c r="D34" s="5" t="s">
        <v>5</v>
      </c>
      <c r="E34" s="5" t="s">
        <v>179</v>
      </c>
      <c r="F34" s="5" t="s">
        <v>48</v>
      </c>
      <c r="G34" s="55">
        <f>G35</f>
        <v>0</v>
      </c>
    </row>
    <row r="35" spans="1:7" ht="25.5" hidden="1" x14ac:dyDescent="0.25">
      <c r="A35" s="7" t="s">
        <v>115</v>
      </c>
      <c r="B35" s="3" t="s">
        <v>96</v>
      </c>
      <c r="C35" s="5" t="s">
        <v>4</v>
      </c>
      <c r="D35" s="5" t="s">
        <v>5</v>
      </c>
      <c r="E35" s="5" t="s">
        <v>179</v>
      </c>
      <c r="F35" s="5" t="s">
        <v>46</v>
      </c>
      <c r="G35" s="55"/>
    </row>
    <row r="36" spans="1:7" ht="25.5" hidden="1" x14ac:dyDescent="0.25">
      <c r="A36" s="4" t="s">
        <v>180</v>
      </c>
      <c r="B36" s="9" t="s">
        <v>96</v>
      </c>
      <c r="C36" s="2" t="s">
        <v>4</v>
      </c>
      <c r="D36" s="2" t="s">
        <v>5</v>
      </c>
      <c r="E36" s="2" t="s">
        <v>181</v>
      </c>
      <c r="F36" s="2"/>
      <c r="G36" s="55">
        <f>G37</f>
        <v>0</v>
      </c>
    </row>
    <row r="37" spans="1:7" ht="25.5" hidden="1" x14ac:dyDescent="0.25">
      <c r="A37" s="7" t="s">
        <v>45</v>
      </c>
      <c r="B37" s="3" t="s">
        <v>96</v>
      </c>
      <c r="C37" s="5" t="s">
        <v>4</v>
      </c>
      <c r="D37" s="5" t="s">
        <v>5</v>
      </c>
      <c r="E37" s="5" t="s">
        <v>181</v>
      </c>
      <c r="F37" s="5" t="s">
        <v>48</v>
      </c>
      <c r="G37" s="55">
        <f>G38</f>
        <v>0</v>
      </c>
    </row>
    <row r="38" spans="1:7" ht="25.5" hidden="1" x14ac:dyDescent="0.25">
      <c r="A38" s="7" t="s">
        <v>115</v>
      </c>
      <c r="B38" s="3" t="s">
        <v>96</v>
      </c>
      <c r="C38" s="5" t="s">
        <v>4</v>
      </c>
      <c r="D38" s="5" t="s">
        <v>5</v>
      </c>
      <c r="E38" s="5" t="s">
        <v>181</v>
      </c>
      <c r="F38" s="5" t="s">
        <v>46</v>
      </c>
      <c r="G38" s="55"/>
    </row>
    <row r="39" spans="1:7" ht="25.5" hidden="1" x14ac:dyDescent="0.25">
      <c r="A39" s="4" t="s">
        <v>58</v>
      </c>
      <c r="B39" s="9" t="s">
        <v>96</v>
      </c>
      <c r="C39" s="2" t="s">
        <v>4</v>
      </c>
      <c r="D39" s="2" t="s">
        <v>5</v>
      </c>
      <c r="E39" s="2" t="s">
        <v>182</v>
      </c>
      <c r="F39" s="2"/>
      <c r="G39" s="55">
        <f>G40</f>
        <v>0</v>
      </c>
    </row>
    <row r="40" spans="1:7" ht="25.5" hidden="1" x14ac:dyDescent="0.25">
      <c r="A40" s="7" t="s">
        <v>45</v>
      </c>
      <c r="B40" s="3" t="s">
        <v>96</v>
      </c>
      <c r="C40" s="5" t="s">
        <v>4</v>
      </c>
      <c r="D40" s="5" t="s">
        <v>5</v>
      </c>
      <c r="E40" s="5" t="s">
        <v>182</v>
      </c>
      <c r="F40" s="5" t="s">
        <v>48</v>
      </c>
      <c r="G40" s="56">
        <f>G41</f>
        <v>0</v>
      </c>
    </row>
    <row r="41" spans="1:7" ht="25.5" hidden="1" x14ac:dyDescent="0.25">
      <c r="A41" s="7" t="s">
        <v>115</v>
      </c>
      <c r="B41" s="3" t="s">
        <v>96</v>
      </c>
      <c r="C41" s="5" t="s">
        <v>4</v>
      </c>
      <c r="D41" s="5" t="s">
        <v>5</v>
      </c>
      <c r="E41" s="5" t="s">
        <v>182</v>
      </c>
      <c r="F41" s="5" t="s">
        <v>46</v>
      </c>
      <c r="G41" s="56"/>
    </row>
    <row r="42" spans="1:7" ht="25.5" x14ac:dyDescent="0.25">
      <c r="A42" s="4" t="s">
        <v>183</v>
      </c>
      <c r="B42" s="9" t="s">
        <v>96</v>
      </c>
      <c r="C42" s="2" t="s">
        <v>42</v>
      </c>
      <c r="D42" s="5"/>
      <c r="E42" s="5"/>
      <c r="F42" s="5"/>
      <c r="G42" s="52">
        <f>G43+G47</f>
        <v>0</v>
      </c>
    </row>
    <row r="43" spans="1:7" ht="15.75" x14ac:dyDescent="0.25">
      <c r="A43" s="54" t="s">
        <v>184</v>
      </c>
      <c r="B43" s="9" t="s">
        <v>96</v>
      </c>
      <c r="C43" s="2" t="s">
        <v>42</v>
      </c>
      <c r="D43" s="2" t="s">
        <v>23</v>
      </c>
      <c r="E43" s="5"/>
      <c r="F43" s="2"/>
      <c r="G43" s="52">
        <f>G44</f>
        <v>-43000</v>
      </c>
    </row>
    <row r="44" spans="1:7" ht="15.75" x14ac:dyDescent="0.25">
      <c r="A44" s="7" t="s">
        <v>66</v>
      </c>
      <c r="B44" s="3" t="s">
        <v>96</v>
      </c>
      <c r="C44" s="5" t="s">
        <v>42</v>
      </c>
      <c r="D44" s="5" t="s">
        <v>23</v>
      </c>
      <c r="E44" s="5" t="s">
        <v>185</v>
      </c>
      <c r="F44" s="5"/>
      <c r="G44" s="53">
        <f>G45</f>
        <v>-43000</v>
      </c>
    </row>
    <row r="45" spans="1:7" ht="25.5" x14ac:dyDescent="0.25">
      <c r="A45" s="7" t="s">
        <v>45</v>
      </c>
      <c r="B45" s="3" t="s">
        <v>96</v>
      </c>
      <c r="C45" s="5" t="s">
        <v>42</v>
      </c>
      <c r="D45" s="5" t="s">
        <v>23</v>
      </c>
      <c r="E45" s="5" t="s">
        <v>185</v>
      </c>
      <c r="F45" s="5" t="s">
        <v>48</v>
      </c>
      <c r="G45" s="53">
        <f>G46</f>
        <v>-43000</v>
      </c>
    </row>
    <row r="46" spans="1:7" ht="25.5" x14ac:dyDescent="0.25">
      <c r="A46" s="7" t="s">
        <v>47</v>
      </c>
      <c r="B46" s="3" t="s">
        <v>96</v>
      </c>
      <c r="C46" s="5" t="s">
        <v>42</v>
      </c>
      <c r="D46" s="5" t="s">
        <v>23</v>
      </c>
      <c r="E46" s="5" t="s">
        <v>185</v>
      </c>
      <c r="F46" s="5" t="s">
        <v>46</v>
      </c>
      <c r="G46" s="53">
        <v>-43000</v>
      </c>
    </row>
    <row r="47" spans="1:7" ht="38.25" x14ac:dyDescent="0.25">
      <c r="A47" s="4" t="s">
        <v>348</v>
      </c>
      <c r="B47" s="9" t="s">
        <v>96</v>
      </c>
      <c r="C47" s="2" t="s">
        <v>42</v>
      </c>
      <c r="D47" s="2" t="s">
        <v>347</v>
      </c>
      <c r="E47" s="2"/>
      <c r="F47" s="2"/>
      <c r="G47" s="52">
        <f>G48</f>
        <v>43000</v>
      </c>
    </row>
    <row r="48" spans="1:7" s="111" customFormat="1" ht="38.25" x14ac:dyDescent="0.25">
      <c r="A48" s="4" t="s">
        <v>351</v>
      </c>
      <c r="B48" s="9" t="s">
        <v>96</v>
      </c>
      <c r="C48" s="2" t="s">
        <v>42</v>
      </c>
      <c r="D48" s="2" t="s">
        <v>347</v>
      </c>
      <c r="E48" s="2" t="s">
        <v>349</v>
      </c>
      <c r="F48" s="2"/>
      <c r="G48" s="52">
        <f>G49</f>
        <v>43000</v>
      </c>
    </row>
    <row r="49" spans="1:7" ht="25.5" x14ac:dyDescent="0.25">
      <c r="A49" s="7" t="s">
        <v>45</v>
      </c>
      <c r="B49" s="3" t="s">
        <v>96</v>
      </c>
      <c r="C49" s="5" t="s">
        <v>42</v>
      </c>
      <c r="D49" s="5" t="s">
        <v>347</v>
      </c>
      <c r="E49" s="5" t="s">
        <v>350</v>
      </c>
      <c r="F49" s="5" t="s">
        <v>48</v>
      </c>
      <c r="G49" s="53">
        <f>G50</f>
        <v>43000</v>
      </c>
    </row>
    <row r="50" spans="1:7" ht="25.5" x14ac:dyDescent="0.25">
      <c r="A50" s="7" t="s">
        <v>47</v>
      </c>
      <c r="B50" s="3" t="s">
        <v>96</v>
      </c>
      <c r="C50" s="5" t="s">
        <v>42</v>
      </c>
      <c r="D50" s="5" t="s">
        <v>347</v>
      </c>
      <c r="E50" s="5" t="s">
        <v>349</v>
      </c>
      <c r="F50" s="5" t="s">
        <v>46</v>
      </c>
      <c r="G50" s="53">
        <v>43000</v>
      </c>
    </row>
    <row r="51" spans="1:7" ht="15.75" x14ac:dyDescent="0.25">
      <c r="A51" s="4" t="s">
        <v>65</v>
      </c>
      <c r="B51" s="9" t="s">
        <v>96</v>
      </c>
      <c r="C51" s="2" t="s">
        <v>29</v>
      </c>
      <c r="D51" s="2" t="s">
        <v>64</v>
      </c>
      <c r="E51" s="2"/>
      <c r="F51" s="2"/>
      <c r="G51" s="55">
        <f>G52+G67</f>
        <v>8000000</v>
      </c>
    </row>
    <row r="52" spans="1:7" ht="15.75" x14ac:dyDescent="0.25">
      <c r="A52" s="49" t="s">
        <v>63</v>
      </c>
      <c r="B52" s="9" t="s">
        <v>96</v>
      </c>
      <c r="C52" s="2" t="s">
        <v>29</v>
      </c>
      <c r="D52" s="2" t="s">
        <v>60</v>
      </c>
      <c r="E52" s="2"/>
      <c r="F52" s="2"/>
      <c r="G52" s="55">
        <f>G59+G62+G56+G53</f>
        <v>8000000</v>
      </c>
    </row>
    <row r="53" spans="1:7" ht="39" x14ac:dyDescent="0.25">
      <c r="A53" s="49" t="s">
        <v>346</v>
      </c>
      <c r="B53" s="9" t="s">
        <v>96</v>
      </c>
      <c r="C53" s="2" t="s">
        <v>29</v>
      </c>
      <c r="D53" s="2" t="s">
        <v>60</v>
      </c>
      <c r="E53" s="2" t="s">
        <v>345</v>
      </c>
      <c r="F53" s="2"/>
      <c r="G53" s="55">
        <f>G54</f>
        <v>8000000</v>
      </c>
    </row>
    <row r="54" spans="1:7" ht="26.25" x14ac:dyDescent="0.25">
      <c r="A54" s="109" t="s">
        <v>45</v>
      </c>
      <c r="B54" s="3" t="s">
        <v>96</v>
      </c>
      <c r="C54" s="5" t="s">
        <v>29</v>
      </c>
      <c r="D54" s="5" t="s">
        <v>60</v>
      </c>
      <c r="E54" s="5" t="s">
        <v>345</v>
      </c>
      <c r="F54" s="5" t="s">
        <v>48</v>
      </c>
      <c r="G54" s="56">
        <f>G55</f>
        <v>8000000</v>
      </c>
    </row>
    <row r="55" spans="1:7" ht="26.25" x14ac:dyDescent="0.25">
      <c r="A55" s="109" t="s">
        <v>47</v>
      </c>
      <c r="B55" s="3" t="s">
        <v>96</v>
      </c>
      <c r="C55" s="5" t="s">
        <v>29</v>
      </c>
      <c r="D55" s="5" t="s">
        <v>60</v>
      </c>
      <c r="E55" s="5" t="s">
        <v>345</v>
      </c>
      <c r="F55" s="5" t="s">
        <v>46</v>
      </c>
      <c r="G55" s="56">
        <v>8000000</v>
      </c>
    </row>
    <row r="56" spans="1:7" ht="15.75" hidden="1" x14ac:dyDescent="0.25">
      <c r="A56" s="4" t="s">
        <v>104</v>
      </c>
      <c r="B56" s="9" t="s">
        <v>96</v>
      </c>
      <c r="C56" s="2" t="s">
        <v>29</v>
      </c>
      <c r="D56" s="2" t="s">
        <v>60</v>
      </c>
      <c r="E56" s="8" t="s">
        <v>186</v>
      </c>
      <c r="F56" s="5"/>
      <c r="G56" s="55">
        <f>G57</f>
        <v>0</v>
      </c>
    </row>
    <row r="57" spans="1:7" ht="15.75" hidden="1" x14ac:dyDescent="0.25">
      <c r="A57" s="7" t="s">
        <v>98</v>
      </c>
      <c r="B57" s="3" t="s">
        <v>96</v>
      </c>
      <c r="C57" s="5" t="s">
        <v>29</v>
      </c>
      <c r="D57" s="5" t="s">
        <v>60</v>
      </c>
      <c r="E57" s="6" t="s">
        <v>186</v>
      </c>
      <c r="F57" s="5" t="s">
        <v>44</v>
      </c>
      <c r="G57" s="56">
        <f>G58</f>
        <v>0</v>
      </c>
    </row>
    <row r="58" spans="1:7" ht="38.25" hidden="1" x14ac:dyDescent="0.25">
      <c r="A58" s="7" t="s">
        <v>99</v>
      </c>
      <c r="B58" s="3" t="s">
        <v>96</v>
      </c>
      <c r="C58" s="5" t="s">
        <v>29</v>
      </c>
      <c r="D58" s="5" t="s">
        <v>60</v>
      </c>
      <c r="E58" s="6" t="s">
        <v>186</v>
      </c>
      <c r="F58" s="5" t="s">
        <v>41</v>
      </c>
      <c r="G58" s="56"/>
    </row>
    <row r="59" spans="1:7" ht="25.5" hidden="1" x14ac:dyDescent="0.25">
      <c r="A59" s="36" t="s">
        <v>62</v>
      </c>
      <c r="B59" s="9" t="s">
        <v>96</v>
      </c>
      <c r="C59" s="2" t="s">
        <v>29</v>
      </c>
      <c r="D59" s="2" t="s">
        <v>60</v>
      </c>
      <c r="E59" s="8" t="s">
        <v>187</v>
      </c>
      <c r="F59" s="2"/>
      <c r="G59" s="55">
        <f>G60</f>
        <v>0</v>
      </c>
    </row>
    <row r="60" spans="1:7" ht="25.5" hidden="1" x14ac:dyDescent="0.25">
      <c r="A60" s="7" t="s">
        <v>45</v>
      </c>
      <c r="B60" s="3" t="s">
        <v>96</v>
      </c>
      <c r="C60" s="5" t="s">
        <v>29</v>
      </c>
      <c r="D60" s="5" t="s">
        <v>60</v>
      </c>
      <c r="E60" s="6" t="s">
        <v>187</v>
      </c>
      <c r="F60" s="5" t="s">
        <v>48</v>
      </c>
      <c r="G60" s="56">
        <f>G61</f>
        <v>0</v>
      </c>
    </row>
    <row r="61" spans="1:7" ht="25.5" hidden="1" x14ac:dyDescent="0.25">
      <c r="A61" s="7" t="s">
        <v>47</v>
      </c>
      <c r="B61" s="3" t="s">
        <v>96</v>
      </c>
      <c r="C61" s="5" t="s">
        <v>29</v>
      </c>
      <c r="D61" s="5" t="s">
        <v>60</v>
      </c>
      <c r="E61" s="6" t="s">
        <v>187</v>
      </c>
      <c r="F61" s="5" t="s">
        <v>46</v>
      </c>
      <c r="G61" s="56"/>
    </row>
    <row r="62" spans="1:7" ht="38.25" hidden="1" x14ac:dyDescent="0.25">
      <c r="A62" s="4" t="s">
        <v>61</v>
      </c>
      <c r="B62" s="9" t="s">
        <v>96</v>
      </c>
      <c r="C62" s="2" t="s">
        <v>29</v>
      </c>
      <c r="D62" s="2" t="s">
        <v>60</v>
      </c>
      <c r="E62" s="8" t="s">
        <v>188</v>
      </c>
      <c r="F62" s="2"/>
      <c r="G62" s="55">
        <f>G65+G63</f>
        <v>0</v>
      </c>
    </row>
    <row r="63" spans="1:7" ht="25.5" hidden="1" x14ac:dyDescent="0.25">
      <c r="A63" s="7" t="s">
        <v>45</v>
      </c>
      <c r="B63" s="3" t="s">
        <v>96</v>
      </c>
      <c r="C63" s="5" t="s">
        <v>29</v>
      </c>
      <c r="D63" s="5" t="s">
        <v>60</v>
      </c>
      <c r="E63" s="6" t="s">
        <v>188</v>
      </c>
      <c r="F63" s="5" t="s">
        <v>48</v>
      </c>
      <c r="G63" s="56">
        <f>G64</f>
        <v>0</v>
      </c>
    </row>
    <row r="64" spans="1:7" ht="25.5" hidden="1" x14ac:dyDescent="0.25">
      <c r="A64" s="7" t="s">
        <v>47</v>
      </c>
      <c r="B64" s="3" t="s">
        <v>96</v>
      </c>
      <c r="C64" s="5" t="s">
        <v>29</v>
      </c>
      <c r="D64" s="5" t="s">
        <v>60</v>
      </c>
      <c r="E64" s="6" t="s">
        <v>188</v>
      </c>
      <c r="F64" s="5" t="s">
        <v>46</v>
      </c>
      <c r="G64" s="56"/>
    </row>
    <row r="65" spans="1:7" ht="15.75" hidden="1" x14ac:dyDescent="0.25">
      <c r="A65" s="7" t="s">
        <v>98</v>
      </c>
      <c r="B65" s="3" t="s">
        <v>96</v>
      </c>
      <c r="C65" s="5" t="s">
        <v>29</v>
      </c>
      <c r="D65" s="5" t="s">
        <v>60</v>
      </c>
      <c r="E65" s="6" t="s">
        <v>188</v>
      </c>
      <c r="F65" s="5" t="s">
        <v>44</v>
      </c>
      <c r="G65" s="56">
        <f>G66</f>
        <v>0</v>
      </c>
    </row>
    <row r="66" spans="1:7" ht="38.25" hidden="1" x14ac:dyDescent="0.25">
      <c r="A66" s="7" t="s">
        <v>99</v>
      </c>
      <c r="B66" s="3" t="s">
        <v>96</v>
      </c>
      <c r="C66" s="5" t="s">
        <v>29</v>
      </c>
      <c r="D66" s="5" t="s">
        <v>60</v>
      </c>
      <c r="E66" s="6" t="s">
        <v>188</v>
      </c>
      <c r="F66" s="5" t="s">
        <v>41</v>
      </c>
      <c r="G66" s="56"/>
    </row>
    <row r="67" spans="1:7" ht="26.25" hidden="1" customHeight="1" x14ac:dyDescent="0.3">
      <c r="A67" s="4" t="s">
        <v>59</v>
      </c>
      <c r="B67" s="9" t="s">
        <v>96</v>
      </c>
      <c r="C67" s="16" t="s">
        <v>29</v>
      </c>
      <c r="D67" s="16" t="s">
        <v>57</v>
      </c>
      <c r="E67" s="8"/>
      <c r="F67" s="2"/>
      <c r="G67" s="55">
        <f>G68</f>
        <v>0</v>
      </c>
    </row>
    <row r="68" spans="1:7" ht="42" hidden="1" customHeight="1" x14ac:dyDescent="0.3">
      <c r="A68" s="4" t="s">
        <v>326</v>
      </c>
      <c r="B68" s="9" t="s">
        <v>96</v>
      </c>
      <c r="C68" s="16" t="s">
        <v>29</v>
      </c>
      <c r="D68" s="16" t="s">
        <v>57</v>
      </c>
      <c r="E68" s="8" t="s">
        <v>327</v>
      </c>
      <c r="F68" s="2"/>
      <c r="G68" s="55">
        <f>G69</f>
        <v>0</v>
      </c>
    </row>
    <row r="69" spans="1:7" ht="15.75" hidden="1" x14ac:dyDescent="0.25">
      <c r="A69" s="7" t="s">
        <v>98</v>
      </c>
      <c r="B69" s="3" t="s">
        <v>96</v>
      </c>
      <c r="C69" s="5" t="s">
        <v>29</v>
      </c>
      <c r="D69" s="5" t="s">
        <v>57</v>
      </c>
      <c r="E69" s="6" t="s">
        <v>327</v>
      </c>
      <c r="F69" s="5" t="s">
        <v>44</v>
      </c>
      <c r="G69" s="56">
        <f>G70</f>
        <v>0</v>
      </c>
    </row>
    <row r="70" spans="1:7" ht="38.25" hidden="1" x14ac:dyDescent="0.25">
      <c r="A70" s="7" t="s">
        <v>99</v>
      </c>
      <c r="B70" s="3" t="s">
        <v>96</v>
      </c>
      <c r="C70" s="5" t="s">
        <v>29</v>
      </c>
      <c r="D70" s="5" t="s">
        <v>57</v>
      </c>
      <c r="E70" s="6" t="s">
        <v>327</v>
      </c>
      <c r="F70" s="5" t="s">
        <v>41</v>
      </c>
      <c r="G70" s="56"/>
    </row>
    <row r="71" spans="1:7" ht="15.75" hidden="1" x14ac:dyDescent="0.25">
      <c r="A71" s="7"/>
      <c r="B71" s="3"/>
      <c r="C71" s="5"/>
      <c r="D71" s="5"/>
      <c r="E71" s="6"/>
      <c r="F71" s="5"/>
      <c r="G71" s="56"/>
    </row>
    <row r="72" spans="1:7" ht="15.75" x14ac:dyDescent="0.25">
      <c r="A72" s="4" t="s">
        <v>56</v>
      </c>
      <c r="B72" s="9" t="s">
        <v>96</v>
      </c>
      <c r="C72" s="2" t="s">
        <v>43</v>
      </c>
      <c r="D72" s="2"/>
      <c r="E72" s="2"/>
      <c r="F72" s="2"/>
      <c r="G72" s="55">
        <f>G84+G73+G77</f>
        <v>0</v>
      </c>
    </row>
    <row r="73" spans="1:7" ht="15.75" hidden="1" x14ac:dyDescent="0.25">
      <c r="A73" s="35" t="s">
        <v>55</v>
      </c>
      <c r="B73" s="37" t="s">
        <v>96</v>
      </c>
      <c r="C73" s="38" t="s">
        <v>43</v>
      </c>
      <c r="D73" s="38" t="s">
        <v>4</v>
      </c>
      <c r="E73" s="38"/>
      <c r="F73" s="38"/>
      <c r="G73" s="59">
        <f>G74</f>
        <v>0</v>
      </c>
    </row>
    <row r="74" spans="1:7" ht="38.25" hidden="1" x14ac:dyDescent="0.25">
      <c r="A74" s="35" t="s">
        <v>189</v>
      </c>
      <c r="B74" s="37" t="s">
        <v>96</v>
      </c>
      <c r="C74" s="38" t="s">
        <v>43</v>
      </c>
      <c r="D74" s="38" t="s">
        <v>4</v>
      </c>
      <c r="E74" s="38" t="s">
        <v>190</v>
      </c>
      <c r="F74" s="38"/>
      <c r="G74" s="59">
        <f>G75</f>
        <v>0</v>
      </c>
    </row>
    <row r="75" spans="1:7" ht="15.75" hidden="1" x14ac:dyDescent="0.25">
      <c r="A75" s="30" t="s">
        <v>98</v>
      </c>
      <c r="B75" s="31" t="s">
        <v>96</v>
      </c>
      <c r="C75" s="32" t="s">
        <v>43</v>
      </c>
      <c r="D75" s="32" t="s">
        <v>4</v>
      </c>
      <c r="E75" s="32" t="s">
        <v>190</v>
      </c>
      <c r="F75" s="32" t="s">
        <v>44</v>
      </c>
      <c r="G75" s="60">
        <f>G76</f>
        <v>0</v>
      </c>
    </row>
    <row r="76" spans="1:7" ht="38.25" hidden="1" x14ac:dyDescent="0.25">
      <c r="A76" s="30" t="s">
        <v>99</v>
      </c>
      <c r="B76" s="31" t="s">
        <v>96</v>
      </c>
      <c r="C76" s="32" t="s">
        <v>43</v>
      </c>
      <c r="D76" s="32" t="s">
        <v>4</v>
      </c>
      <c r="E76" s="32" t="s">
        <v>190</v>
      </c>
      <c r="F76" s="32" t="s">
        <v>41</v>
      </c>
      <c r="G76" s="60"/>
    </row>
    <row r="77" spans="1:7" ht="15.75" x14ac:dyDescent="0.25">
      <c r="A77" s="4" t="s">
        <v>105</v>
      </c>
      <c r="B77" s="9" t="s">
        <v>96</v>
      </c>
      <c r="C77" s="2" t="s">
        <v>43</v>
      </c>
      <c r="D77" s="2" t="s">
        <v>76</v>
      </c>
      <c r="E77" s="2"/>
      <c r="F77" s="2"/>
      <c r="G77" s="55">
        <f>G78+G81</f>
        <v>12500</v>
      </c>
    </row>
    <row r="78" spans="1:7" ht="25.5" hidden="1" x14ac:dyDescent="0.25">
      <c r="A78" s="4" t="s">
        <v>106</v>
      </c>
      <c r="B78" s="9" t="s">
        <v>96</v>
      </c>
      <c r="C78" s="2" t="s">
        <v>43</v>
      </c>
      <c r="D78" s="2" t="s">
        <v>76</v>
      </c>
      <c r="E78" s="2" t="s">
        <v>191</v>
      </c>
      <c r="F78" s="2"/>
      <c r="G78" s="55">
        <f>G79</f>
        <v>0</v>
      </c>
    </row>
    <row r="79" spans="1:7" ht="15.75" hidden="1" x14ac:dyDescent="0.25">
      <c r="A79" s="7" t="s">
        <v>98</v>
      </c>
      <c r="B79" s="3" t="s">
        <v>96</v>
      </c>
      <c r="C79" s="5" t="s">
        <v>43</v>
      </c>
      <c r="D79" s="5" t="s">
        <v>76</v>
      </c>
      <c r="E79" s="5" t="s">
        <v>191</v>
      </c>
      <c r="F79" s="5" t="s">
        <v>44</v>
      </c>
      <c r="G79" s="56">
        <f>G80</f>
        <v>0</v>
      </c>
    </row>
    <row r="80" spans="1:7" ht="38.25" hidden="1" x14ac:dyDescent="0.25">
      <c r="A80" s="7" t="s">
        <v>99</v>
      </c>
      <c r="B80" s="3" t="s">
        <v>96</v>
      </c>
      <c r="C80" s="5" t="s">
        <v>43</v>
      </c>
      <c r="D80" s="5" t="s">
        <v>76</v>
      </c>
      <c r="E80" s="5" t="s">
        <v>191</v>
      </c>
      <c r="F80" s="5" t="s">
        <v>41</v>
      </c>
      <c r="G80" s="56"/>
    </row>
    <row r="81" spans="1:7" ht="75" customHeight="1" x14ac:dyDescent="0.25">
      <c r="A81" s="4" t="s">
        <v>343</v>
      </c>
      <c r="B81" s="9" t="s">
        <v>96</v>
      </c>
      <c r="C81" s="2" t="s">
        <v>43</v>
      </c>
      <c r="D81" s="2" t="s">
        <v>76</v>
      </c>
      <c r="E81" s="2" t="s">
        <v>344</v>
      </c>
      <c r="F81" s="2"/>
      <c r="G81" s="55">
        <f>G82</f>
        <v>12500</v>
      </c>
    </row>
    <row r="82" spans="1:7" ht="25.5" x14ac:dyDescent="0.25">
      <c r="A82" s="7" t="s">
        <v>45</v>
      </c>
      <c r="B82" s="3" t="s">
        <v>96</v>
      </c>
      <c r="C82" s="5" t="s">
        <v>43</v>
      </c>
      <c r="D82" s="5" t="s">
        <v>76</v>
      </c>
      <c r="E82" s="5" t="s">
        <v>344</v>
      </c>
      <c r="F82" s="5" t="s">
        <v>48</v>
      </c>
      <c r="G82" s="56">
        <f>G83</f>
        <v>12500</v>
      </c>
    </row>
    <row r="83" spans="1:7" ht="25.5" x14ac:dyDescent="0.25">
      <c r="A83" s="7" t="s">
        <v>47</v>
      </c>
      <c r="B83" s="3" t="s">
        <v>96</v>
      </c>
      <c r="C83" s="5" t="s">
        <v>43</v>
      </c>
      <c r="D83" s="5" t="s">
        <v>76</v>
      </c>
      <c r="E83" s="5" t="s">
        <v>344</v>
      </c>
      <c r="F83" s="5" t="s">
        <v>46</v>
      </c>
      <c r="G83" s="56">
        <v>12500</v>
      </c>
    </row>
    <row r="84" spans="1:7" ht="15.75" x14ac:dyDescent="0.25">
      <c r="A84" s="39" t="s">
        <v>54</v>
      </c>
      <c r="B84" s="9" t="s">
        <v>96</v>
      </c>
      <c r="C84" s="2" t="s">
        <v>43</v>
      </c>
      <c r="D84" s="2" t="s">
        <v>42</v>
      </c>
      <c r="E84" s="40"/>
      <c r="F84" s="40"/>
      <c r="G84" s="55">
        <f>G85+G90+G93+G98</f>
        <v>-12500</v>
      </c>
    </row>
    <row r="85" spans="1:7" ht="15.75" x14ac:dyDescent="0.25">
      <c r="A85" s="4" t="s">
        <v>53</v>
      </c>
      <c r="B85" s="9" t="s">
        <v>96</v>
      </c>
      <c r="C85" s="2" t="s">
        <v>43</v>
      </c>
      <c r="D85" s="2" t="s">
        <v>42</v>
      </c>
      <c r="E85" s="8" t="s">
        <v>192</v>
      </c>
      <c r="F85" s="2"/>
      <c r="G85" s="55">
        <f>G86+G88</f>
        <v>0</v>
      </c>
    </row>
    <row r="86" spans="1:7" ht="25.5" x14ac:dyDescent="0.25">
      <c r="A86" s="7" t="s">
        <v>45</v>
      </c>
      <c r="B86" s="3" t="s">
        <v>96</v>
      </c>
      <c r="C86" s="5" t="s">
        <v>43</v>
      </c>
      <c r="D86" s="5" t="s">
        <v>42</v>
      </c>
      <c r="E86" s="6" t="s">
        <v>192</v>
      </c>
      <c r="F86" s="5" t="s">
        <v>48</v>
      </c>
      <c r="G86" s="56">
        <f>G87</f>
        <v>-80000</v>
      </c>
    </row>
    <row r="87" spans="1:7" ht="25.5" x14ac:dyDescent="0.25">
      <c r="A87" s="7" t="s">
        <v>47</v>
      </c>
      <c r="B87" s="3" t="s">
        <v>96</v>
      </c>
      <c r="C87" s="5" t="s">
        <v>43</v>
      </c>
      <c r="D87" s="5" t="s">
        <v>42</v>
      </c>
      <c r="E87" s="6" t="s">
        <v>192</v>
      </c>
      <c r="F87" s="5" t="s">
        <v>46</v>
      </c>
      <c r="G87" s="56">
        <v>-80000</v>
      </c>
    </row>
    <row r="88" spans="1:7" ht="15.75" x14ac:dyDescent="0.25">
      <c r="A88" s="7" t="s">
        <v>98</v>
      </c>
      <c r="B88" s="3" t="s">
        <v>96</v>
      </c>
      <c r="C88" s="5" t="s">
        <v>43</v>
      </c>
      <c r="D88" s="5" t="s">
        <v>42</v>
      </c>
      <c r="E88" s="6" t="s">
        <v>192</v>
      </c>
      <c r="F88" s="5" t="s">
        <v>44</v>
      </c>
      <c r="G88" s="56">
        <f>G89</f>
        <v>80000</v>
      </c>
    </row>
    <row r="89" spans="1:7" ht="38.25" x14ac:dyDescent="0.25">
      <c r="A89" s="7" t="s">
        <v>99</v>
      </c>
      <c r="B89" s="3" t="s">
        <v>96</v>
      </c>
      <c r="C89" s="5" t="s">
        <v>43</v>
      </c>
      <c r="D89" s="5" t="s">
        <v>42</v>
      </c>
      <c r="E89" s="6" t="s">
        <v>192</v>
      </c>
      <c r="F89" s="5" t="s">
        <v>41</v>
      </c>
      <c r="G89" s="56">
        <v>80000</v>
      </c>
    </row>
    <row r="90" spans="1:7" ht="15.75" hidden="1" x14ac:dyDescent="0.25">
      <c r="A90" s="29" t="s">
        <v>52</v>
      </c>
      <c r="B90" s="9" t="s">
        <v>96</v>
      </c>
      <c r="C90" s="2" t="s">
        <v>43</v>
      </c>
      <c r="D90" s="2" t="s">
        <v>42</v>
      </c>
      <c r="E90" s="8" t="s">
        <v>193</v>
      </c>
      <c r="F90" s="2"/>
      <c r="G90" s="55">
        <f>G91</f>
        <v>0</v>
      </c>
    </row>
    <row r="91" spans="1:7" ht="15.75" hidden="1" x14ac:dyDescent="0.25">
      <c r="A91" s="7" t="s">
        <v>98</v>
      </c>
      <c r="B91" s="3" t="s">
        <v>96</v>
      </c>
      <c r="C91" s="5" t="s">
        <v>43</v>
      </c>
      <c r="D91" s="5" t="s">
        <v>42</v>
      </c>
      <c r="E91" s="6" t="s">
        <v>193</v>
      </c>
      <c r="F91" s="5" t="s">
        <v>44</v>
      </c>
      <c r="G91" s="56">
        <f>G92</f>
        <v>0</v>
      </c>
    </row>
    <row r="92" spans="1:7" ht="38.25" hidden="1" x14ac:dyDescent="0.25">
      <c r="A92" s="7" t="s">
        <v>99</v>
      </c>
      <c r="B92" s="3" t="s">
        <v>96</v>
      </c>
      <c r="C92" s="5" t="s">
        <v>43</v>
      </c>
      <c r="D92" s="5" t="s">
        <v>42</v>
      </c>
      <c r="E92" s="6" t="s">
        <v>193</v>
      </c>
      <c r="F92" s="5" t="s">
        <v>41</v>
      </c>
      <c r="G92" s="56"/>
    </row>
    <row r="93" spans="1:7" ht="25.5" hidden="1" x14ac:dyDescent="0.25">
      <c r="A93" s="4" t="s">
        <v>51</v>
      </c>
      <c r="B93" s="9" t="s">
        <v>96</v>
      </c>
      <c r="C93" s="2" t="s">
        <v>43</v>
      </c>
      <c r="D93" s="2" t="s">
        <v>42</v>
      </c>
      <c r="E93" s="8" t="s">
        <v>194</v>
      </c>
      <c r="F93" s="2"/>
      <c r="G93" s="55">
        <f>G94+G96</f>
        <v>0</v>
      </c>
    </row>
    <row r="94" spans="1:7" ht="25.5" hidden="1" x14ac:dyDescent="0.25">
      <c r="A94" s="7" t="s">
        <v>45</v>
      </c>
      <c r="B94" s="3" t="s">
        <v>96</v>
      </c>
      <c r="C94" s="5" t="s">
        <v>43</v>
      </c>
      <c r="D94" s="5" t="s">
        <v>42</v>
      </c>
      <c r="E94" s="6" t="s">
        <v>50</v>
      </c>
      <c r="F94" s="5" t="s">
        <v>48</v>
      </c>
      <c r="G94" s="56">
        <f>G95</f>
        <v>0</v>
      </c>
    </row>
    <row r="95" spans="1:7" ht="25.5" hidden="1" x14ac:dyDescent="0.25">
      <c r="A95" s="7" t="s">
        <v>47</v>
      </c>
      <c r="B95" s="3" t="s">
        <v>96</v>
      </c>
      <c r="C95" s="5" t="s">
        <v>43</v>
      </c>
      <c r="D95" s="5" t="s">
        <v>42</v>
      </c>
      <c r="E95" s="6" t="s">
        <v>50</v>
      </c>
      <c r="F95" s="5" t="s">
        <v>46</v>
      </c>
      <c r="G95" s="56"/>
    </row>
    <row r="96" spans="1:7" ht="15.75" hidden="1" x14ac:dyDescent="0.25">
      <c r="A96" s="7" t="s">
        <v>98</v>
      </c>
      <c r="B96" s="3" t="s">
        <v>96</v>
      </c>
      <c r="C96" s="5" t="s">
        <v>43</v>
      </c>
      <c r="D96" s="5" t="s">
        <v>42</v>
      </c>
      <c r="E96" s="6" t="s">
        <v>194</v>
      </c>
      <c r="F96" s="5" t="s">
        <v>44</v>
      </c>
      <c r="G96" s="56">
        <f>G97</f>
        <v>0</v>
      </c>
    </row>
    <row r="97" spans="1:7" ht="38.25" hidden="1" x14ac:dyDescent="0.25">
      <c r="A97" s="7" t="s">
        <v>99</v>
      </c>
      <c r="B97" s="3" t="s">
        <v>96</v>
      </c>
      <c r="C97" s="5" t="s">
        <v>43</v>
      </c>
      <c r="D97" s="5" t="s">
        <v>42</v>
      </c>
      <c r="E97" s="6" t="s">
        <v>194</v>
      </c>
      <c r="F97" s="5" t="s">
        <v>41</v>
      </c>
      <c r="G97" s="56"/>
    </row>
    <row r="98" spans="1:7" ht="15.75" x14ac:dyDescent="0.25">
      <c r="A98" s="29" t="s">
        <v>49</v>
      </c>
      <c r="B98" s="9" t="s">
        <v>96</v>
      </c>
      <c r="C98" s="2" t="s">
        <v>43</v>
      </c>
      <c r="D98" s="2" t="s">
        <v>42</v>
      </c>
      <c r="E98" s="8" t="s">
        <v>195</v>
      </c>
      <c r="F98" s="2"/>
      <c r="G98" s="55">
        <f>G99+G101</f>
        <v>-12500</v>
      </c>
    </row>
    <row r="99" spans="1:7" ht="25.5" x14ac:dyDescent="0.25">
      <c r="A99" s="7" t="s">
        <v>45</v>
      </c>
      <c r="B99" s="3" t="s">
        <v>96</v>
      </c>
      <c r="C99" s="5" t="s">
        <v>43</v>
      </c>
      <c r="D99" s="5" t="s">
        <v>42</v>
      </c>
      <c r="E99" s="6" t="s">
        <v>195</v>
      </c>
      <c r="F99" s="5" t="s">
        <v>48</v>
      </c>
      <c r="G99" s="56">
        <f>G100</f>
        <v>-12500</v>
      </c>
    </row>
    <row r="100" spans="1:7" ht="25.5" x14ac:dyDescent="0.25">
      <c r="A100" s="7" t="s">
        <v>47</v>
      </c>
      <c r="B100" s="3" t="s">
        <v>96</v>
      </c>
      <c r="C100" s="5" t="s">
        <v>43</v>
      </c>
      <c r="D100" s="5" t="s">
        <v>42</v>
      </c>
      <c r="E100" s="6" t="s">
        <v>195</v>
      </c>
      <c r="F100" s="5" t="s">
        <v>46</v>
      </c>
      <c r="G100" s="56">
        <v>-12500</v>
      </c>
    </row>
    <row r="101" spans="1:7" ht="15.75" hidden="1" x14ac:dyDescent="0.25">
      <c r="A101" s="7" t="s">
        <v>98</v>
      </c>
      <c r="B101" s="3" t="s">
        <v>96</v>
      </c>
      <c r="C101" s="5" t="s">
        <v>43</v>
      </c>
      <c r="D101" s="5" t="s">
        <v>42</v>
      </c>
      <c r="E101" s="6" t="s">
        <v>195</v>
      </c>
      <c r="F101" s="5" t="s">
        <v>44</v>
      </c>
      <c r="G101" s="56">
        <f>G102</f>
        <v>0</v>
      </c>
    </row>
    <row r="102" spans="1:7" ht="38.25" hidden="1" x14ac:dyDescent="0.25">
      <c r="A102" s="7" t="s">
        <v>99</v>
      </c>
      <c r="B102" s="3" t="s">
        <v>96</v>
      </c>
      <c r="C102" s="5" t="s">
        <v>43</v>
      </c>
      <c r="D102" s="5" t="s">
        <v>42</v>
      </c>
      <c r="E102" s="6" t="s">
        <v>195</v>
      </c>
      <c r="F102" s="5" t="s">
        <v>41</v>
      </c>
      <c r="G102" s="56"/>
    </row>
    <row r="103" spans="1:7" ht="15.75" x14ac:dyDescent="0.25">
      <c r="A103" s="4" t="s">
        <v>40</v>
      </c>
      <c r="B103" s="9" t="s">
        <v>96</v>
      </c>
      <c r="C103" s="2" t="s">
        <v>30</v>
      </c>
      <c r="D103" s="2" t="s">
        <v>64</v>
      </c>
      <c r="E103" s="2"/>
      <c r="F103" s="2"/>
      <c r="G103" s="55">
        <f>G104</f>
        <v>14000</v>
      </c>
    </row>
    <row r="104" spans="1:7" ht="15.75" x14ac:dyDescent="0.25">
      <c r="A104" s="4" t="s">
        <v>39</v>
      </c>
      <c r="B104" s="9" t="s">
        <v>96</v>
      </c>
      <c r="C104" s="2" t="s">
        <v>30</v>
      </c>
      <c r="D104" s="2" t="s">
        <v>4</v>
      </c>
      <c r="E104" s="2"/>
      <c r="F104" s="2"/>
      <c r="G104" s="55">
        <f>G108+G111+G114+G105</f>
        <v>14000</v>
      </c>
    </row>
    <row r="105" spans="1:7" ht="15.75" x14ac:dyDescent="0.25">
      <c r="A105" s="4" t="s">
        <v>69</v>
      </c>
      <c r="B105" s="9" t="s">
        <v>96</v>
      </c>
      <c r="C105" s="2" t="s">
        <v>30</v>
      </c>
      <c r="D105" s="2" t="s">
        <v>4</v>
      </c>
      <c r="E105" s="2" t="s">
        <v>177</v>
      </c>
      <c r="F105" s="2"/>
      <c r="G105" s="55">
        <f>G106</f>
        <v>14000</v>
      </c>
    </row>
    <row r="106" spans="1:7" s="110" customFormat="1" ht="25.5" x14ac:dyDescent="0.25">
      <c r="A106" s="7" t="s">
        <v>45</v>
      </c>
      <c r="B106" s="3" t="s">
        <v>96</v>
      </c>
      <c r="C106" s="5" t="s">
        <v>30</v>
      </c>
      <c r="D106" s="5" t="s">
        <v>4</v>
      </c>
      <c r="E106" s="5" t="s">
        <v>177</v>
      </c>
      <c r="F106" s="5" t="s">
        <v>48</v>
      </c>
      <c r="G106" s="56">
        <f>G107</f>
        <v>14000</v>
      </c>
    </row>
    <row r="107" spans="1:7" s="110" customFormat="1" ht="25.5" x14ac:dyDescent="0.25">
      <c r="A107" s="7" t="s">
        <v>47</v>
      </c>
      <c r="B107" s="3" t="s">
        <v>96</v>
      </c>
      <c r="C107" s="5" t="s">
        <v>30</v>
      </c>
      <c r="D107" s="5" t="s">
        <v>4</v>
      </c>
      <c r="E107" s="5" t="s">
        <v>177</v>
      </c>
      <c r="F107" s="5" t="s">
        <v>46</v>
      </c>
      <c r="G107" s="56">
        <v>14000</v>
      </c>
    </row>
    <row r="108" spans="1:7" ht="76.5" hidden="1" x14ac:dyDescent="0.25">
      <c r="A108" s="35" t="s">
        <v>107</v>
      </c>
      <c r="B108" s="37" t="s">
        <v>96</v>
      </c>
      <c r="C108" s="38" t="s">
        <v>30</v>
      </c>
      <c r="D108" s="38" t="s">
        <v>4</v>
      </c>
      <c r="E108" s="38" t="s">
        <v>196</v>
      </c>
      <c r="F108" s="38"/>
      <c r="G108" s="59">
        <f>G109</f>
        <v>0</v>
      </c>
    </row>
    <row r="109" spans="1:7" ht="15.75" hidden="1" x14ac:dyDescent="0.25">
      <c r="A109" s="41" t="s">
        <v>108</v>
      </c>
      <c r="B109" s="31" t="s">
        <v>96</v>
      </c>
      <c r="C109" s="32" t="s">
        <v>30</v>
      </c>
      <c r="D109" s="32" t="s">
        <v>4</v>
      </c>
      <c r="E109" s="32" t="s">
        <v>196</v>
      </c>
      <c r="F109" s="32" t="s">
        <v>35</v>
      </c>
      <c r="G109" s="60">
        <f>G110</f>
        <v>0</v>
      </c>
    </row>
    <row r="110" spans="1:7" ht="15.75" hidden="1" x14ac:dyDescent="0.25">
      <c r="A110" s="30" t="s">
        <v>34</v>
      </c>
      <c r="B110" s="31" t="s">
        <v>96</v>
      </c>
      <c r="C110" s="32" t="s">
        <v>30</v>
      </c>
      <c r="D110" s="32" t="s">
        <v>4</v>
      </c>
      <c r="E110" s="32" t="s">
        <v>196</v>
      </c>
      <c r="F110" s="32" t="s">
        <v>32</v>
      </c>
      <c r="G110" s="60"/>
    </row>
    <row r="111" spans="1:7" ht="89.25" hidden="1" customHeight="1" x14ac:dyDescent="0.25">
      <c r="A111" s="35" t="s">
        <v>109</v>
      </c>
      <c r="B111" s="37" t="s">
        <v>96</v>
      </c>
      <c r="C111" s="38" t="s">
        <v>30</v>
      </c>
      <c r="D111" s="38" t="s">
        <v>4</v>
      </c>
      <c r="E111" s="38" t="s">
        <v>197</v>
      </c>
      <c r="F111" s="38"/>
      <c r="G111" s="59">
        <f>G112</f>
        <v>0</v>
      </c>
    </row>
    <row r="112" spans="1:7" ht="15.75" hidden="1" x14ac:dyDescent="0.25">
      <c r="A112" s="41" t="s">
        <v>108</v>
      </c>
      <c r="B112" s="31" t="s">
        <v>96</v>
      </c>
      <c r="C112" s="32" t="s">
        <v>30</v>
      </c>
      <c r="D112" s="32" t="s">
        <v>4</v>
      </c>
      <c r="E112" s="32" t="s">
        <v>197</v>
      </c>
      <c r="F112" s="32" t="s">
        <v>35</v>
      </c>
      <c r="G112" s="60">
        <f>G113</f>
        <v>0</v>
      </c>
    </row>
    <row r="113" spans="1:7" ht="15.75" hidden="1" x14ac:dyDescent="0.25">
      <c r="A113" s="30" t="s">
        <v>34</v>
      </c>
      <c r="B113" s="31" t="s">
        <v>96</v>
      </c>
      <c r="C113" s="32" t="s">
        <v>30</v>
      </c>
      <c r="D113" s="32" t="s">
        <v>4</v>
      </c>
      <c r="E113" s="32" t="s">
        <v>197</v>
      </c>
      <c r="F113" s="32" t="s">
        <v>32</v>
      </c>
      <c r="G113" s="60"/>
    </row>
    <row r="114" spans="1:7" ht="26.25" hidden="1" x14ac:dyDescent="0.25">
      <c r="A114" s="49" t="s">
        <v>38</v>
      </c>
      <c r="B114" s="9" t="s">
        <v>96</v>
      </c>
      <c r="C114" s="2" t="s">
        <v>30</v>
      </c>
      <c r="D114" s="2" t="s">
        <v>4</v>
      </c>
      <c r="E114" s="2"/>
      <c r="F114" s="2"/>
      <c r="G114" s="55">
        <f>G118+G115</f>
        <v>0</v>
      </c>
    </row>
    <row r="115" spans="1:7" ht="25.5" hidden="1" x14ac:dyDescent="0.25">
      <c r="A115" s="15" t="s">
        <v>37</v>
      </c>
      <c r="B115" s="14" t="s">
        <v>96</v>
      </c>
      <c r="C115" s="13" t="s">
        <v>30</v>
      </c>
      <c r="D115" s="13" t="s">
        <v>29</v>
      </c>
      <c r="E115" s="13" t="s">
        <v>33</v>
      </c>
      <c r="F115" s="13"/>
      <c r="G115" s="55">
        <f>G116</f>
        <v>0</v>
      </c>
    </row>
    <row r="116" spans="1:7" ht="76.5" hidden="1" x14ac:dyDescent="0.25">
      <c r="A116" s="12" t="s">
        <v>36</v>
      </c>
      <c r="B116" s="11" t="s">
        <v>96</v>
      </c>
      <c r="C116" s="10" t="s">
        <v>30</v>
      </c>
      <c r="D116" s="10" t="s">
        <v>29</v>
      </c>
      <c r="E116" s="10" t="s">
        <v>33</v>
      </c>
      <c r="F116" s="10" t="s">
        <v>35</v>
      </c>
      <c r="G116" s="56">
        <f>G117</f>
        <v>0</v>
      </c>
    </row>
    <row r="117" spans="1:7" ht="15.75" hidden="1" x14ac:dyDescent="0.25">
      <c r="A117" s="12" t="s">
        <v>34</v>
      </c>
      <c r="B117" s="11" t="s">
        <v>96</v>
      </c>
      <c r="C117" s="10" t="s">
        <v>30</v>
      </c>
      <c r="D117" s="10" t="s">
        <v>29</v>
      </c>
      <c r="E117" s="10" t="s">
        <v>33</v>
      </c>
      <c r="F117" s="10" t="s">
        <v>32</v>
      </c>
      <c r="G117" s="56"/>
    </row>
    <row r="118" spans="1:7" ht="79.5" hidden="1" customHeight="1" x14ac:dyDescent="0.25">
      <c r="A118" s="35" t="s">
        <v>31</v>
      </c>
      <c r="B118" s="37" t="s">
        <v>96</v>
      </c>
      <c r="C118" s="38" t="s">
        <v>30</v>
      </c>
      <c r="D118" s="38" t="s">
        <v>4</v>
      </c>
      <c r="E118" s="38" t="s">
        <v>198</v>
      </c>
      <c r="F118" s="38"/>
      <c r="G118" s="59">
        <f>G119</f>
        <v>0</v>
      </c>
    </row>
    <row r="119" spans="1:7" ht="15.75" hidden="1" x14ac:dyDescent="0.25">
      <c r="A119" s="30" t="s">
        <v>108</v>
      </c>
      <c r="B119" s="31" t="s">
        <v>96</v>
      </c>
      <c r="C119" s="32" t="s">
        <v>30</v>
      </c>
      <c r="D119" s="32" t="s">
        <v>4</v>
      </c>
      <c r="E119" s="32" t="s">
        <v>198</v>
      </c>
      <c r="F119" s="32" t="s">
        <v>35</v>
      </c>
      <c r="G119" s="60">
        <f>G120</f>
        <v>0</v>
      </c>
    </row>
    <row r="120" spans="1:7" ht="15.75" hidden="1" x14ac:dyDescent="0.25">
      <c r="A120" s="30" t="s">
        <v>34</v>
      </c>
      <c r="B120" s="31" t="s">
        <v>96</v>
      </c>
      <c r="C120" s="32" t="s">
        <v>30</v>
      </c>
      <c r="D120" s="32" t="s">
        <v>4</v>
      </c>
      <c r="E120" s="32" t="s">
        <v>198</v>
      </c>
      <c r="F120" s="32" t="s">
        <v>32</v>
      </c>
      <c r="G120" s="60"/>
    </row>
    <row r="121" spans="1:7" ht="15.75" hidden="1" x14ac:dyDescent="0.25">
      <c r="A121" s="4" t="s">
        <v>28</v>
      </c>
      <c r="B121" s="9" t="s">
        <v>96</v>
      </c>
      <c r="C121" s="2" t="s">
        <v>23</v>
      </c>
      <c r="D121" s="2"/>
      <c r="E121" s="2"/>
      <c r="F121" s="2"/>
      <c r="G121" s="55">
        <f>G122</f>
        <v>0</v>
      </c>
    </row>
    <row r="122" spans="1:7" ht="15.75" hidden="1" x14ac:dyDescent="0.25">
      <c r="A122" s="4" t="s">
        <v>27</v>
      </c>
      <c r="B122" s="9" t="s">
        <v>96</v>
      </c>
      <c r="C122" s="2" t="s">
        <v>23</v>
      </c>
      <c r="D122" s="2" t="s">
        <v>4</v>
      </c>
      <c r="E122" s="2"/>
      <c r="F122" s="2"/>
      <c r="G122" s="55">
        <f>G123</f>
        <v>0</v>
      </c>
    </row>
    <row r="123" spans="1:7" ht="25.5" hidden="1" x14ac:dyDescent="0.25">
      <c r="A123" s="36" t="s">
        <v>26</v>
      </c>
      <c r="B123" s="9" t="s">
        <v>96</v>
      </c>
      <c r="C123" s="2" t="s">
        <v>23</v>
      </c>
      <c r="D123" s="2" t="s">
        <v>4</v>
      </c>
      <c r="E123" s="8" t="s">
        <v>199</v>
      </c>
      <c r="F123" s="2"/>
      <c r="G123" s="55">
        <f>G124</f>
        <v>0</v>
      </c>
    </row>
    <row r="124" spans="1:7" ht="15.75" hidden="1" x14ac:dyDescent="0.25">
      <c r="A124" s="7" t="s">
        <v>25</v>
      </c>
      <c r="B124" s="3" t="s">
        <v>96</v>
      </c>
      <c r="C124" s="5" t="s">
        <v>23</v>
      </c>
      <c r="D124" s="5" t="s">
        <v>4</v>
      </c>
      <c r="E124" s="6" t="s">
        <v>199</v>
      </c>
      <c r="F124" s="5" t="s">
        <v>24</v>
      </c>
      <c r="G124" s="56">
        <f>G125</f>
        <v>0</v>
      </c>
    </row>
    <row r="125" spans="1:7" ht="15.75" hidden="1" x14ac:dyDescent="0.25">
      <c r="A125" s="7" t="s">
        <v>110</v>
      </c>
      <c r="B125" s="3" t="s">
        <v>96</v>
      </c>
      <c r="C125" s="5" t="s">
        <v>23</v>
      </c>
      <c r="D125" s="5" t="s">
        <v>4</v>
      </c>
      <c r="E125" s="6" t="s">
        <v>199</v>
      </c>
      <c r="F125" s="5" t="s">
        <v>22</v>
      </c>
      <c r="G125" s="56"/>
    </row>
    <row r="126" spans="1:7" ht="15.75" hidden="1" x14ac:dyDescent="0.25">
      <c r="A126" s="4" t="s">
        <v>21</v>
      </c>
      <c r="B126" s="9" t="s">
        <v>96</v>
      </c>
      <c r="C126" s="2" t="s">
        <v>15</v>
      </c>
      <c r="D126" s="2"/>
      <c r="E126" s="8"/>
      <c r="F126" s="2"/>
      <c r="G126" s="55">
        <f>G127</f>
        <v>0</v>
      </c>
    </row>
    <row r="127" spans="1:7" ht="15.75" hidden="1" x14ac:dyDescent="0.25">
      <c r="A127" s="4" t="s">
        <v>20</v>
      </c>
      <c r="B127" s="9" t="s">
        <v>96</v>
      </c>
      <c r="C127" s="2" t="s">
        <v>15</v>
      </c>
      <c r="D127" s="2" t="s">
        <v>4</v>
      </c>
      <c r="E127" s="8"/>
      <c r="F127" s="2"/>
      <c r="G127" s="55">
        <f>G128+G131</f>
        <v>0</v>
      </c>
    </row>
    <row r="128" spans="1:7" ht="15.75" hidden="1" x14ac:dyDescent="0.25">
      <c r="A128" s="4" t="s">
        <v>19</v>
      </c>
      <c r="B128" s="9" t="s">
        <v>96</v>
      </c>
      <c r="C128" s="2" t="s">
        <v>15</v>
      </c>
      <c r="D128" s="2" t="s">
        <v>4</v>
      </c>
      <c r="E128" s="8" t="s">
        <v>200</v>
      </c>
      <c r="F128" s="2"/>
      <c r="G128" s="55">
        <f>G129</f>
        <v>0</v>
      </c>
    </row>
    <row r="129" spans="1:7" ht="38.25" hidden="1" x14ac:dyDescent="0.25">
      <c r="A129" s="7" t="s">
        <v>111</v>
      </c>
      <c r="B129" s="3" t="s">
        <v>96</v>
      </c>
      <c r="C129" s="5" t="s">
        <v>15</v>
      </c>
      <c r="D129" s="5" t="s">
        <v>4</v>
      </c>
      <c r="E129" s="6" t="s">
        <v>200</v>
      </c>
      <c r="F129" s="5" t="s">
        <v>17</v>
      </c>
      <c r="G129" s="56">
        <f>G130</f>
        <v>0</v>
      </c>
    </row>
    <row r="130" spans="1:7" ht="38.25" hidden="1" x14ac:dyDescent="0.25">
      <c r="A130" s="7" t="s">
        <v>16</v>
      </c>
      <c r="B130" s="3" t="s">
        <v>96</v>
      </c>
      <c r="C130" s="5" t="s">
        <v>15</v>
      </c>
      <c r="D130" s="5" t="s">
        <v>4</v>
      </c>
      <c r="E130" s="6" t="s">
        <v>200</v>
      </c>
      <c r="F130" s="5" t="s">
        <v>13</v>
      </c>
      <c r="G130" s="56"/>
    </row>
    <row r="131" spans="1:7" ht="38.25" hidden="1" x14ac:dyDescent="0.25">
      <c r="A131" s="4" t="s">
        <v>112</v>
      </c>
      <c r="B131" s="9" t="s">
        <v>96</v>
      </c>
      <c r="C131" s="2" t="s">
        <v>15</v>
      </c>
      <c r="D131" s="2" t="s">
        <v>4</v>
      </c>
      <c r="E131" s="8" t="s">
        <v>14</v>
      </c>
      <c r="F131" s="2"/>
      <c r="G131" s="55">
        <f>G132</f>
        <v>0</v>
      </c>
    </row>
    <row r="132" spans="1:7" ht="38.25" hidden="1" x14ac:dyDescent="0.25">
      <c r="A132" s="7" t="s">
        <v>18</v>
      </c>
      <c r="B132" s="3" t="s">
        <v>96</v>
      </c>
      <c r="C132" s="5" t="s">
        <v>15</v>
      </c>
      <c r="D132" s="5" t="s">
        <v>4</v>
      </c>
      <c r="E132" s="6" t="s">
        <v>14</v>
      </c>
      <c r="F132" s="5" t="s">
        <v>17</v>
      </c>
      <c r="G132" s="56">
        <f>G133</f>
        <v>0</v>
      </c>
    </row>
    <row r="133" spans="1:7" ht="15.75" hidden="1" x14ac:dyDescent="0.25">
      <c r="A133" s="7" t="s">
        <v>113</v>
      </c>
      <c r="B133" s="3" t="s">
        <v>96</v>
      </c>
      <c r="C133" s="5" t="s">
        <v>15</v>
      </c>
      <c r="D133" s="5" t="s">
        <v>4</v>
      </c>
      <c r="E133" s="6" t="s">
        <v>14</v>
      </c>
      <c r="F133" s="5" t="s">
        <v>114</v>
      </c>
      <c r="G133" s="56">
        <v>0</v>
      </c>
    </row>
    <row r="134" spans="1:7" ht="25.5" hidden="1" x14ac:dyDescent="0.25">
      <c r="A134" s="4" t="s">
        <v>12</v>
      </c>
      <c r="B134" s="9" t="s">
        <v>96</v>
      </c>
      <c r="C134" s="2" t="s">
        <v>5</v>
      </c>
      <c r="D134" s="2"/>
      <c r="E134" s="8"/>
      <c r="F134" s="2"/>
      <c r="G134" s="55">
        <f>G135</f>
        <v>0</v>
      </c>
    </row>
    <row r="135" spans="1:7" ht="25.5" hidden="1" x14ac:dyDescent="0.25">
      <c r="A135" s="7" t="s">
        <v>11</v>
      </c>
      <c r="B135" s="3" t="s">
        <v>96</v>
      </c>
      <c r="C135" s="5" t="s">
        <v>8</v>
      </c>
      <c r="D135" s="5" t="s">
        <v>10</v>
      </c>
      <c r="E135" s="6"/>
      <c r="F135" s="5"/>
      <c r="G135" s="56">
        <f>G136</f>
        <v>0</v>
      </c>
    </row>
    <row r="136" spans="1:7" ht="15.75" hidden="1" x14ac:dyDescent="0.25">
      <c r="A136" s="7" t="s">
        <v>9</v>
      </c>
      <c r="B136" s="3" t="s">
        <v>96</v>
      </c>
      <c r="C136" s="5" t="s">
        <v>8</v>
      </c>
      <c r="D136" s="5" t="s">
        <v>4</v>
      </c>
      <c r="E136" s="6" t="s">
        <v>3</v>
      </c>
      <c r="F136" s="5"/>
      <c r="G136" s="56">
        <f>G137</f>
        <v>0</v>
      </c>
    </row>
    <row r="137" spans="1:7" ht="15.75" hidden="1" x14ac:dyDescent="0.25">
      <c r="A137" s="7" t="s">
        <v>7</v>
      </c>
      <c r="B137" s="3" t="s">
        <v>96</v>
      </c>
      <c r="C137" s="5" t="s">
        <v>5</v>
      </c>
      <c r="D137" s="5" t="s">
        <v>4</v>
      </c>
      <c r="E137" s="6" t="s">
        <v>3</v>
      </c>
      <c r="F137" s="5" t="s">
        <v>2</v>
      </c>
      <c r="G137" s="56"/>
    </row>
    <row r="138" spans="1:7" ht="15.75" x14ac:dyDescent="0.25">
      <c r="A138" s="4" t="s">
        <v>1</v>
      </c>
      <c r="B138" s="3"/>
      <c r="C138" s="1"/>
      <c r="D138" s="1"/>
      <c r="E138" s="2"/>
      <c r="F138" s="1"/>
      <c r="G138" s="55">
        <f>G14+G42+G51+G72+G103+G121+G126+G134</f>
        <v>8000000</v>
      </c>
    </row>
  </sheetData>
  <customSheetViews>
    <customSheetView guid="{17BFC29D-51AB-4CA7-ADBA-6ABDCF828448}" showPageBreaks="1" printArea="1" hiddenRows="1" view="pageBreakPreview" topLeftCell="A40">
      <selection activeCell="L49" sqref="L49"/>
      <pageMargins left="0.98425196850393704" right="0.39370078740157483" top="0.39370078740157483" bottom="0.39370078740157483" header="0.31496062992125984" footer="0.31496062992125984"/>
      <pageSetup paperSize="9" scale="93" orientation="portrait" r:id="rId1"/>
    </customSheetView>
  </customSheetViews>
  <mergeCells count="16">
    <mergeCell ref="A1:G1"/>
    <mergeCell ref="C8:G8"/>
    <mergeCell ref="B2:G2"/>
    <mergeCell ref="B3:G3"/>
    <mergeCell ref="B4:G4"/>
    <mergeCell ref="B5:G5"/>
    <mergeCell ref="B6:G6"/>
    <mergeCell ref="B7:G7"/>
    <mergeCell ref="G11:G13"/>
    <mergeCell ref="A11:A13"/>
    <mergeCell ref="D11:D13"/>
    <mergeCell ref="A9:G9"/>
    <mergeCell ref="E11:E13"/>
    <mergeCell ref="F11:F13"/>
    <mergeCell ref="C11:C13"/>
    <mergeCell ref="B11:B13"/>
  </mergeCells>
  <pageMargins left="0.98425196850393704" right="0.39370078740157483" top="0.39370078740157483" bottom="0.39370078740157483" header="0.31496062992125984" footer="0.31496062992125984"/>
  <pageSetup paperSize="9" scale="93" fitToHeight="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"/>
  <sheetViews>
    <sheetView view="pageBreakPreview" topLeftCell="A2" zoomScale="80" zoomScaleNormal="100" zoomScaleSheetLayoutView="80" workbookViewId="0">
      <selection activeCell="I124" sqref="I124"/>
    </sheetView>
  </sheetViews>
  <sheetFormatPr defaultRowHeight="15" x14ac:dyDescent="0.25"/>
  <cols>
    <col min="1" max="1" width="44.5703125" customWidth="1"/>
    <col min="2" max="2" width="4.7109375" customWidth="1"/>
    <col min="3" max="3" width="6.85546875" customWidth="1"/>
    <col min="4" max="4" width="5.7109375" customWidth="1"/>
    <col min="7" max="7" width="8.28515625" customWidth="1"/>
    <col min="8" max="8" width="13.140625" customWidth="1"/>
  </cols>
  <sheetData>
    <row r="1" spans="1:8" ht="39.75" hidden="1" customHeight="1" x14ac:dyDescent="0.3">
      <c r="A1" s="133" t="s">
        <v>121</v>
      </c>
      <c r="B1" s="134"/>
      <c r="C1" s="134"/>
      <c r="D1" s="134"/>
      <c r="E1" s="134"/>
      <c r="F1" s="134"/>
      <c r="G1" s="134"/>
    </row>
    <row r="2" spans="1:8" ht="1.5" customHeight="1" x14ac:dyDescent="0.25">
      <c r="A2" s="140"/>
      <c r="B2" s="140"/>
      <c r="C2" s="140"/>
      <c r="D2" s="140"/>
      <c r="E2" s="140"/>
      <c r="F2" s="140"/>
      <c r="G2" s="140"/>
    </row>
    <row r="3" spans="1:8" ht="15" customHeight="1" x14ac:dyDescent="0.25">
      <c r="A3" s="26"/>
      <c r="B3" s="144" t="s">
        <v>101</v>
      </c>
      <c r="C3" s="144"/>
      <c r="D3" s="144"/>
      <c r="E3" s="144"/>
      <c r="F3" s="144"/>
      <c r="G3" s="144"/>
      <c r="H3" s="144"/>
    </row>
    <row r="4" spans="1:8" ht="30.75" customHeight="1" x14ac:dyDescent="0.25">
      <c r="A4" s="26"/>
      <c r="B4" s="137" t="s">
        <v>202</v>
      </c>
      <c r="C4" s="137"/>
      <c r="D4" s="137"/>
      <c r="E4" s="137"/>
      <c r="F4" s="137"/>
      <c r="G4" s="137"/>
      <c r="H4" s="137"/>
    </row>
    <row r="5" spans="1:8" ht="14.25" customHeight="1" x14ac:dyDescent="0.25">
      <c r="A5" s="26"/>
      <c r="B5" s="137" t="s">
        <v>336</v>
      </c>
      <c r="C5" s="137"/>
      <c r="D5" s="137"/>
      <c r="E5" s="137"/>
      <c r="F5" s="137"/>
      <c r="G5" s="137"/>
      <c r="H5" s="137"/>
    </row>
    <row r="6" spans="1:8" ht="48" customHeight="1" x14ac:dyDescent="0.25">
      <c r="A6" s="26"/>
      <c r="B6" s="137" t="s">
        <v>132</v>
      </c>
      <c r="C6" s="137"/>
      <c r="D6" s="137"/>
      <c r="E6" s="137"/>
      <c r="F6" s="137"/>
      <c r="G6" s="137"/>
      <c r="H6" s="137"/>
    </row>
    <row r="7" spans="1:8" ht="18" customHeight="1" x14ac:dyDescent="0.25">
      <c r="A7" s="26"/>
      <c r="B7" s="137" t="s">
        <v>356</v>
      </c>
      <c r="C7" s="137"/>
      <c r="D7" s="137"/>
      <c r="E7" s="137"/>
      <c r="F7" s="137"/>
      <c r="G7" s="137"/>
      <c r="H7" s="137"/>
    </row>
    <row r="8" spans="1:8" ht="42" customHeight="1" x14ac:dyDescent="0.25">
      <c r="A8" s="26"/>
      <c r="B8" s="137" t="s">
        <v>137</v>
      </c>
      <c r="C8" s="137"/>
      <c r="D8" s="137"/>
      <c r="E8" s="137"/>
      <c r="F8" s="137"/>
      <c r="G8" s="137"/>
      <c r="H8" s="137"/>
    </row>
    <row r="9" spans="1:8" ht="4.5" customHeight="1" x14ac:dyDescent="0.25">
      <c r="A9" s="26"/>
      <c r="B9" s="26"/>
      <c r="C9" s="141"/>
      <c r="D9" s="141"/>
      <c r="E9" s="141"/>
      <c r="F9" s="141"/>
      <c r="G9" s="141"/>
    </row>
    <row r="10" spans="1:8" ht="68.25" customHeight="1" x14ac:dyDescent="0.25">
      <c r="A10" s="132" t="s">
        <v>333</v>
      </c>
      <c r="B10" s="132"/>
      <c r="C10" s="132"/>
      <c r="D10" s="132"/>
      <c r="E10" s="132"/>
      <c r="F10" s="132"/>
      <c r="G10" s="132"/>
      <c r="H10" s="132"/>
    </row>
    <row r="11" spans="1:8" hidden="1" x14ac:dyDescent="0.25">
      <c r="A11" s="25"/>
      <c r="B11" s="25"/>
      <c r="C11" s="25"/>
      <c r="D11" s="25"/>
      <c r="E11" s="25"/>
      <c r="F11" s="25"/>
      <c r="G11" s="25"/>
    </row>
    <row r="12" spans="1:8" ht="11.25" customHeight="1" x14ac:dyDescent="0.25">
      <c r="A12" s="18"/>
      <c r="B12" s="18"/>
      <c r="C12" s="18"/>
      <c r="D12" s="18"/>
      <c r="E12" s="18"/>
      <c r="F12" s="18"/>
      <c r="G12" s="17" t="s">
        <v>93</v>
      </c>
    </row>
    <row r="13" spans="1:8" x14ac:dyDescent="0.25">
      <c r="A13" s="119" t="s">
        <v>83</v>
      </c>
      <c r="B13" s="119" t="s">
        <v>91</v>
      </c>
      <c r="C13" s="139" t="s">
        <v>90</v>
      </c>
      <c r="D13" s="139" t="s">
        <v>139</v>
      </c>
      <c r="E13" s="139" t="s">
        <v>82</v>
      </c>
      <c r="F13" s="139" t="s">
        <v>89</v>
      </c>
      <c r="G13" s="139" t="s">
        <v>78</v>
      </c>
      <c r="H13" s="142" t="s">
        <v>138</v>
      </c>
    </row>
    <row r="14" spans="1:8" x14ac:dyDescent="0.25">
      <c r="A14" s="119"/>
      <c r="B14" s="119"/>
      <c r="C14" s="139"/>
      <c r="D14" s="139"/>
      <c r="E14" s="139"/>
      <c r="F14" s="139"/>
      <c r="G14" s="139"/>
      <c r="H14" s="143"/>
    </row>
    <row r="15" spans="1:8" x14ac:dyDescent="0.25">
      <c r="A15" s="119"/>
      <c r="B15" s="119"/>
      <c r="C15" s="139"/>
      <c r="D15" s="139"/>
      <c r="E15" s="139"/>
      <c r="F15" s="139"/>
      <c r="G15" s="139"/>
      <c r="H15" s="143"/>
    </row>
    <row r="16" spans="1:8" ht="42.75" customHeight="1" x14ac:dyDescent="0.25">
      <c r="A16" s="24" t="s">
        <v>140</v>
      </c>
      <c r="B16" s="21" t="s">
        <v>76</v>
      </c>
      <c r="C16" s="2" t="s">
        <v>84</v>
      </c>
      <c r="D16" s="2" t="s">
        <v>64</v>
      </c>
      <c r="E16" s="9" t="s">
        <v>96</v>
      </c>
      <c r="F16" s="2"/>
      <c r="G16" s="2"/>
      <c r="H16" s="55">
        <f>H17+H20+H36+H56+H89+H92+H53+H62+H28+H65+H70+H73+H78+H46+H42+H32+H59+H83+H39+H50+H86</f>
        <v>8000000</v>
      </c>
    </row>
    <row r="17" spans="1:8" ht="39" hidden="1" x14ac:dyDescent="0.25">
      <c r="A17" s="24" t="s">
        <v>141</v>
      </c>
      <c r="B17" s="21" t="s">
        <v>76</v>
      </c>
      <c r="C17" s="2" t="s">
        <v>84</v>
      </c>
      <c r="D17" s="2"/>
      <c r="E17" s="9" t="s">
        <v>6</v>
      </c>
      <c r="F17" s="2" t="s">
        <v>142</v>
      </c>
      <c r="G17" s="2"/>
      <c r="H17" s="55">
        <f>H18</f>
        <v>0</v>
      </c>
    </row>
    <row r="18" spans="1:8" ht="39" hidden="1" x14ac:dyDescent="0.25">
      <c r="A18" s="22" t="s">
        <v>143</v>
      </c>
      <c r="B18" s="20" t="s">
        <v>76</v>
      </c>
      <c r="C18" s="5" t="s">
        <v>84</v>
      </c>
      <c r="D18" s="5"/>
      <c r="E18" s="3" t="s">
        <v>6</v>
      </c>
      <c r="F18" s="5" t="s">
        <v>142</v>
      </c>
      <c r="G18" s="5" t="s">
        <v>144</v>
      </c>
      <c r="H18" s="56">
        <f>H19</f>
        <v>0</v>
      </c>
    </row>
    <row r="19" spans="1:8" ht="26.25" hidden="1" x14ac:dyDescent="0.25">
      <c r="A19" s="22" t="s">
        <v>145</v>
      </c>
      <c r="B19" s="20" t="s">
        <v>76</v>
      </c>
      <c r="C19" s="5" t="s">
        <v>84</v>
      </c>
      <c r="D19" s="5"/>
      <c r="E19" s="3" t="s">
        <v>6</v>
      </c>
      <c r="F19" s="5" t="s">
        <v>142</v>
      </c>
      <c r="G19" s="5" t="s">
        <v>73</v>
      </c>
      <c r="H19" s="56">
        <v>0</v>
      </c>
    </row>
    <row r="20" spans="1:8" ht="26.25" hidden="1" x14ac:dyDescent="0.25">
      <c r="A20" s="24" t="s">
        <v>74</v>
      </c>
      <c r="B20" s="21" t="s">
        <v>76</v>
      </c>
      <c r="C20" s="2" t="s">
        <v>84</v>
      </c>
      <c r="D20" s="2"/>
      <c r="E20" s="9" t="s">
        <v>6</v>
      </c>
      <c r="F20" s="2" t="s">
        <v>88</v>
      </c>
      <c r="G20" s="2"/>
      <c r="H20" s="55">
        <f>H21+H23+H25</f>
        <v>0</v>
      </c>
    </row>
    <row r="21" spans="1:8" ht="39" hidden="1" x14ac:dyDescent="0.25">
      <c r="A21" s="22" t="s">
        <v>143</v>
      </c>
      <c r="B21" s="20" t="s">
        <v>76</v>
      </c>
      <c r="C21" s="5" t="s">
        <v>84</v>
      </c>
      <c r="D21" s="5"/>
      <c r="E21" s="3" t="s">
        <v>6</v>
      </c>
      <c r="F21" s="5" t="s">
        <v>88</v>
      </c>
      <c r="G21" s="5" t="s">
        <v>144</v>
      </c>
      <c r="H21" s="56">
        <f>H22</f>
        <v>0</v>
      </c>
    </row>
    <row r="22" spans="1:8" ht="26.25" hidden="1" x14ac:dyDescent="0.25">
      <c r="A22" s="22" t="s">
        <v>145</v>
      </c>
      <c r="B22" s="20" t="s">
        <v>76</v>
      </c>
      <c r="C22" s="5" t="s">
        <v>84</v>
      </c>
      <c r="D22" s="5"/>
      <c r="E22" s="3" t="s">
        <v>6</v>
      </c>
      <c r="F22" s="5" t="s">
        <v>88</v>
      </c>
      <c r="G22" s="5" t="s">
        <v>73</v>
      </c>
      <c r="H22" s="56">
        <v>0</v>
      </c>
    </row>
    <row r="23" spans="1:8" ht="26.25" hidden="1" x14ac:dyDescent="0.25">
      <c r="A23" s="22" t="s">
        <v>45</v>
      </c>
      <c r="B23" s="20" t="s">
        <v>76</v>
      </c>
      <c r="C23" s="5" t="s">
        <v>84</v>
      </c>
      <c r="D23" s="5"/>
      <c r="E23" s="3" t="s">
        <v>6</v>
      </c>
      <c r="F23" s="5" t="s">
        <v>88</v>
      </c>
      <c r="G23" s="5" t="s">
        <v>48</v>
      </c>
      <c r="H23" s="56">
        <f>H24</f>
        <v>0</v>
      </c>
    </row>
    <row r="24" spans="1:8" ht="26.25" hidden="1" x14ac:dyDescent="0.25">
      <c r="A24" s="22" t="s">
        <v>47</v>
      </c>
      <c r="B24" s="20" t="s">
        <v>76</v>
      </c>
      <c r="C24" s="5" t="s">
        <v>84</v>
      </c>
      <c r="D24" s="5"/>
      <c r="E24" s="3" t="s">
        <v>6</v>
      </c>
      <c r="F24" s="5" t="s">
        <v>88</v>
      </c>
      <c r="G24" s="5" t="s">
        <v>46</v>
      </c>
      <c r="H24" s="56">
        <v>0</v>
      </c>
    </row>
    <row r="25" spans="1:8" ht="15.75" hidden="1" x14ac:dyDescent="0.25">
      <c r="A25" s="22" t="s">
        <v>146</v>
      </c>
      <c r="B25" s="20" t="s">
        <v>76</v>
      </c>
      <c r="C25" s="5" t="s">
        <v>84</v>
      </c>
      <c r="D25" s="5"/>
      <c r="E25" s="3" t="s">
        <v>6</v>
      </c>
      <c r="F25" s="5" t="s">
        <v>88</v>
      </c>
      <c r="G25" s="5" t="s">
        <v>44</v>
      </c>
      <c r="H25" s="56">
        <f>H26+H27</f>
        <v>0</v>
      </c>
    </row>
    <row r="26" spans="1:8" ht="26.25" hidden="1" x14ac:dyDescent="0.25">
      <c r="A26" s="22" t="s">
        <v>147</v>
      </c>
      <c r="B26" s="20" t="s">
        <v>76</v>
      </c>
      <c r="C26" s="5" t="s">
        <v>84</v>
      </c>
      <c r="D26" s="5"/>
      <c r="E26" s="3" t="s">
        <v>6</v>
      </c>
      <c r="F26" s="5" t="s">
        <v>88</v>
      </c>
      <c r="G26" s="5" t="s">
        <v>72</v>
      </c>
      <c r="H26" s="56">
        <v>0</v>
      </c>
    </row>
    <row r="27" spans="1:8" ht="15.75" hidden="1" x14ac:dyDescent="0.25">
      <c r="A27" s="22" t="s">
        <v>148</v>
      </c>
      <c r="B27" s="20" t="s">
        <v>76</v>
      </c>
      <c r="C27" s="5" t="s">
        <v>84</v>
      </c>
      <c r="D27" s="5"/>
      <c r="E27" s="3" t="s">
        <v>6</v>
      </c>
      <c r="F27" s="5" t="s">
        <v>88</v>
      </c>
      <c r="G27" s="5" t="s">
        <v>71</v>
      </c>
      <c r="H27" s="56">
        <v>0</v>
      </c>
    </row>
    <row r="28" spans="1:8" ht="15.75" hidden="1" x14ac:dyDescent="0.25">
      <c r="A28" s="4" t="s">
        <v>105</v>
      </c>
      <c r="B28" s="21" t="s">
        <v>76</v>
      </c>
      <c r="C28" s="2" t="s">
        <v>84</v>
      </c>
      <c r="D28" s="2" t="s">
        <v>64</v>
      </c>
      <c r="E28" s="9" t="s">
        <v>96</v>
      </c>
      <c r="F28" s="2"/>
      <c r="G28" s="2"/>
      <c r="H28" s="55">
        <f>H29</f>
        <v>0</v>
      </c>
    </row>
    <row r="29" spans="1:8" ht="25.5" hidden="1" x14ac:dyDescent="0.25">
      <c r="A29" s="4" t="s">
        <v>106</v>
      </c>
      <c r="B29" s="42" t="s">
        <v>76</v>
      </c>
      <c r="C29" s="38" t="s">
        <v>84</v>
      </c>
      <c r="D29" s="38" t="s">
        <v>64</v>
      </c>
      <c r="E29" s="37" t="s">
        <v>96</v>
      </c>
      <c r="F29" s="38" t="s">
        <v>149</v>
      </c>
      <c r="G29" s="38"/>
      <c r="H29" s="57">
        <f>H30</f>
        <v>0</v>
      </c>
    </row>
    <row r="30" spans="1:8" ht="15.75" hidden="1" x14ac:dyDescent="0.25">
      <c r="A30" s="7" t="s">
        <v>98</v>
      </c>
      <c r="B30" s="34" t="s">
        <v>76</v>
      </c>
      <c r="C30" s="32" t="s">
        <v>84</v>
      </c>
      <c r="D30" s="32" t="s">
        <v>64</v>
      </c>
      <c r="E30" s="31" t="s">
        <v>96</v>
      </c>
      <c r="F30" s="32" t="s">
        <v>149</v>
      </c>
      <c r="G30" s="32" t="s">
        <v>44</v>
      </c>
      <c r="H30" s="58">
        <f>H31</f>
        <v>0</v>
      </c>
    </row>
    <row r="31" spans="1:8" ht="38.25" hidden="1" x14ac:dyDescent="0.25">
      <c r="A31" s="7" t="s">
        <v>99</v>
      </c>
      <c r="B31" s="34" t="s">
        <v>76</v>
      </c>
      <c r="C31" s="32" t="s">
        <v>84</v>
      </c>
      <c r="D31" s="32" t="s">
        <v>64</v>
      </c>
      <c r="E31" s="31" t="s">
        <v>96</v>
      </c>
      <c r="F31" s="32" t="s">
        <v>149</v>
      </c>
      <c r="G31" s="32" t="s">
        <v>41</v>
      </c>
      <c r="H31" s="58">
        <v>0</v>
      </c>
    </row>
    <row r="32" spans="1:8" ht="15.75" hidden="1" x14ac:dyDescent="0.25">
      <c r="A32" s="4" t="s">
        <v>55</v>
      </c>
      <c r="B32" s="42" t="s">
        <v>76</v>
      </c>
      <c r="C32" s="38" t="s">
        <v>84</v>
      </c>
      <c r="D32" s="38" t="s">
        <v>64</v>
      </c>
      <c r="E32" s="37" t="s">
        <v>96</v>
      </c>
      <c r="F32" s="38"/>
      <c r="G32" s="38"/>
      <c r="H32" s="59">
        <f>H33</f>
        <v>0</v>
      </c>
    </row>
    <row r="33" spans="1:8" ht="25.5" hidden="1" x14ac:dyDescent="0.25">
      <c r="A33" s="4" t="s">
        <v>150</v>
      </c>
      <c r="B33" s="42" t="s">
        <v>76</v>
      </c>
      <c r="C33" s="38" t="s">
        <v>84</v>
      </c>
      <c r="D33" s="38" t="s">
        <v>64</v>
      </c>
      <c r="E33" s="37" t="s">
        <v>96</v>
      </c>
      <c r="F33" s="38" t="s">
        <v>151</v>
      </c>
      <c r="G33" s="38"/>
      <c r="H33" s="59">
        <f>H34</f>
        <v>0</v>
      </c>
    </row>
    <row r="34" spans="1:8" ht="15.75" hidden="1" x14ac:dyDescent="0.25">
      <c r="A34" s="7" t="s">
        <v>98</v>
      </c>
      <c r="B34" s="34" t="s">
        <v>76</v>
      </c>
      <c r="C34" s="32" t="s">
        <v>84</v>
      </c>
      <c r="D34" s="32" t="s">
        <v>64</v>
      </c>
      <c r="E34" s="31" t="s">
        <v>96</v>
      </c>
      <c r="F34" s="32" t="s">
        <v>151</v>
      </c>
      <c r="G34" s="32" t="s">
        <v>44</v>
      </c>
      <c r="H34" s="60">
        <f>H35</f>
        <v>0</v>
      </c>
    </row>
    <row r="35" spans="1:8" ht="33.75" hidden="1" x14ac:dyDescent="0.25">
      <c r="A35" s="43" t="s">
        <v>99</v>
      </c>
      <c r="B35" s="34" t="s">
        <v>76</v>
      </c>
      <c r="C35" s="32" t="s">
        <v>84</v>
      </c>
      <c r="D35" s="32" t="s">
        <v>64</v>
      </c>
      <c r="E35" s="31" t="s">
        <v>96</v>
      </c>
      <c r="F35" s="32" t="s">
        <v>151</v>
      </c>
      <c r="G35" s="32" t="s">
        <v>41</v>
      </c>
      <c r="H35" s="60"/>
    </row>
    <row r="36" spans="1:8" ht="15.75" x14ac:dyDescent="0.25">
      <c r="A36" s="44" t="s">
        <v>66</v>
      </c>
      <c r="B36" s="42" t="s">
        <v>76</v>
      </c>
      <c r="C36" s="38" t="s">
        <v>84</v>
      </c>
      <c r="D36" s="38" t="s">
        <v>64</v>
      </c>
      <c r="E36" s="37" t="s">
        <v>96</v>
      </c>
      <c r="F36" s="38" t="s">
        <v>152</v>
      </c>
      <c r="G36" s="38"/>
      <c r="H36" s="59">
        <f>H37</f>
        <v>-43000</v>
      </c>
    </row>
    <row r="37" spans="1:8" ht="26.25" x14ac:dyDescent="0.25">
      <c r="A37" s="33" t="s">
        <v>45</v>
      </c>
      <c r="B37" s="34" t="s">
        <v>76</v>
      </c>
      <c r="C37" s="32" t="s">
        <v>84</v>
      </c>
      <c r="D37" s="32" t="s">
        <v>64</v>
      </c>
      <c r="E37" s="31" t="s">
        <v>96</v>
      </c>
      <c r="F37" s="32" t="s">
        <v>152</v>
      </c>
      <c r="G37" s="32" t="s">
        <v>48</v>
      </c>
      <c r="H37" s="60">
        <f>H38</f>
        <v>-43000</v>
      </c>
    </row>
    <row r="38" spans="1:8" ht="26.25" x14ac:dyDescent="0.25">
      <c r="A38" s="33" t="s">
        <v>115</v>
      </c>
      <c r="B38" s="34" t="s">
        <v>76</v>
      </c>
      <c r="C38" s="32" t="s">
        <v>84</v>
      </c>
      <c r="D38" s="32" t="s">
        <v>64</v>
      </c>
      <c r="E38" s="31" t="s">
        <v>96</v>
      </c>
      <c r="F38" s="32" t="s">
        <v>152</v>
      </c>
      <c r="G38" s="32" t="s">
        <v>46</v>
      </c>
      <c r="H38" s="60">
        <v>-43000</v>
      </c>
    </row>
    <row r="39" spans="1:8" ht="39" x14ac:dyDescent="0.25">
      <c r="A39" s="44" t="s">
        <v>351</v>
      </c>
      <c r="B39" s="42" t="s">
        <v>76</v>
      </c>
      <c r="C39" s="38" t="s">
        <v>84</v>
      </c>
      <c r="D39" s="38" t="s">
        <v>64</v>
      </c>
      <c r="E39" s="37" t="s">
        <v>96</v>
      </c>
      <c r="F39" s="38" t="s">
        <v>358</v>
      </c>
      <c r="G39" s="38"/>
      <c r="H39" s="59">
        <f>H40</f>
        <v>43000</v>
      </c>
    </row>
    <row r="40" spans="1:8" ht="26.25" x14ac:dyDescent="0.25">
      <c r="A40" s="33" t="s">
        <v>45</v>
      </c>
      <c r="B40" s="34" t="s">
        <v>76</v>
      </c>
      <c r="C40" s="32" t="s">
        <v>84</v>
      </c>
      <c r="D40" s="32" t="s">
        <v>64</v>
      </c>
      <c r="E40" s="31" t="s">
        <v>96</v>
      </c>
      <c r="F40" s="32" t="s">
        <v>358</v>
      </c>
      <c r="G40" s="32" t="s">
        <v>48</v>
      </c>
      <c r="H40" s="60">
        <f>H41</f>
        <v>43000</v>
      </c>
    </row>
    <row r="41" spans="1:8" ht="26.25" x14ac:dyDescent="0.25">
      <c r="A41" s="33" t="s">
        <v>47</v>
      </c>
      <c r="B41" s="34" t="s">
        <v>76</v>
      </c>
      <c r="C41" s="32" t="s">
        <v>84</v>
      </c>
      <c r="D41" s="32" t="s">
        <v>64</v>
      </c>
      <c r="E41" s="31" t="s">
        <v>96</v>
      </c>
      <c r="F41" s="32" t="s">
        <v>358</v>
      </c>
      <c r="G41" s="32" t="s">
        <v>46</v>
      </c>
      <c r="H41" s="60">
        <v>43000</v>
      </c>
    </row>
    <row r="42" spans="1:8" ht="15.75" hidden="1" x14ac:dyDescent="0.25">
      <c r="A42" s="35" t="s">
        <v>67</v>
      </c>
      <c r="B42" s="42" t="s">
        <v>76</v>
      </c>
      <c r="C42" s="38" t="s">
        <v>84</v>
      </c>
      <c r="D42" s="38" t="s">
        <v>64</v>
      </c>
      <c r="E42" s="37" t="s">
        <v>96</v>
      </c>
      <c r="F42" s="38" t="s">
        <v>153</v>
      </c>
      <c r="G42" s="38"/>
      <c r="H42" s="59">
        <f>H43</f>
        <v>0</v>
      </c>
    </row>
    <row r="43" spans="1:8" ht="63.75" hidden="1" x14ac:dyDescent="0.25">
      <c r="A43" s="35" t="s">
        <v>154</v>
      </c>
      <c r="B43" s="42" t="s">
        <v>76</v>
      </c>
      <c r="C43" s="38" t="s">
        <v>84</v>
      </c>
      <c r="D43" s="38" t="s">
        <v>64</v>
      </c>
      <c r="E43" s="37" t="s">
        <v>96</v>
      </c>
      <c r="F43" s="38" t="s">
        <v>153</v>
      </c>
      <c r="G43" s="38"/>
      <c r="H43" s="59">
        <f>H44</f>
        <v>0</v>
      </c>
    </row>
    <row r="44" spans="1:8" ht="15.75" hidden="1" x14ac:dyDescent="0.25">
      <c r="A44" s="41" t="s">
        <v>108</v>
      </c>
      <c r="B44" s="34" t="s">
        <v>76</v>
      </c>
      <c r="C44" s="32" t="s">
        <v>84</v>
      </c>
      <c r="D44" s="32" t="s">
        <v>64</v>
      </c>
      <c r="E44" s="31" t="s">
        <v>96</v>
      </c>
      <c r="F44" s="32" t="s">
        <v>153</v>
      </c>
      <c r="G44" s="32" t="s">
        <v>35</v>
      </c>
      <c r="H44" s="60">
        <f>H45</f>
        <v>0</v>
      </c>
    </row>
    <row r="45" spans="1:8" ht="15.75" hidden="1" x14ac:dyDescent="0.25">
      <c r="A45" s="30" t="s">
        <v>34</v>
      </c>
      <c r="B45" s="34" t="s">
        <v>76</v>
      </c>
      <c r="C45" s="32" t="s">
        <v>84</v>
      </c>
      <c r="D45" s="32" t="s">
        <v>64</v>
      </c>
      <c r="E45" s="31" t="s">
        <v>96</v>
      </c>
      <c r="F45" s="32" t="s">
        <v>153</v>
      </c>
      <c r="G45" s="32" t="s">
        <v>32</v>
      </c>
      <c r="H45" s="60"/>
    </row>
    <row r="46" spans="1:8" ht="25.5" hidden="1" x14ac:dyDescent="0.25">
      <c r="A46" s="35" t="s">
        <v>12</v>
      </c>
      <c r="B46" s="42" t="s">
        <v>76</v>
      </c>
      <c r="C46" s="38" t="s">
        <v>84</v>
      </c>
      <c r="D46" s="38"/>
      <c r="E46" s="37"/>
      <c r="F46" s="37" t="s">
        <v>155</v>
      </c>
      <c r="G46" s="38"/>
      <c r="H46" s="59">
        <f>H47</f>
        <v>0</v>
      </c>
    </row>
    <row r="47" spans="1:8" ht="25.5" hidden="1" x14ac:dyDescent="0.25">
      <c r="A47" s="30" t="s">
        <v>11</v>
      </c>
      <c r="B47" s="34" t="s">
        <v>76</v>
      </c>
      <c r="C47" s="32" t="s">
        <v>84</v>
      </c>
      <c r="D47" s="32"/>
      <c r="E47" s="31"/>
      <c r="F47" s="31" t="s">
        <v>155</v>
      </c>
      <c r="G47" s="32"/>
      <c r="H47" s="60">
        <f>H48</f>
        <v>0</v>
      </c>
    </row>
    <row r="48" spans="1:8" ht="15.75" hidden="1" x14ac:dyDescent="0.25">
      <c r="A48" s="30" t="s">
        <v>9</v>
      </c>
      <c r="B48" s="34" t="s">
        <v>76</v>
      </c>
      <c r="C48" s="32" t="s">
        <v>84</v>
      </c>
      <c r="D48" s="32"/>
      <c r="E48" s="31"/>
      <c r="F48" s="6">
        <v>1580</v>
      </c>
      <c r="G48" s="32" t="s">
        <v>156</v>
      </c>
      <c r="H48" s="60">
        <f>H49</f>
        <v>0</v>
      </c>
    </row>
    <row r="49" spans="1:8" ht="15.75" hidden="1" x14ac:dyDescent="0.25">
      <c r="A49" s="30" t="s">
        <v>7</v>
      </c>
      <c r="B49" s="34" t="s">
        <v>76</v>
      </c>
      <c r="C49" s="32" t="s">
        <v>84</v>
      </c>
      <c r="D49" s="32"/>
      <c r="E49" s="31"/>
      <c r="F49" s="6">
        <v>1580</v>
      </c>
      <c r="G49" s="32" t="s">
        <v>2</v>
      </c>
      <c r="H49" s="60"/>
    </row>
    <row r="50" spans="1:8" ht="38.25" x14ac:dyDescent="0.25">
      <c r="A50" s="35" t="s">
        <v>346</v>
      </c>
      <c r="B50" s="42" t="s">
        <v>76</v>
      </c>
      <c r="C50" s="38" t="s">
        <v>84</v>
      </c>
      <c r="D50" s="38" t="s">
        <v>64</v>
      </c>
      <c r="E50" s="37" t="s">
        <v>96</v>
      </c>
      <c r="F50" s="8">
        <v>16170</v>
      </c>
      <c r="G50" s="38"/>
      <c r="H50" s="59">
        <f>H51</f>
        <v>8000000</v>
      </c>
    </row>
    <row r="51" spans="1:8" ht="25.5" x14ac:dyDescent="0.25">
      <c r="A51" s="30" t="s">
        <v>45</v>
      </c>
      <c r="B51" s="34" t="s">
        <v>76</v>
      </c>
      <c r="C51" s="32" t="s">
        <v>84</v>
      </c>
      <c r="D51" s="32" t="s">
        <v>64</v>
      </c>
      <c r="E51" s="31" t="s">
        <v>96</v>
      </c>
      <c r="F51" s="6">
        <v>16170</v>
      </c>
      <c r="G51" s="32" t="s">
        <v>48</v>
      </c>
      <c r="H51" s="60">
        <f>H52</f>
        <v>8000000</v>
      </c>
    </row>
    <row r="52" spans="1:8" ht="25.5" x14ac:dyDescent="0.25">
      <c r="A52" s="30" t="s">
        <v>47</v>
      </c>
      <c r="B52" s="34" t="s">
        <v>76</v>
      </c>
      <c r="C52" s="32" t="s">
        <v>84</v>
      </c>
      <c r="D52" s="32" t="s">
        <v>64</v>
      </c>
      <c r="E52" s="31" t="s">
        <v>96</v>
      </c>
      <c r="F52" s="6">
        <v>16170</v>
      </c>
      <c r="G52" s="32" t="s">
        <v>46</v>
      </c>
      <c r="H52" s="60">
        <v>8000000</v>
      </c>
    </row>
    <row r="53" spans="1:8" ht="15.75" hidden="1" x14ac:dyDescent="0.25">
      <c r="A53" s="35" t="s">
        <v>104</v>
      </c>
      <c r="B53" s="42" t="s">
        <v>76</v>
      </c>
      <c r="C53" s="38" t="s">
        <v>84</v>
      </c>
      <c r="D53" s="38" t="s">
        <v>64</v>
      </c>
      <c r="E53" s="37" t="s">
        <v>96</v>
      </c>
      <c r="F53" s="38" t="s">
        <v>157</v>
      </c>
      <c r="G53" s="38"/>
      <c r="H53" s="59">
        <f>H54</f>
        <v>0</v>
      </c>
    </row>
    <row r="54" spans="1:8" ht="15.75" hidden="1" x14ac:dyDescent="0.25">
      <c r="A54" s="30" t="s">
        <v>98</v>
      </c>
      <c r="B54" s="34" t="s">
        <v>76</v>
      </c>
      <c r="C54" s="32" t="s">
        <v>84</v>
      </c>
      <c r="D54" s="32" t="s">
        <v>64</v>
      </c>
      <c r="E54" s="31" t="s">
        <v>96</v>
      </c>
      <c r="F54" s="32" t="s">
        <v>157</v>
      </c>
      <c r="G54" s="32" t="s">
        <v>44</v>
      </c>
      <c r="H54" s="60">
        <f>H55</f>
        <v>0</v>
      </c>
    </row>
    <row r="55" spans="1:8" ht="38.25" hidden="1" x14ac:dyDescent="0.25">
      <c r="A55" s="7" t="s">
        <v>99</v>
      </c>
      <c r="B55" s="34" t="s">
        <v>76</v>
      </c>
      <c r="C55" s="32" t="s">
        <v>84</v>
      </c>
      <c r="D55" s="32" t="s">
        <v>64</v>
      </c>
      <c r="E55" s="31" t="s">
        <v>96</v>
      </c>
      <c r="F55" s="32" t="s">
        <v>157</v>
      </c>
      <c r="G55" s="32" t="s">
        <v>41</v>
      </c>
      <c r="H55" s="60"/>
    </row>
    <row r="56" spans="1:8" ht="26.25" hidden="1" x14ac:dyDescent="0.25">
      <c r="A56" s="23" t="s">
        <v>26</v>
      </c>
      <c r="B56" s="42" t="s">
        <v>76</v>
      </c>
      <c r="C56" s="38" t="s">
        <v>84</v>
      </c>
      <c r="D56" s="38" t="s">
        <v>64</v>
      </c>
      <c r="E56" s="37" t="s">
        <v>96</v>
      </c>
      <c r="F56" s="8" t="s">
        <v>158</v>
      </c>
      <c r="G56" s="38"/>
      <c r="H56" s="59">
        <f>H57</f>
        <v>0</v>
      </c>
    </row>
    <row r="57" spans="1:8" ht="26.25" hidden="1" x14ac:dyDescent="0.25">
      <c r="A57" s="33" t="s">
        <v>25</v>
      </c>
      <c r="B57" s="34" t="s">
        <v>76</v>
      </c>
      <c r="C57" s="32" t="s">
        <v>84</v>
      </c>
      <c r="D57" s="32" t="s">
        <v>64</v>
      </c>
      <c r="E57" s="31" t="s">
        <v>96</v>
      </c>
      <c r="F57" s="6" t="s">
        <v>158</v>
      </c>
      <c r="G57" s="32" t="s">
        <v>24</v>
      </c>
      <c r="H57" s="60">
        <f>H58</f>
        <v>0</v>
      </c>
    </row>
    <row r="58" spans="1:8" ht="15.75" hidden="1" x14ac:dyDescent="0.25">
      <c r="A58" s="22" t="s">
        <v>116</v>
      </c>
      <c r="B58" s="34" t="s">
        <v>76</v>
      </c>
      <c r="C58" s="32" t="s">
        <v>84</v>
      </c>
      <c r="D58" s="32" t="s">
        <v>64</v>
      </c>
      <c r="E58" s="31" t="s">
        <v>96</v>
      </c>
      <c r="F58" s="6" t="s">
        <v>158</v>
      </c>
      <c r="G58" s="32" t="s">
        <v>22</v>
      </c>
      <c r="H58" s="60"/>
    </row>
    <row r="59" spans="1:8" ht="39" hidden="1" x14ac:dyDescent="0.25">
      <c r="A59" s="24" t="s">
        <v>159</v>
      </c>
      <c r="B59" s="42" t="s">
        <v>76</v>
      </c>
      <c r="C59" s="38" t="s">
        <v>84</v>
      </c>
      <c r="D59" s="38" t="s">
        <v>64</v>
      </c>
      <c r="E59" s="37" t="s">
        <v>96</v>
      </c>
      <c r="F59" s="8">
        <v>17400</v>
      </c>
      <c r="G59" s="38"/>
      <c r="H59" s="59">
        <f>H60</f>
        <v>0</v>
      </c>
    </row>
    <row r="60" spans="1:8" ht="25.5" hidden="1" x14ac:dyDescent="0.25">
      <c r="A60" s="30" t="s">
        <v>45</v>
      </c>
      <c r="B60" s="34" t="s">
        <v>76</v>
      </c>
      <c r="C60" s="32" t="s">
        <v>84</v>
      </c>
      <c r="D60" s="32" t="s">
        <v>64</v>
      </c>
      <c r="E60" s="31" t="s">
        <v>96</v>
      </c>
      <c r="F60" s="6">
        <v>17400</v>
      </c>
      <c r="G60" s="32" t="s">
        <v>48</v>
      </c>
      <c r="H60" s="60">
        <f>H61</f>
        <v>0</v>
      </c>
    </row>
    <row r="61" spans="1:8" ht="25.5" hidden="1" x14ac:dyDescent="0.25">
      <c r="A61" s="30" t="s">
        <v>115</v>
      </c>
      <c r="B61" s="34" t="s">
        <v>76</v>
      </c>
      <c r="C61" s="32" t="s">
        <v>84</v>
      </c>
      <c r="D61" s="32" t="s">
        <v>64</v>
      </c>
      <c r="E61" s="31" t="s">
        <v>96</v>
      </c>
      <c r="F61" s="6">
        <v>17400</v>
      </c>
      <c r="G61" s="32" t="s">
        <v>46</v>
      </c>
      <c r="H61" s="60"/>
    </row>
    <row r="62" spans="1:8" ht="25.5" hidden="1" x14ac:dyDescent="0.25">
      <c r="A62" s="35" t="s">
        <v>58</v>
      </c>
      <c r="B62" s="42" t="s">
        <v>76</v>
      </c>
      <c r="C62" s="38" t="s">
        <v>84</v>
      </c>
      <c r="D62" s="38" t="s">
        <v>64</v>
      </c>
      <c r="E62" s="37" t="s">
        <v>96</v>
      </c>
      <c r="F62" s="38" t="s">
        <v>328</v>
      </c>
      <c r="G62" s="38"/>
      <c r="H62" s="59">
        <f>H63</f>
        <v>0</v>
      </c>
    </row>
    <row r="63" spans="1:8" ht="25.5" hidden="1" x14ac:dyDescent="0.25">
      <c r="A63" s="30" t="s">
        <v>45</v>
      </c>
      <c r="B63" s="34" t="s">
        <v>76</v>
      </c>
      <c r="C63" s="32" t="s">
        <v>84</v>
      </c>
      <c r="D63" s="32" t="s">
        <v>64</v>
      </c>
      <c r="E63" s="31" t="s">
        <v>96</v>
      </c>
      <c r="F63" s="32" t="s">
        <v>328</v>
      </c>
      <c r="G63" s="32" t="s">
        <v>48</v>
      </c>
      <c r="H63" s="60">
        <f>H64</f>
        <v>0</v>
      </c>
    </row>
    <row r="64" spans="1:8" ht="25.5" hidden="1" x14ac:dyDescent="0.25">
      <c r="A64" s="30" t="s">
        <v>115</v>
      </c>
      <c r="B64" s="34" t="s">
        <v>76</v>
      </c>
      <c r="C64" s="32" t="s">
        <v>84</v>
      </c>
      <c r="D64" s="32" t="s">
        <v>64</v>
      </c>
      <c r="E64" s="31" t="s">
        <v>96</v>
      </c>
      <c r="F64" s="32" t="s">
        <v>328</v>
      </c>
      <c r="G64" s="32" t="s">
        <v>46</v>
      </c>
      <c r="H64" s="60"/>
    </row>
    <row r="65" spans="1:8" ht="15.75" x14ac:dyDescent="0.25">
      <c r="A65" s="44" t="s">
        <v>53</v>
      </c>
      <c r="B65" s="42" t="s">
        <v>76</v>
      </c>
      <c r="C65" s="38" t="s">
        <v>84</v>
      </c>
      <c r="D65" s="38" t="s">
        <v>64</v>
      </c>
      <c r="E65" s="31" t="s">
        <v>96</v>
      </c>
      <c r="F65" s="8">
        <v>70010</v>
      </c>
      <c r="G65" s="38"/>
      <c r="H65" s="59">
        <f>H66+H68</f>
        <v>0</v>
      </c>
    </row>
    <row r="66" spans="1:8" ht="26.25" x14ac:dyDescent="0.25">
      <c r="A66" s="33" t="s">
        <v>45</v>
      </c>
      <c r="B66" s="34" t="s">
        <v>76</v>
      </c>
      <c r="C66" s="32" t="s">
        <v>84</v>
      </c>
      <c r="D66" s="32" t="s">
        <v>64</v>
      </c>
      <c r="E66" s="31" t="s">
        <v>96</v>
      </c>
      <c r="F66" s="6">
        <v>70010</v>
      </c>
      <c r="G66" s="32" t="s">
        <v>48</v>
      </c>
      <c r="H66" s="60">
        <f>H67</f>
        <v>-80000</v>
      </c>
    </row>
    <row r="67" spans="1:8" ht="25.5" x14ac:dyDescent="0.25">
      <c r="A67" s="7" t="s">
        <v>115</v>
      </c>
      <c r="B67" s="34" t="s">
        <v>76</v>
      </c>
      <c r="C67" s="32" t="s">
        <v>84</v>
      </c>
      <c r="D67" s="32" t="s">
        <v>64</v>
      </c>
      <c r="E67" s="31" t="s">
        <v>96</v>
      </c>
      <c r="F67" s="6">
        <v>70010</v>
      </c>
      <c r="G67" s="32" t="s">
        <v>46</v>
      </c>
      <c r="H67" s="60">
        <v>-80000</v>
      </c>
    </row>
    <row r="68" spans="1:8" ht="15.75" x14ac:dyDescent="0.25">
      <c r="A68" s="7" t="s">
        <v>98</v>
      </c>
      <c r="B68" s="34" t="s">
        <v>76</v>
      </c>
      <c r="C68" s="32" t="s">
        <v>84</v>
      </c>
      <c r="D68" s="32" t="s">
        <v>64</v>
      </c>
      <c r="E68" s="31" t="s">
        <v>96</v>
      </c>
      <c r="F68" s="6">
        <v>70010</v>
      </c>
      <c r="G68" s="32" t="s">
        <v>44</v>
      </c>
      <c r="H68" s="60">
        <f>H69</f>
        <v>80000</v>
      </c>
    </row>
    <row r="69" spans="1:8" ht="38.25" x14ac:dyDescent="0.25">
      <c r="A69" s="7" t="s">
        <v>99</v>
      </c>
      <c r="B69" s="34" t="s">
        <v>76</v>
      </c>
      <c r="C69" s="32" t="s">
        <v>84</v>
      </c>
      <c r="D69" s="32" t="s">
        <v>64</v>
      </c>
      <c r="E69" s="31" t="s">
        <v>96</v>
      </c>
      <c r="F69" s="6">
        <v>70010</v>
      </c>
      <c r="G69" s="32" t="s">
        <v>41</v>
      </c>
      <c r="H69" s="60">
        <v>80000</v>
      </c>
    </row>
    <row r="70" spans="1:8" ht="15.75" hidden="1" x14ac:dyDescent="0.25">
      <c r="A70" s="23" t="s">
        <v>52</v>
      </c>
      <c r="B70" s="42" t="s">
        <v>76</v>
      </c>
      <c r="C70" s="38" t="s">
        <v>84</v>
      </c>
      <c r="D70" s="38" t="s">
        <v>64</v>
      </c>
      <c r="E70" s="37" t="s">
        <v>96</v>
      </c>
      <c r="F70" s="8">
        <v>70020</v>
      </c>
      <c r="G70" s="38"/>
      <c r="H70" s="59">
        <f>H71</f>
        <v>0</v>
      </c>
    </row>
    <row r="71" spans="1:8" ht="15.75" hidden="1" x14ac:dyDescent="0.25">
      <c r="A71" s="33" t="s">
        <v>98</v>
      </c>
      <c r="B71" s="34" t="s">
        <v>76</v>
      </c>
      <c r="C71" s="32" t="s">
        <v>84</v>
      </c>
      <c r="D71" s="32" t="s">
        <v>64</v>
      </c>
      <c r="E71" s="31" t="s">
        <v>96</v>
      </c>
      <c r="F71" s="6">
        <v>70020</v>
      </c>
      <c r="G71" s="32" t="s">
        <v>44</v>
      </c>
      <c r="H71" s="60">
        <f>H72</f>
        <v>0</v>
      </c>
    </row>
    <row r="72" spans="1:8" ht="38.25" hidden="1" x14ac:dyDescent="0.25">
      <c r="A72" s="7" t="s">
        <v>99</v>
      </c>
      <c r="B72" s="34" t="s">
        <v>76</v>
      </c>
      <c r="C72" s="32" t="s">
        <v>84</v>
      </c>
      <c r="D72" s="32" t="s">
        <v>64</v>
      </c>
      <c r="E72" s="31" t="s">
        <v>96</v>
      </c>
      <c r="F72" s="6">
        <v>70020</v>
      </c>
      <c r="G72" s="32" t="s">
        <v>41</v>
      </c>
      <c r="H72" s="60"/>
    </row>
    <row r="73" spans="1:8" ht="26.25" hidden="1" x14ac:dyDescent="0.25">
      <c r="A73" s="44" t="s">
        <v>51</v>
      </c>
      <c r="B73" s="42" t="s">
        <v>76</v>
      </c>
      <c r="C73" s="38" t="s">
        <v>84</v>
      </c>
      <c r="D73" s="38" t="s">
        <v>64</v>
      </c>
      <c r="E73" s="37" t="s">
        <v>96</v>
      </c>
      <c r="F73" s="8">
        <v>70030</v>
      </c>
      <c r="G73" s="38"/>
      <c r="H73" s="59">
        <f>H74+H76</f>
        <v>0</v>
      </c>
    </row>
    <row r="74" spans="1:8" ht="26.25" hidden="1" x14ac:dyDescent="0.25">
      <c r="A74" s="33" t="s">
        <v>45</v>
      </c>
      <c r="B74" s="34" t="s">
        <v>76</v>
      </c>
      <c r="C74" s="32" t="s">
        <v>84</v>
      </c>
      <c r="D74" s="32" t="s">
        <v>64</v>
      </c>
      <c r="E74" s="31" t="s">
        <v>96</v>
      </c>
      <c r="F74" s="6">
        <v>70030</v>
      </c>
      <c r="G74" s="32" t="s">
        <v>48</v>
      </c>
      <c r="H74" s="60">
        <f>H75</f>
        <v>0</v>
      </c>
    </row>
    <row r="75" spans="1:8" ht="26.25" hidden="1" x14ac:dyDescent="0.25">
      <c r="A75" s="33" t="s">
        <v>115</v>
      </c>
      <c r="B75" s="34" t="s">
        <v>76</v>
      </c>
      <c r="C75" s="32" t="s">
        <v>84</v>
      </c>
      <c r="D75" s="32" t="s">
        <v>64</v>
      </c>
      <c r="E75" s="31" t="s">
        <v>96</v>
      </c>
      <c r="F75" s="6">
        <v>70030</v>
      </c>
      <c r="G75" s="32" t="s">
        <v>46</v>
      </c>
      <c r="H75" s="60"/>
    </row>
    <row r="76" spans="1:8" ht="15.75" hidden="1" x14ac:dyDescent="0.25">
      <c r="A76" s="33" t="s">
        <v>98</v>
      </c>
      <c r="B76" s="34" t="s">
        <v>76</v>
      </c>
      <c r="C76" s="32" t="s">
        <v>84</v>
      </c>
      <c r="D76" s="32" t="s">
        <v>64</v>
      </c>
      <c r="E76" s="31" t="s">
        <v>96</v>
      </c>
      <c r="F76" s="6">
        <v>70030</v>
      </c>
      <c r="G76" s="32" t="s">
        <v>44</v>
      </c>
      <c r="H76" s="60">
        <f>H77</f>
        <v>0</v>
      </c>
    </row>
    <row r="77" spans="1:8" ht="38.25" hidden="1" x14ac:dyDescent="0.25">
      <c r="A77" s="7" t="s">
        <v>99</v>
      </c>
      <c r="B77" s="34" t="s">
        <v>76</v>
      </c>
      <c r="C77" s="32" t="s">
        <v>84</v>
      </c>
      <c r="D77" s="32" t="s">
        <v>64</v>
      </c>
      <c r="E77" s="31" t="s">
        <v>96</v>
      </c>
      <c r="F77" s="6">
        <v>70030</v>
      </c>
      <c r="G77" s="32" t="s">
        <v>41</v>
      </c>
      <c r="H77" s="60"/>
    </row>
    <row r="78" spans="1:8" ht="15.75" x14ac:dyDescent="0.25">
      <c r="A78" s="23" t="s">
        <v>49</v>
      </c>
      <c r="B78" s="42" t="s">
        <v>76</v>
      </c>
      <c r="C78" s="38" t="s">
        <v>84</v>
      </c>
      <c r="D78" s="38" t="s">
        <v>64</v>
      </c>
      <c r="E78" s="37" t="s">
        <v>96</v>
      </c>
      <c r="F78" s="8">
        <v>70050</v>
      </c>
      <c r="G78" s="38"/>
      <c r="H78" s="59">
        <f>H79+H81</f>
        <v>-12500</v>
      </c>
    </row>
    <row r="79" spans="1:8" ht="26.25" x14ac:dyDescent="0.25">
      <c r="A79" s="33" t="s">
        <v>45</v>
      </c>
      <c r="B79" s="34" t="s">
        <v>76</v>
      </c>
      <c r="C79" s="32" t="s">
        <v>84</v>
      </c>
      <c r="D79" s="32" t="s">
        <v>64</v>
      </c>
      <c r="E79" s="31" t="s">
        <v>96</v>
      </c>
      <c r="F79" s="6">
        <v>70050</v>
      </c>
      <c r="G79" s="32" t="s">
        <v>48</v>
      </c>
      <c r="H79" s="60">
        <f>H80</f>
        <v>-12500</v>
      </c>
    </row>
    <row r="80" spans="1:8" ht="26.25" x14ac:dyDescent="0.25">
      <c r="A80" s="33" t="s">
        <v>115</v>
      </c>
      <c r="B80" s="34" t="s">
        <v>76</v>
      </c>
      <c r="C80" s="32" t="s">
        <v>84</v>
      </c>
      <c r="D80" s="32" t="s">
        <v>64</v>
      </c>
      <c r="E80" s="31" t="s">
        <v>96</v>
      </c>
      <c r="F80" s="6">
        <v>70050</v>
      </c>
      <c r="G80" s="32" t="s">
        <v>46</v>
      </c>
      <c r="H80" s="60">
        <v>-12500</v>
      </c>
    </row>
    <row r="81" spans="1:8" ht="15.75" hidden="1" x14ac:dyDescent="0.25">
      <c r="A81" s="33" t="s">
        <v>98</v>
      </c>
      <c r="B81" s="34" t="s">
        <v>76</v>
      </c>
      <c r="C81" s="32" t="s">
        <v>84</v>
      </c>
      <c r="D81" s="32" t="s">
        <v>64</v>
      </c>
      <c r="E81" s="31" t="s">
        <v>96</v>
      </c>
      <c r="F81" s="6">
        <v>70050</v>
      </c>
      <c r="G81" s="32" t="s">
        <v>44</v>
      </c>
      <c r="H81" s="60">
        <f>H82</f>
        <v>0</v>
      </c>
    </row>
    <row r="82" spans="1:8" ht="38.25" hidden="1" x14ac:dyDescent="0.25">
      <c r="A82" s="7" t="s">
        <v>99</v>
      </c>
      <c r="B82" s="34" t="s">
        <v>76</v>
      </c>
      <c r="C82" s="32" t="s">
        <v>84</v>
      </c>
      <c r="D82" s="32" t="s">
        <v>64</v>
      </c>
      <c r="E82" s="31" t="s">
        <v>96</v>
      </c>
      <c r="F82" s="6">
        <v>70050</v>
      </c>
      <c r="G82" s="32" t="s">
        <v>41</v>
      </c>
      <c r="H82" s="60"/>
    </row>
    <row r="83" spans="1:8" ht="25.5" hidden="1" x14ac:dyDescent="0.25">
      <c r="A83" s="4" t="s">
        <v>106</v>
      </c>
      <c r="B83" s="42" t="s">
        <v>76</v>
      </c>
      <c r="C83" s="38" t="s">
        <v>84</v>
      </c>
      <c r="D83" s="38" t="s">
        <v>64</v>
      </c>
      <c r="E83" s="37" t="s">
        <v>96</v>
      </c>
      <c r="F83" s="38" t="s">
        <v>149</v>
      </c>
      <c r="G83" s="38"/>
      <c r="H83" s="59">
        <f>H84</f>
        <v>0</v>
      </c>
    </row>
    <row r="84" spans="1:8" ht="15.75" hidden="1" x14ac:dyDescent="0.25">
      <c r="A84" s="7" t="s">
        <v>98</v>
      </c>
      <c r="B84" s="34" t="s">
        <v>76</v>
      </c>
      <c r="C84" s="32" t="s">
        <v>84</v>
      </c>
      <c r="D84" s="32" t="s">
        <v>64</v>
      </c>
      <c r="E84" s="31" t="s">
        <v>96</v>
      </c>
      <c r="F84" s="32" t="s">
        <v>149</v>
      </c>
      <c r="G84" s="32" t="s">
        <v>44</v>
      </c>
      <c r="H84" s="60">
        <f>H85</f>
        <v>0</v>
      </c>
    </row>
    <row r="85" spans="1:8" ht="38.25" hidden="1" x14ac:dyDescent="0.25">
      <c r="A85" s="7" t="s">
        <v>99</v>
      </c>
      <c r="B85" s="34" t="s">
        <v>76</v>
      </c>
      <c r="C85" s="32" t="s">
        <v>84</v>
      </c>
      <c r="D85" s="32" t="s">
        <v>64</v>
      </c>
      <c r="E85" s="31" t="s">
        <v>96</v>
      </c>
      <c r="F85" s="32" t="s">
        <v>149</v>
      </c>
      <c r="G85" s="32" t="s">
        <v>41</v>
      </c>
      <c r="H85" s="60"/>
    </row>
    <row r="86" spans="1:8" ht="79.5" customHeight="1" x14ac:dyDescent="0.25">
      <c r="A86" s="4" t="s">
        <v>343</v>
      </c>
      <c r="B86" s="42" t="s">
        <v>76</v>
      </c>
      <c r="C86" s="38" t="s">
        <v>84</v>
      </c>
      <c r="D86" s="38" t="s">
        <v>64</v>
      </c>
      <c r="E86" s="37" t="s">
        <v>96</v>
      </c>
      <c r="F86" s="38"/>
      <c r="G86" s="38"/>
      <c r="H86" s="59">
        <f>H87</f>
        <v>12500</v>
      </c>
    </row>
    <row r="87" spans="1:8" ht="25.5" x14ac:dyDescent="0.25">
      <c r="A87" s="7" t="s">
        <v>45</v>
      </c>
      <c r="B87" s="34" t="s">
        <v>76</v>
      </c>
      <c r="C87" s="32" t="s">
        <v>84</v>
      </c>
      <c r="D87" s="32" t="s">
        <v>64</v>
      </c>
      <c r="E87" s="31" t="s">
        <v>96</v>
      </c>
      <c r="F87" s="32" t="s">
        <v>359</v>
      </c>
      <c r="G87" s="32" t="s">
        <v>48</v>
      </c>
      <c r="H87" s="60">
        <f>H88</f>
        <v>12500</v>
      </c>
    </row>
    <row r="88" spans="1:8" ht="25.5" x14ac:dyDescent="0.25">
      <c r="A88" s="7" t="s">
        <v>47</v>
      </c>
      <c r="B88" s="34" t="s">
        <v>76</v>
      </c>
      <c r="C88" s="32" t="s">
        <v>84</v>
      </c>
      <c r="D88" s="32" t="s">
        <v>64</v>
      </c>
      <c r="E88" s="31" t="s">
        <v>96</v>
      </c>
      <c r="F88" s="32" t="s">
        <v>359</v>
      </c>
      <c r="G88" s="32" t="s">
        <v>46</v>
      </c>
      <c r="H88" s="60">
        <v>12500</v>
      </c>
    </row>
    <row r="89" spans="1:8" ht="26.25" hidden="1" x14ac:dyDescent="0.25">
      <c r="A89" s="23" t="s">
        <v>62</v>
      </c>
      <c r="B89" s="42" t="s">
        <v>76</v>
      </c>
      <c r="C89" s="38" t="s">
        <v>84</v>
      </c>
      <c r="D89" s="38" t="s">
        <v>64</v>
      </c>
      <c r="E89" s="37" t="s">
        <v>96</v>
      </c>
      <c r="F89" s="8">
        <v>72000</v>
      </c>
      <c r="G89" s="38"/>
      <c r="H89" s="59">
        <f>H90</f>
        <v>0</v>
      </c>
    </row>
    <row r="90" spans="1:8" ht="26.25" hidden="1" x14ac:dyDescent="0.25">
      <c r="A90" s="33" t="s">
        <v>45</v>
      </c>
      <c r="B90" s="34" t="s">
        <v>76</v>
      </c>
      <c r="C90" s="32" t="s">
        <v>84</v>
      </c>
      <c r="D90" s="32" t="s">
        <v>64</v>
      </c>
      <c r="E90" s="31" t="s">
        <v>96</v>
      </c>
      <c r="F90" s="32" t="s">
        <v>160</v>
      </c>
      <c r="G90" s="32" t="s">
        <v>48</v>
      </c>
      <c r="H90" s="60">
        <f>H91</f>
        <v>0</v>
      </c>
    </row>
    <row r="91" spans="1:8" ht="26.25" hidden="1" x14ac:dyDescent="0.25">
      <c r="A91" s="33" t="s">
        <v>115</v>
      </c>
      <c r="B91" s="34" t="s">
        <v>76</v>
      </c>
      <c r="C91" s="32" t="s">
        <v>84</v>
      </c>
      <c r="D91" s="32" t="s">
        <v>64</v>
      </c>
      <c r="E91" s="31" t="s">
        <v>96</v>
      </c>
      <c r="F91" s="32" t="s">
        <v>160</v>
      </c>
      <c r="G91" s="32" t="s">
        <v>46</v>
      </c>
      <c r="H91" s="60"/>
    </row>
    <row r="92" spans="1:8" ht="38.25" hidden="1" x14ac:dyDescent="0.25">
      <c r="A92" s="35" t="s">
        <v>61</v>
      </c>
      <c r="B92" s="42" t="s">
        <v>76</v>
      </c>
      <c r="C92" s="38" t="s">
        <v>84</v>
      </c>
      <c r="D92" s="38" t="s">
        <v>64</v>
      </c>
      <c r="E92" s="37" t="s">
        <v>96</v>
      </c>
      <c r="F92" s="38" t="s">
        <v>161</v>
      </c>
      <c r="G92" s="38"/>
      <c r="H92" s="59">
        <f>H93+H95</f>
        <v>0</v>
      </c>
    </row>
    <row r="93" spans="1:8" ht="26.25" hidden="1" x14ac:dyDescent="0.25">
      <c r="A93" s="33" t="s">
        <v>45</v>
      </c>
      <c r="B93" s="34" t="s">
        <v>76</v>
      </c>
      <c r="C93" s="32" t="s">
        <v>84</v>
      </c>
      <c r="D93" s="32" t="s">
        <v>64</v>
      </c>
      <c r="E93" s="31" t="s">
        <v>96</v>
      </c>
      <c r="F93" s="32" t="s">
        <v>161</v>
      </c>
      <c r="G93" s="32" t="s">
        <v>48</v>
      </c>
      <c r="H93" s="60">
        <f>H94</f>
        <v>0</v>
      </c>
    </row>
    <row r="94" spans="1:8" ht="26.25" hidden="1" x14ac:dyDescent="0.25">
      <c r="A94" s="33" t="s">
        <v>115</v>
      </c>
      <c r="B94" s="34" t="s">
        <v>76</v>
      </c>
      <c r="C94" s="32" t="s">
        <v>84</v>
      </c>
      <c r="D94" s="32" t="s">
        <v>64</v>
      </c>
      <c r="E94" s="31" t="s">
        <v>96</v>
      </c>
      <c r="F94" s="32" t="s">
        <v>161</v>
      </c>
      <c r="G94" s="32" t="s">
        <v>46</v>
      </c>
      <c r="H94" s="60"/>
    </row>
    <row r="95" spans="1:8" ht="15.75" hidden="1" x14ac:dyDescent="0.25">
      <c r="A95" s="33" t="s">
        <v>98</v>
      </c>
      <c r="B95" s="34" t="s">
        <v>76</v>
      </c>
      <c r="C95" s="32" t="s">
        <v>84</v>
      </c>
      <c r="D95" s="32" t="s">
        <v>64</v>
      </c>
      <c r="E95" s="31" t="s">
        <v>96</v>
      </c>
      <c r="F95" s="32" t="s">
        <v>161</v>
      </c>
      <c r="G95" s="32" t="s">
        <v>44</v>
      </c>
      <c r="H95" s="60">
        <f>H96</f>
        <v>0</v>
      </c>
    </row>
    <row r="96" spans="1:8" ht="38.25" hidden="1" x14ac:dyDescent="0.25">
      <c r="A96" s="7" t="s">
        <v>99</v>
      </c>
      <c r="B96" s="34" t="s">
        <v>76</v>
      </c>
      <c r="C96" s="32" t="s">
        <v>84</v>
      </c>
      <c r="D96" s="32" t="s">
        <v>64</v>
      </c>
      <c r="E96" s="31" t="s">
        <v>96</v>
      </c>
      <c r="F96" s="32" t="s">
        <v>161</v>
      </c>
      <c r="G96" s="32" t="s">
        <v>41</v>
      </c>
      <c r="H96" s="60"/>
    </row>
    <row r="97" spans="1:8" ht="26.25" hidden="1" x14ac:dyDescent="0.25">
      <c r="A97" s="44" t="s">
        <v>162</v>
      </c>
      <c r="B97" s="42" t="s">
        <v>42</v>
      </c>
      <c r="C97" s="38" t="s">
        <v>84</v>
      </c>
      <c r="D97" s="38" t="s">
        <v>64</v>
      </c>
      <c r="E97" s="37" t="s">
        <v>96</v>
      </c>
      <c r="F97" s="38"/>
      <c r="G97" s="38"/>
      <c r="H97" s="59">
        <f>H98+H101+H107+H104</f>
        <v>0</v>
      </c>
    </row>
    <row r="98" spans="1:8" ht="76.5" hidden="1" x14ac:dyDescent="0.25">
      <c r="A98" s="35" t="s">
        <v>163</v>
      </c>
      <c r="B98" s="42" t="s">
        <v>42</v>
      </c>
      <c r="C98" s="38" t="s">
        <v>84</v>
      </c>
      <c r="D98" s="38" t="s">
        <v>64</v>
      </c>
      <c r="E98" s="37" t="s">
        <v>96</v>
      </c>
      <c r="F98" s="38" t="s">
        <v>164</v>
      </c>
      <c r="G98" s="38"/>
      <c r="H98" s="59">
        <f>H99</f>
        <v>0</v>
      </c>
    </row>
    <row r="99" spans="1:8" ht="15.75" hidden="1" x14ac:dyDescent="0.25">
      <c r="A99" s="41" t="s">
        <v>108</v>
      </c>
      <c r="B99" s="34" t="s">
        <v>42</v>
      </c>
      <c r="C99" s="32" t="s">
        <v>84</v>
      </c>
      <c r="D99" s="32" t="s">
        <v>64</v>
      </c>
      <c r="E99" s="31" t="s">
        <v>96</v>
      </c>
      <c r="F99" s="32" t="s">
        <v>164</v>
      </c>
      <c r="G99" s="32" t="s">
        <v>35</v>
      </c>
      <c r="H99" s="60">
        <f>H100</f>
        <v>0</v>
      </c>
    </row>
    <row r="100" spans="1:8" ht="15.75" hidden="1" x14ac:dyDescent="0.25">
      <c r="A100" s="30" t="s">
        <v>34</v>
      </c>
      <c r="B100" s="34" t="s">
        <v>42</v>
      </c>
      <c r="C100" s="32" t="s">
        <v>84</v>
      </c>
      <c r="D100" s="32" t="s">
        <v>64</v>
      </c>
      <c r="E100" s="31" t="s">
        <v>96</v>
      </c>
      <c r="F100" s="32" t="s">
        <v>164</v>
      </c>
      <c r="G100" s="32" t="s">
        <v>32</v>
      </c>
      <c r="H100" s="60"/>
    </row>
    <row r="101" spans="1:8" ht="76.5" hidden="1" x14ac:dyDescent="0.25">
      <c r="A101" s="35" t="s">
        <v>117</v>
      </c>
      <c r="B101" s="42" t="s">
        <v>42</v>
      </c>
      <c r="C101" s="38" t="s">
        <v>84</v>
      </c>
      <c r="D101" s="38" t="s">
        <v>64</v>
      </c>
      <c r="E101" s="37" t="s">
        <v>96</v>
      </c>
      <c r="F101" s="38" t="s">
        <v>165</v>
      </c>
      <c r="G101" s="38"/>
      <c r="H101" s="59">
        <f>H102</f>
        <v>0</v>
      </c>
    </row>
    <row r="102" spans="1:8" ht="38.25" hidden="1" x14ac:dyDescent="0.25">
      <c r="A102" s="41" t="s">
        <v>118</v>
      </c>
      <c r="B102" s="34" t="s">
        <v>42</v>
      </c>
      <c r="C102" s="32" t="s">
        <v>84</v>
      </c>
      <c r="D102" s="32" t="s">
        <v>64</v>
      </c>
      <c r="E102" s="31" t="s">
        <v>96</v>
      </c>
      <c r="F102" s="32" t="s">
        <v>165</v>
      </c>
      <c r="G102" s="32" t="s">
        <v>17</v>
      </c>
      <c r="H102" s="60">
        <f>H103</f>
        <v>0</v>
      </c>
    </row>
    <row r="103" spans="1:8" ht="38.25" hidden="1" x14ac:dyDescent="0.25">
      <c r="A103" s="30" t="s">
        <v>119</v>
      </c>
      <c r="B103" s="34" t="s">
        <v>42</v>
      </c>
      <c r="C103" s="32" t="s">
        <v>84</v>
      </c>
      <c r="D103" s="32" t="s">
        <v>64</v>
      </c>
      <c r="E103" s="31" t="s">
        <v>96</v>
      </c>
      <c r="F103" s="32" t="s">
        <v>165</v>
      </c>
      <c r="G103" s="32" t="s">
        <v>13</v>
      </c>
      <c r="H103" s="60"/>
    </row>
    <row r="104" spans="1:8" ht="38.25" hidden="1" x14ac:dyDescent="0.25">
      <c r="A104" s="35" t="s">
        <v>37</v>
      </c>
      <c r="B104" s="42" t="s">
        <v>42</v>
      </c>
      <c r="C104" s="38" t="s">
        <v>84</v>
      </c>
      <c r="D104" s="38"/>
      <c r="E104" s="37" t="s">
        <v>6</v>
      </c>
      <c r="F104" s="38" t="s">
        <v>87</v>
      </c>
      <c r="G104" s="38"/>
      <c r="H104" s="59">
        <f>H105</f>
        <v>0</v>
      </c>
    </row>
    <row r="105" spans="1:8" ht="76.5" hidden="1" x14ac:dyDescent="0.25">
      <c r="A105" s="30" t="s">
        <v>36</v>
      </c>
      <c r="B105" s="34" t="s">
        <v>42</v>
      </c>
      <c r="C105" s="32" t="s">
        <v>84</v>
      </c>
      <c r="D105" s="32"/>
      <c r="E105" s="31" t="s">
        <v>6</v>
      </c>
      <c r="F105" s="32" t="s">
        <v>87</v>
      </c>
      <c r="G105" s="32" t="s">
        <v>35</v>
      </c>
      <c r="H105" s="60">
        <f>H106</f>
        <v>0</v>
      </c>
    </row>
    <row r="106" spans="1:8" ht="15.75" hidden="1" x14ac:dyDescent="0.25">
      <c r="A106" s="30" t="s">
        <v>34</v>
      </c>
      <c r="B106" s="34" t="s">
        <v>42</v>
      </c>
      <c r="C106" s="32"/>
      <c r="D106" s="32"/>
      <c r="E106" s="31" t="s">
        <v>6</v>
      </c>
      <c r="F106" s="32" t="s">
        <v>87</v>
      </c>
      <c r="G106" s="32" t="s">
        <v>32</v>
      </c>
      <c r="H106" s="60">
        <v>0</v>
      </c>
    </row>
    <row r="107" spans="1:8" ht="83.25" hidden="1" customHeight="1" x14ac:dyDescent="0.25">
      <c r="A107" s="44" t="s">
        <v>31</v>
      </c>
      <c r="B107" s="42" t="s">
        <v>42</v>
      </c>
      <c r="C107" s="38" t="s">
        <v>84</v>
      </c>
      <c r="D107" s="38" t="s">
        <v>64</v>
      </c>
      <c r="E107" s="37" t="s">
        <v>96</v>
      </c>
      <c r="F107" s="38" t="s">
        <v>166</v>
      </c>
      <c r="G107" s="38"/>
      <c r="H107" s="59">
        <f>H108</f>
        <v>0</v>
      </c>
    </row>
    <row r="108" spans="1:8" ht="15.75" hidden="1" x14ac:dyDescent="0.25">
      <c r="A108" s="41" t="s">
        <v>108</v>
      </c>
      <c r="B108" s="34" t="s">
        <v>42</v>
      </c>
      <c r="C108" s="32" t="s">
        <v>84</v>
      </c>
      <c r="D108" s="32" t="s">
        <v>64</v>
      </c>
      <c r="E108" s="31" t="s">
        <v>96</v>
      </c>
      <c r="F108" s="32" t="s">
        <v>166</v>
      </c>
      <c r="G108" s="32" t="s">
        <v>35</v>
      </c>
      <c r="H108" s="60">
        <f>H109</f>
        <v>0</v>
      </c>
    </row>
    <row r="109" spans="1:8" ht="15.75" hidden="1" x14ac:dyDescent="0.25">
      <c r="A109" s="33" t="s">
        <v>34</v>
      </c>
      <c r="B109" s="34" t="s">
        <v>42</v>
      </c>
      <c r="C109" s="32" t="s">
        <v>84</v>
      </c>
      <c r="D109" s="32" t="s">
        <v>64</v>
      </c>
      <c r="E109" s="31" t="s">
        <v>96</v>
      </c>
      <c r="F109" s="32" t="s">
        <v>166</v>
      </c>
      <c r="G109" s="32" t="s">
        <v>32</v>
      </c>
      <c r="H109" s="60"/>
    </row>
    <row r="110" spans="1:8" ht="39" hidden="1" x14ac:dyDescent="0.25">
      <c r="A110" s="44" t="s">
        <v>167</v>
      </c>
      <c r="B110" s="42" t="s">
        <v>29</v>
      </c>
      <c r="C110" s="38" t="s">
        <v>84</v>
      </c>
      <c r="D110" s="38" t="s">
        <v>64</v>
      </c>
      <c r="E110" s="37" t="s">
        <v>96</v>
      </c>
      <c r="F110" s="38"/>
      <c r="G110" s="38"/>
      <c r="H110" s="59">
        <f>H111+H114</f>
        <v>0</v>
      </c>
    </row>
    <row r="111" spans="1:8" ht="27.75" hidden="1" customHeight="1" x14ac:dyDescent="0.25">
      <c r="A111" s="44" t="s">
        <v>19</v>
      </c>
      <c r="B111" s="42" t="s">
        <v>29</v>
      </c>
      <c r="C111" s="38" t="s">
        <v>84</v>
      </c>
      <c r="D111" s="38" t="s">
        <v>64</v>
      </c>
      <c r="E111" s="37" t="s">
        <v>96</v>
      </c>
      <c r="F111" s="38" t="s">
        <v>168</v>
      </c>
      <c r="G111" s="38"/>
      <c r="H111" s="59">
        <f>H112</f>
        <v>0</v>
      </c>
    </row>
    <row r="112" spans="1:8" ht="32.25" hidden="1" customHeight="1" x14ac:dyDescent="0.25">
      <c r="A112" s="41" t="s">
        <v>118</v>
      </c>
      <c r="B112" s="34" t="s">
        <v>29</v>
      </c>
      <c r="C112" s="32" t="s">
        <v>84</v>
      </c>
      <c r="D112" s="32" t="s">
        <v>64</v>
      </c>
      <c r="E112" s="31" t="s">
        <v>96</v>
      </c>
      <c r="F112" s="32" t="s">
        <v>168</v>
      </c>
      <c r="G112" s="32" t="s">
        <v>17</v>
      </c>
      <c r="H112" s="60">
        <f>H113</f>
        <v>0</v>
      </c>
    </row>
    <row r="113" spans="1:8" ht="38.25" hidden="1" x14ac:dyDescent="0.25">
      <c r="A113" s="30" t="s">
        <v>119</v>
      </c>
      <c r="B113" s="34" t="s">
        <v>29</v>
      </c>
      <c r="C113" s="32" t="s">
        <v>84</v>
      </c>
      <c r="D113" s="32" t="s">
        <v>64</v>
      </c>
      <c r="E113" s="31" t="s">
        <v>96</v>
      </c>
      <c r="F113" s="32" t="s">
        <v>168</v>
      </c>
      <c r="G113" s="32" t="s">
        <v>13</v>
      </c>
      <c r="H113" s="60"/>
    </row>
    <row r="114" spans="1:8" ht="51" hidden="1" x14ac:dyDescent="0.25">
      <c r="A114" s="35" t="s">
        <v>169</v>
      </c>
      <c r="B114" s="42" t="s">
        <v>29</v>
      </c>
      <c r="C114" s="38" t="s">
        <v>84</v>
      </c>
      <c r="D114" s="38"/>
      <c r="E114" s="37" t="s">
        <v>96</v>
      </c>
      <c r="F114" s="38" t="s">
        <v>170</v>
      </c>
      <c r="G114" s="38"/>
      <c r="H114" s="59">
        <f>H115</f>
        <v>0</v>
      </c>
    </row>
    <row r="115" spans="1:8" ht="38.25" hidden="1" x14ac:dyDescent="0.25">
      <c r="A115" s="41" t="s">
        <v>118</v>
      </c>
      <c r="B115" s="34" t="s">
        <v>29</v>
      </c>
      <c r="C115" s="32" t="s">
        <v>84</v>
      </c>
      <c r="D115" s="32"/>
      <c r="E115" s="31" t="s">
        <v>96</v>
      </c>
      <c r="F115" s="32" t="s">
        <v>170</v>
      </c>
      <c r="G115" s="32" t="s">
        <v>17</v>
      </c>
      <c r="H115" s="60">
        <f>H116</f>
        <v>0</v>
      </c>
    </row>
    <row r="116" spans="1:8" ht="38.25" hidden="1" x14ac:dyDescent="0.25">
      <c r="A116" s="30" t="s">
        <v>119</v>
      </c>
      <c r="B116" s="34" t="s">
        <v>29</v>
      </c>
      <c r="C116" s="32" t="s">
        <v>84</v>
      </c>
      <c r="D116" s="32"/>
      <c r="E116" s="31" t="s">
        <v>96</v>
      </c>
      <c r="F116" s="32" t="s">
        <v>170</v>
      </c>
      <c r="G116" s="32" t="s">
        <v>13</v>
      </c>
      <c r="H116" s="60"/>
    </row>
    <row r="117" spans="1:8" ht="40.5" hidden="1" customHeight="1" x14ac:dyDescent="0.25">
      <c r="A117" s="35" t="s">
        <v>326</v>
      </c>
      <c r="B117" s="42" t="s">
        <v>43</v>
      </c>
      <c r="C117" s="38" t="s">
        <v>84</v>
      </c>
      <c r="D117" s="38" t="s">
        <v>64</v>
      </c>
      <c r="E117" s="37" t="s">
        <v>96</v>
      </c>
      <c r="F117" s="38"/>
      <c r="G117" s="38"/>
      <c r="H117" s="59">
        <f>H118</f>
        <v>0</v>
      </c>
    </row>
    <row r="118" spans="1:8" ht="38.25" hidden="1" x14ac:dyDescent="0.25">
      <c r="A118" s="30" t="s">
        <v>326</v>
      </c>
      <c r="B118" s="34" t="s">
        <v>43</v>
      </c>
      <c r="C118" s="32" t="s">
        <v>84</v>
      </c>
      <c r="D118" s="32" t="s">
        <v>64</v>
      </c>
      <c r="E118" s="31" t="s">
        <v>96</v>
      </c>
      <c r="F118" s="32" t="s">
        <v>329</v>
      </c>
      <c r="G118" s="32"/>
      <c r="H118" s="60">
        <f>H119</f>
        <v>0</v>
      </c>
    </row>
    <row r="119" spans="1:8" ht="15.75" hidden="1" x14ac:dyDescent="0.25">
      <c r="A119" s="30" t="s">
        <v>98</v>
      </c>
      <c r="B119" s="34" t="s">
        <v>43</v>
      </c>
      <c r="C119" s="32" t="s">
        <v>84</v>
      </c>
      <c r="D119" s="32" t="s">
        <v>64</v>
      </c>
      <c r="E119" s="31" t="s">
        <v>96</v>
      </c>
      <c r="F119" s="32" t="s">
        <v>329</v>
      </c>
      <c r="G119" s="32" t="s">
        <v>44</v>
      </c>
      <c r="H119" s="60">
        <f>H120</f>
        <v>0</v>
      </c>
    </row>
    <row r="120" spans="1:8" ht="38.25" hidden="1" x14ac:dyDescent="0.25">
      <c r="A120" s="30" t="s">
        <v>99</v>
      </c>
      <c r="B120" s="34" t="s">
        <v>43</v>
      </c>
      <c r="C120" s="32" t="s">
        <v>84</v>
      </c>
      <c r="D120" s="32" t="s">
        <v>64</v>
      </c>
      <c r="E120" s="31" t="s">
        <v>96</v>
      </c>
      <c r="F120" s="32" t="s">
        <v>329</v>
      </c>
      <c r="G120" s="32" t="s">
        <v>41</v>
      </c>
      <c r="H120" s="60"/>
    </row>
    <row r="121" spans="1:8" ht="15.75" x14ac:dyDescent="0.25">
      <c r="A121" s="35" t="s">
        <v>86</v>
      </c>
      <c r="B121" s="42" t="s">
        <v>85</v>
      </c>
      <c r="C121" s="38" t="s">
        <v>84</v>
      </c>
      <c r="D121" s="38" t="s">
        <v>64</v>
      </c>
      <c r="E121" s="37" t="s">
        <v>96</v>
      </c>
      <c r="F121" s="38"/>
      <c r="G121" s="38"/>
      <c r="H121" s="59">
        <f>H122</f>
        <v>0</v>
      </c>
    </row>
    <row r="122" spans="1:8" ht="15.75" x14ac:dyDescent="0.25">
      <c r="A122" s="23" t="s">
        <v>69</v>
      </c>
      <c r="B122" s="42" t="s">
        <v>85</v>
      </c>
      <c r="C122" s="38" t="s">
        <v>84</v>
      </c>
      <c r="D122" s="38" t="s">
        <v>64</v>
      </c>
      <c r="E122" s="37" t="s">
        <v>96</v>
      </c>
      <c r="F122" s="38" t="s">
        <v>171</v>
      </c>
      <c r="G122" s="38"/>
      <c r="H122" s="59">
        <f>H125+H123</f>
        <v>0</v>
      </c>
    </row>
    <row r="123" spans="1:8" ht="26.25" x14ac:dyDescent="0.25">
      <c r="A123" s="112" t="s">
        <v>45</v>
      </c>
      <c r="B123" s="34" t="s">
        <v>85</v>
      </c>
      <c r="C123" s="32" t="s">
        <v>84</v>
      </c>
      <c r="D123" s="32" t="s">
        <v>64</v>
      </c>
      <c r="E123" s="31" t="s">
        <v>96</v>
      </c>
      <c r="F123" s="32" t="s">
        <v>171</v>
      </c>
      <c r="G123" s="32" t="s">
        <v>48</v>
      </c>
      <c r="H123" s="60">
        <f>H124</f>
        <v>14000</v>
      </c>
    </row>
    <row r="124" spans="1:8" ht="26.25" x14ac:dyDescent="0.25">
      <c r="A124" s="112" t="s">
        <v>47</v>
      </c>
      <c r="B124" s="34" t="s">
        <v>85</v>
      </c>
      <c r="C124" s="32" t="s">
        <v>84</v>
      </c>
      <c r="D124" s="32" t="s">
        <v>64</v>
      </c>
      <c r="E124" s="31" t="s">
        <v>96</v>
      </c>
      <c r="F124" s="32" t="s">
        <v>171</v>
      </c>
      <c r="G124" s="32" t="s">
        <v>46</v>
      </c>
      <c r="H124" s="60">
        <v>14000</v>
      </c>
    </row>
    <row r="125" spans="1:8" ht="15.75" x14ac:dyDescent="0.25">
      <c r="A125" s="33" t="s">
        <v>98</v>
      </c>
      <c r="B125" s="34" t="s">
        <v>85</v>
      </c>
      <c r="C125" s="32" t="s">
        <v>84</v>
      </c>
      <c r="D125" s="32" t="s">
        <v>64</v>
      </c>
      <c r="E125" s="31" t="s">
        <v>96</v>
      </c>
      <c r="F125" s="32" t="s">
        <v>171</v>
      </c>
      <c r="G125" s="32" t="s">
        <v>44</v>
      </c>
      <c r="H125" s="60">
        <f>H126</f>
        <v>-14000</v>
      </c>
    </row>
    <row r="126" spans="1:8" ht="15.75" x14ac:dyDescent="0.25">
      <c r="A126" s="33" t="s">
        <v>103</v>
      </c>
      <c r="B126" s="34" t="s">
        <v>85</v>
      </c>
      <c r="C126" s="32" t="s">
        <v>84</v>
      </c>
      <c r="D126" s="32" t="s">
        <v>64</v>
      </c>
      <c r="E126" s="31" t="s">
        <v>96</v>
      </c>
      <c r="F126" s="32" t="s">
        <v>171</v>
      </c>
      <c r="G126" s="32" t="s">
        <v>68</v>
      </c>
      <c r="H126" s="60">
        <v>-14000</v>
      </c>
    </row>
    <row r="127" spans="1:8" ht="15.75" x14ac:dyDescent="0.25">
      <c r="A127" s="44" t="s">
        <v>1</v>
      </c>
      <c r="B127" s="34"/>
      <c r="C127" s="38"/>
      <c r="D127" s="38"/>
      <c r="E127" s="31"/>
      <c r="F127" s="38"/>
      <c r="G127" s="38"/>
      <c r="H127" s="59">
        <f>H97+H16+H110+H121+H117</f>
        <v>8000000</v>
      </c>
    </row>
  </sheetData>
  <customSheetViews>
    <customSheetView guid="{17BFC29D-51AB-4CA7-ADBA-6ABDCF828448}" showPageBreaks="1" printArea="1" hiddenRows="1" view="pageBreakPreview" topLeftCell="A81">
      <selection activeCell="G89" sqref="G89"/>
      <pageMargins left="0.70866141732283472" right="0.70866141732283472" top="0.55118110236220474" bottom="0.55118110236220474" header="0.31496062992125984" footer="0.31496062992125984"/>
      <pageSetup paperSize="9" scale="90" orientation="portrait" r:id="rId1"/>
    </customSheetView>
  </customSheetViews>
  <mergeCells count="18">
    <mergeCell ref="H13:H15"/>
    <mergeCell ref="B3:H3"/>
    <mergeCell ref="B4:H4"/>
    <mergeCell ref="B5:H5"/>
    <mergeCell ref="B6:H6"/>
    <mergeCell ref="B7:H7"/>
    <mergeCell ref="B8:H8"/>
    <mergeCell ref="A10:H10"/>
    <mergeCell ref="G13:G15"/>
    <mergeCell ref="B13:B15"/>
    <mergeCell ref="A13:A15"/>
    <mergeCell ref="C13:C15"/>
    <mergeCell ref="D13:D15"/>
    <mergeCell ref="E13:E15"/>
    <mergeCell ref="F13:F15"/>
    <mergeCell ref="A1:G1"/>
    <mergeCell ref="A2:G2"/>
    <mergeCell ref="C9:G9"/>
  </mergeCells>
  <pageMargins left="0.70866141732283472" right="0.70866141732283472" top="0.55118110236220474" bottom="0.55118110236220474" header="0.31496062992125984" footer="0.31496062992125984"/>
  <pageSetup paperSize="9" scale="8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Решение</vt:lpstr>
      <vt:lpstr>Приложение 5</vt:lpstr>
      <vt:lpstr>Ведомственная п.1</vt:lpstr>
      <vt:lpstr>Аналитическая п.2</vt:lpstr>
      <vt:lpstr>'Приложение 5'!Заголовки_для_печати</vt:lpstr>
      <vt:lpstr>'Аналитическая п.2'!Область_печати</vt:lpstr>
      <vt:lpstr>'Ведомственная п.1'!Область_печати</vt:lpstr>
      <vt:lpstr>'Приложение 5'!Область_печати</vt:lpstr>
      <vt:lpstr>Решение!Область_печати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Евгений Ваганович</cp:lastModifiedBy>
  <cp:lastPrinted>2016-07-19T13:43:01Z</cp:lastPrinted>
  <dcterms:created xsi:type="dcterms:W3CDTF">2014-12-12T09:05:53Z</dcterms:created>
  <dcterms:modified xsi:type="dcterms:W3CDTF">2016-08-09T06:02:04Z</dcterms:modified>
</cp:coreProperties>
</file>