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8252F0B-70FA-42CD-A2B8-6ACC931B9C42}" xr6:coauthVersionLast="47" xr6:coauthVersionMax="47" xr10:uidLastSave="{00000000-0000-0000-0000-000000000000}"/>
  <bookViews>
    <workbookView xWindow="16620" yWindow="750" windowWidth="12855" windowHeight="1428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s="1"/>
  <c r="D11" i="1"/>
  <c r="D10" i="1" s="1"/>
  <c r="C11" i="1"/>
  <c r="C10" i="1" s="1"/>
  <c r="E24" i="1"/>
  <c r="E23" i="1" s="1"/>
  <c r="D24" i="1"/>
  <c r="D23" i="1" s="1"/>
  <c r="C23" i="1"/>
  <c r="C24" i="1"/>
  <c r="D12" i="1"/>
  <c r="E12" i="1"/>
  <c r="C12" i="1"/>
  <c r="D18" i="1" l="1"/>
  <c r="D17" i="1" s="1"/>
  <c r="E18" i="1"/>
  <c r="E17" i="1" s="1"/>
  <c r="C18" i="1"/>
  <c r="C17" i="1" s="1"/>
  <c r="C27" i="1"/>
  <c r="E27" i="1"/>
  <c r="D27" i="1"/>
  <c r="D29" i="1"/>
  <c r="E29" i="1"/>
  <c r="E26" i="1" s="1"/>
  <c r="C29" i="1"/>
  <c r="E33" i="1"/>
  <c r="E32" i="1" s="1"/>
  <c r="D33" i="1"/>
  <c r="D32" i="1" s="1"/>
  <c r="C33" i="1"/>
  <c r="C32" i="1" s="1"/>
  <c r="E36" i="1"/>
  <c r="E35" i="1" s="1"/>
  <c r="D36" i="1"/>
  <c r="D35" i="1" s="1"/>
  <c r="C36" i="1"/>
  <c r="C35" i="1" s="1"/>
  <c r="E39" i="1"/>
  <c r="E38" i="1" s="1"/>
  <c r="D39" i="1"/>
  <c r="D38" i="1" s="1"/>
  <c r="C39" i="1"/>
  <c r="C38" i="1" s="1"/>
  <c r="D48" i="1"/>
  <c r="D43" i="1" s="1"/>
  <c r="D42" i="1" s="1"/>
  <c r="D41" i="1" s="1"/>
  <c r="D52" i="1" s="1"/>
  <c r="E48" i="1"/>
  <c r="C48" i="1"/>
  <c r="E43" i="1"/>
  <c r="E42" i="1" s="1"/>
  <c r="E41" i="1" s="1"/>
  <c r="E52" i="1" s="1"/>
  <c r="C43" i="1"/>
  <c r="C42" i="1" s="1"/>
  <c r="C41" i="1" s="1"/>
  <c r="C52" i="1" s="1"/>
  <c r="D50" i="1"/>
  <c r="E50" i="1"/>
  <c r="C50" i="1"/>
  <c r="D26" i="1" l="1"/>
  <c r="C26" i="1"/>
</calcChain>
</file>

<file path=xl/sharedStrings.xml><?xml version="1.0" encoding="utf-8"?>
<sst xmlns="http://schemas.openxmlformats.org/spreadsheetml/2006/main" count="104" uniqueCount="101">
  <si>
    <t/>
  </si>
  <si>
    <t>рублей</t>
  </si>
  <si>
    <t>Код бюджетной классификации</t>
  </si>
  <si>
    <t>Наименование</t>
  </si>
  <si>
    <t>2023 год</t>
  </si>
  <si>
    <t>2024 год</t>
  </si>
  <si>
    <t>1</t>
  </si>
  <si>
    <t>2</t>
  </si>
  <si>
    <t>3</t>
  </si>
  <si>
    <t>4</t>
  </si>
  <si>
    <t>5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</si>
  <si>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</si>
  <si>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</si>
  <si>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</si>
  <si>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</si>
  <si>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</si>
  <si>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</si>
  <si>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</si>
  <si>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</si>
  <si>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</si>
  <si>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</si>
  <si>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</si>
  <si>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</si>
  <si>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</si>
  <si>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</si>
  <si>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</si>
  <si>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</si>
  <si>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</si>
  <si>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</si>
  <si>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</si>
  <si>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</si>
  <si>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</si>
  <si>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</si>
  <si>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</si>
  <si>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</si>
  <si>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</si>
  <si>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</si>
  <si>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</si>
  <si>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</si>
  <si>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</si>
  <si>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</si>
  <si>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</si>
  <si>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</si>
  <si>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</si>
  <si>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</si>
  <si>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</si>
  <si>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</si>
  <si>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</si>
  <si>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</si>
  <si>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</si>
  <si>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</si>
  <si>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</si>
  <si>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</si>
  <si>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</si>
  <si>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</si>
  <si>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</si>
  <si>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</si>
  <si>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</si>
  <si>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</si>
  <si>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</si>
  <si>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</si>
  <si>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</si>
  <si>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</si>
  <si>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</si>
  <si>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</si>
  <si>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</si>
  <si>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</si>
  <si>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</si>
  <si>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</si>
  <si>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</si>
  <si>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</si>
  <si>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</si>
  <si>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</si>
  <si>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</si>
  <si>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</si>
  <si>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</si>
  <si>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</si>
  <si>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</si>
  <si>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</si>
  <si>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</si>
  <si>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ИТОГО:</t>
  </si>
  <si>
    <t>2 02 25243 13 0000 150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</si>
  <si>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</si>
  <si>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</si>
  <si>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строительство и реконструкцию (модернизацию) объектов питьевого водоснабжения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</si>
  <si>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</si>
  <si>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</si>
  <si>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2 02 20216 13 0000 150</t>
  </si>
  <si>
    <t>2 02 30000 00 0000 150</t>
  </si>
  <si>
    <t>2 02 30024 13 0000 150</t>
  </si>
  <si>
    <t>2 02 20077 13 0000 150</t>
  </si>
  <si>
    <t>2 02 20000 00 0000 150</t>
  </si>
  <si>
    <t>Приложение 1</t>
  </si>
  <si>
    <t xml:space="preserve">к решению Совета народных депутатов посёлка Погар </t>
  </si>
  <si>
    <t>от __.12.2022 г. №___</t>
  </si>
  <si>
    <t>Прогнозируемые доходы бюджета Погарского городского поселения Погарского муниципального района Брянской области на 2023 год и на плановый период 2024 и 2025 годов</t>
  </si>
  <si>
    <t>2025 год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</si>
  <si>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</si>
  <si>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</si>
  <si>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"О бюджете Погарского городского поселения Погарского муниципального района Брянской области на 2023 год и на плановый период 2024 и 2025 годов"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</si>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</sst>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13" zoomScale="80" zoomScaleNormal="80" workbookViewId="0">
      <selection activeCell="A16" sqref="A16"/>
    </sheetView>
  </sheetViews>
  <sheetFormatPr defaultRowHeight="12.75" x14ac:dyDescent="0.2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1" spans="1:5" ht="15.75" x14ac:dyDescent="0.2">
      <c r="C1" s="12" t="s">
        <v>92</v>
      </c>
      <c r="D1" s="12"/>
      <c r="E1" s="12"/>
    </row>
    <row r="2" spans="1:5" ht="15.75" x14ac:dyDescent="0.2">
      <c r="C2" s="12" t="s">
        <v>93</v>
      </c>
      <c r="D2" s="12"/>
      <c r="E2" s="12"/>
    </row>
    <row r="3" spans="1:5" ht="15.75" x14ac:dyDescent="0.2">
      <c r="C3" s="13" t="s">
        <v>94</v>
      </c>
      <c r="D3" s="13"/>
      <c r="E3" s="13"/>
    </row>
    <row r="4" spans="1:5" ht="49.5" customHeight="1" x14ac:dyDescent="0.2">
      <c r="C4" s="14" t="s">
        <v>99</v>
      </c>
      <c r="D4" s="14"/>
      <c r="E4" s="14"/>
    </row>
    <row r="5" spans="1:5" ht="13.7" customHeight="1" x14ac:dyDescent="0.2">
      <c r="A5" s="1" t="s">
        <v>0</v>
      </c>
      <c r="B5" s="1" t="s">
        <v>0</v>
      </c>
      <c r="C5" s="8" t="s">
        <v>0</v>
      </c>
      <c r="D5" s="8"/>
      <c r="E5" s="8"/>
    </row>
    <row r="6" spans="1:5" ht="32.25" customHeight="1" x14ac:dyDescent="0.2">
      <c r="A6" s="9" t="s">
        <v>95</v>
      </c>
      <c r="B6" s="9"/>
      <c r="C6" s="9"/>
      <c r="D6" s="9"/>
      <c r="E6" s="9"/>
    </row>
    <row r="7" spans="1:5" ht="15.75" x14ac:dyDescent="0.2">
      <c r="A7" s="10" t="s">
        <v>1</v>
      </c>
      <c r="B7" s="10"/>
      <c r="C7" s="10"/>
      <c r="D7" s="10"/>
      <c r="E7" s="10"/>
    </row>
    <row r="8" spans="1:5" ht="31.5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96</v>
      </c>
    </row>
    <row r="9" spans="1:5" ht="14.45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</row>
    <row r="10" spans="1:5" ht="15" customHeight="1" x14ac:dyDescent="0.2">
      <c r="A10" s="3" t="s">
        <v>11</v>
      </c>
      <c r="B10" s="4" t="s">
        <v>12</v>
      </c>
      <c r="C10" s="5">
        <f>C11+C17+C23+C26+C32+C35+C38</f>
        <v>35906000</v>
      </c>
      <c r="D10" s="5">
        <f t="shared" ref="D10:E10" si="0">D11+D17+D23+D26+D32+D35+D38</f>
        <v>37544000</v>
      </c>
      <c r="E10" s="5">
        <f t="shared" si="0"/>
        <v>39409000</v>
      </c>
    </row>
    <row r="11" spans="1:5" ht="15" customHeight="1" x14ac:dyDescent="0.2">
      <c r="A11" s="3" t="s">
        <v>13</v>
      </c>
      <c r="B11" s="4" t="s">
        <v>14</v>
      </c>
      <c r="C11" s="5">
        <f>C12</f>
        <v>17444000</v>
      </c>
      <c r="D11" s="5">
        <f>D12</f>
        <v>18851000</v>
      </c>
      <c r="E11" s="5">
        <f>E12</f>
        <v>20264000</v>
      </c>
    </row>
    <row r="12" spans="1:5" ht="15" customHeight="1" x14ac:dyDescent="0.2">
      <c r="A12" s="2" t="s">
        <v>15</v>
      </c>
      <c r="B12" s="6" t="s">
        <v>16</v>
      </c>
      <c r="C12" s="7">
        <f>C13+C14+C15+C16</f>
        <v>17444000</v>
      </c>
      <c r="D12" s="7">
        <f t="shared" ref="D12:E12" si="1">D13+D14+D15+D16</f>
        <v>18851000</v>
      </c>
      <c r="E12" s="7">
        <f t="shared" si="1"/>
        <v>20264000</v>
      </c>
    </row>
    <row r="13" spans="1:5" ht="96.6" customHeight="1" x14ac:dyDescent="0.2">
      <c r="A13" s="2" t="s">
        <v>17</v>
      </c>
      <c r="B13" s="6" t="s">
        <v>18</v>
      </c>
      <c r="C13" s="7">
        <v>16900000</v>
      </c>
      <c r="D13" s="7">
        <v>18000000</v>
      </c>
      <c r="E13" s="7">
        <v>19200000</v>
      </c>
    </row>
    <row r="14" spans="1:5" ht="144.4" customHeight="1" x14ac:dyDescent="0.2">
      <c r="A14" s="2" t="s">
        <v>19</v>
      </c>
      <c r="B14" s="6" t="s">
        <v>20</v>
      </c>
      <c r="C14" s="7">
        <v>100000</v>
      </c>
      <c r="D14" s="7">
        <v>160000</v>
      </c>
      <c r="E14" s="7">
        <v>220000</v>
      </c>
    </row>
    <row r="15" spans="1:5" ht="64.5" customHeight="1" x14ac:dyDescent="0.2">
      <c r="A15" s="2" t="s">
        <v>21</v>
      </c>
      <c r="B15" s="6" t="s">
        <v>22</v>
      </c>
      <c r="C15" s="7">
        <v>144000</v>
      </c>
      <c r="D15" s="7">
        <v>191000</v>
      </c>
      <c r="E15" s="7">
        <v>244000</v>
      </c>
    </row>
    <row r="16" spans="1:5" ht="164.25" customHeight="1" x14ac:dyDescent="0.2">
      <c r="A16" s="15" t="s">
        <v>97</v>
      </c>
      <c r="B16" s="16" t="s">
        <v>98</v>
      </c>
      <c r="C16" s="7">
        <v>300000</v>
      </c>
      <c r="D16" s="7">
        <v>500000</v>
      </c>
      <c r="E16" s="7">
        <v>600000</v>
      </c>
    </row>
    <row r="17" spans="1:5" ht="48.95" customHeight="1" x14ac:dyDescent="0.2">
      <c r="A17" s="3" t="s">
        <v>23</v>
      </c>
      <c r="B17" s="4" t="s">
        <v>24</v>
      </c>
      <c r="C17" s="5">
        <f>C18</f>
        <v>3485000</v>
      </c>
      <c r="D17" s="5">
        <f>D18</f>
        <v>3569000</v>
      </c>
      <c r="E17" s="5">
        <f>E18</f>
        <v>3734000</v>
      </c>
    </row>
    <row r="18" spans="1:5" ht="32.25" customHeight="1" x14ac:dyDescent="0.2">
      <c r="A18" s="2" t="s">
        <v>25</v>
      </c>
      <c r="B18" s="6" t="s">
        <v>26</v>
      </c>
      <c r="C18" s="7">
        <f>C19+C20+C21+C22</f>
        <v>3485000</v>
      </c>
      <c r="D18" s="7">
        <f t="shared" ref="D18:E18" si="2">D19+D20+D21+D22</f>
        <v>3569000</v>
      </c>
      <c r="E18" s="7">
        <f t="shared" si="2"/>
        <v>3734000</v>
      </c>
    </row>
    <row r="19" spans="1:5" ht="144.4" customHeight="1" x14ac:dyDescent="0.2">
      <c r="A19" s="2" t="s">
        <v>27</v>
      </c>
      <c r="B19" s="6" t="s">
        <v>28</v>
      </c>
      <c r="C19" s="7">
        <v>1650000</v>
      </c>
      <c r="D19" s="7">
        <v>1700000</v>
      </c>
      <c r="E19" s="7">
        <v>1790000</v>
      </c>
    </row>
    <row r="20" spans="1:5" ht="159.94999999999999" customHeight="1" x14ac:dyDescent="0.2">
      <c r="A20" s="2" t="s">
        <v>29</v>
      </c>
      <c r="B20" s="6" t="s">
        <v>30</v>
      </c>
      <c r="C20" s="7">
        <v>10000</v>
      </c>
      <c r="D20" s="7">
        <v>10000</v>
      </c>
      <c r="E20" s="7">
        <v>10000</v>
      </c>
    </row>
    <row r="21" spans="1:5" ht="144.4" customHeight="1" x14ac:dyDescent="0.2">
      <c r="A21" s="2" t="s">
        <v>31</v>
      </c>
      <c r="B21" s="6" t="s">
        <v>32</v>
      </c>
      <c r="C21" s="7">
        <v>2025000</v>
      </c>
      <c r="D21" s="7">
        <v>2059000</v>
      </c>
      <c r="E21" s="7">
        <v>2134000</v>
      </c>
    </row>
    <row r="22" spans="1:5" ht="144.4" customHeight="1" x14ac:dyDescent="0.2">
      <c r="A22" s="2" t="s">
        <v>33</v>
      </c>
      <c r="B22" s="6" t="s">
        <v>34</v>
      </c>
      <c r="C22" s="7">
        <v>-200000</v>
      </c>
      <c r="D22" s="7">
        <v>-200000</v>
      </c>
      <c r="E22" s="7">
        <v>-200000</v>
      </c>
    </row>
    <row r="23" spans="1:5" ht="15" customHeight="1" x14ac:dyDescent="0.2">
      <c r="A23" s="3" t="s">
        <v>35</v>
      </c>
      <c r="B23" s="4" t="s">
        <v>36</v>
      </c>
      <c r="C23" s="5">
        <f t="shared" ref="C23:E24" si="3">C24</f>
        <v>30000</v>
      </c>
      <c r="D23" s="5">
        <f t="shared" si="3"/>
        <v>30000</v>
      </c>
      <c r="E23" s="5">
        <f t="shared" si="3"/>
        <v>35000</v>
      </c>
    </row>
    <row r="24" spans="1:5" ht="15" customHeight="1" x14ac:dyDescent="0.2">
      <c r="A24" s="2" t="s">
        <v>37</v>
      </c>
      <c r="B24" s="6" t="s">
        <v>38</v>
      </c>
      <c r="C24" s="7">
        <f t="shared" si="3"/>
        <v>30000</v>
      </c>
      <c r="D24" s="7">
        <f t="shared" si="3"/>
        <v>30000</v>
      </c>
      <c r="E24" s="7">
        <f t="shared" si="3"/>
        <v>35000</v>
      </c>
    </row>
    <row r="25" spans="1:5" ht="15" customHeight="1" x14ac:dyDescent="0.2">
      <c r="A25" s="2" t="s">
        <v>39</v>
      </c>
      <c r="B25" s="6" t="s">
        <v>38</v>
      </c>
      <c r="C25" s="7">
        <v>30000</v>
      </c>
      <c r="D25" s="7">
        <v>30000</v>
      </c>
      <c r="E25" s="7">
        <v>35000</v>
      </c>
    </row>
    <row r="26" spans="1:5" ht="15" customHeight="1" x14ac:dyDescent="0.2">
      <c r="A26" s="3" t="s">
        <v>40</v>
      </c>
      <c r="B26" s="4" t="s">
        <v>41</v>
      </c>
      <c r="C26" s="5">
        <f>C27+C29</f>
        <v>14248000</v>
      </c>
      <c r="D26" s="5">
        <f t="shared" ref="D26:E26" si="4">D27+D29</f>
        <v>14395000</v>
      </c>
      <c r="E26" s="5">
        <f t="shared" si="4"/>
        <v>14677000</v>
      </c>
    </row>
    <row r="27" spans="1:5" ht="15" customHeight="1" x14ac:dyDescent="0.2">
      <c r="A27" s="2" t="s">
        <v>42</v>
      </c>
      <c r="B27" s="6" t="s">
        <v>43</v>
      </c>
      <c r="C27" s="7">
        <f>C28</f>
        <v>8115000</v>
      </c>
      <c r="D27" s="7">
        <f>D28</f>
        <v>8238000</v>
      </c>
      <c r="E27" s="7">
        <f>E28</f>
        <v>8461000</v>
      </c>
    </row>
    <row r="28" spans="1:5" ht="48.95" customHeight="1" x14ac:dyDescent="0.2">
      <c r="A28" s="2" t="s">
        <v>44</v>
      </c>
      <c r="B28" s="6" t="s">
        <v>45</v>
      </c>
      <c r="C28" s="7">
        <v>8115000</v>
      </c>
      <c r="D28" s="7">
        <v>8238000</v>
      </c>
      <c r="E28" s="7">
        <v>8461000</v>
      </c>
    </row>
    <row r="29" spans="1:5" ht="15" customHeight="1" x14ac:dyDescent="0.2">
      <c r="A29" s="2" t="s">
        <v>46</v>
      </c>
      <c r="B29" s="6" t="s">
        <v>47</v>
      </c>
      <c r="C29" s="7">
        <f>C30+C31</f>
        <v>6133000</v>
      </c>
      <c r="D29" s="7">
        <f t="shared" ref="D29:E29" si="5">D30+D31</f>
        <v>6157000</v>
      </c>
      <c r="E29" s="7">
        <f t="shared" si="5"/>
        <v>6216000</v>
      </c>
    </row>
    <row r="30" spans="1:5" ht="48.95" customHeight="1" x14ac:dyDescent="0.2">
      <c r="A30" s="2" t="s">
        <v>48</v>
      </c>
      <c r="B30" s="6" t="s">
        <v>49</v>
      </c>
      <c r="C30" s="7">
        <v>4933000</v>
      </c>
      <c r="D30" s="7">
        <v>4957000</v>
      </c>
      <c r="E30" s="7">
        <v>5016000</v>
      </c>
    </row>
    <row r="31" spans="1:5" ht="48.95" customHeight="1" x14ac:dyDescent="0.2">
      <c r="A31" s="2" t="s">
        <v>50</v>
      </c>
      <c r="B31" s="6" t="s">
        <v>51</v>
      </c>
      <c r="C31" s="7">
        <v>1200000</v>
      </c>
      <c r="D31" s="7">
        <v>1200000</v>
      </c>
      <c r="E31" s="7">
        <v>1200000</v>
      </c>
    </row>
    <row r="32" spans="1:5" ht="48.95" customHeight="1" x14ac:dyDescent="0.2">
      <c r="A32" s="3" t="s">
        <v>52</v>
      </c>
      <c r="B32" s="4" t="s">
        <v>53</v>
      </c>
      <c r="C32" s="5">
        <f t="shared" ref="C32:E33" si="6">C33</f>
        <v>320000</v>
      </c>
      <c r="D32" s="5">
        <f t="shared" si="6"/>
        <v>320000</v>
      </c>
      <c r="E32" s="5">
        <f t="shared" si="6"/>
        <v>320000</v>
      </c>
    </row>
    <row r="33" spans="1:5" ht="112.35" customHeight="1" x14ac:dyDescent="0.2">
      <c r="A33" s="2" t="s">
        <v>54</v>
      </c>
      <c r="B33" s="6" t="s">
        <v>55</v>
      </c>
      <c r="C33" s="7">
        <f t="shared" si="6"/>
        <v>320000</v>
      </c>
      <c r="D33" s="7">
        <f t="shared" si="6"/>
        <v>320000</v>
      </c>
      <c r="E33" s="7">
        <f t="shared" si="6"/>
        <v>320000</v>
      </c>
    </row>
    <row r="34" spans="1:5" ht="96.6" customHeight="1" x14ac:dyDescent="0.2">
      <c r="A34" s="2" t="s">
        <v>56</v>
      </c>
      <c r="B34" s="6" t="s">
        <v>57</v>
      </c>
      <c r="C34" s="7">
        <v>320000</v>
      </c>
      <c r="D34" s="7">
        <v>320000</v>
      </c>
      <c r="E34" s="7">
        <v>320000</v>
      </c>
    </row>
    <row r="35" spans="1:5" ht="32.25" customHeight="1" x14ac:dyDescent="0.2">
      <c r="A35" s="3" t="s">
        <v>58</v>
      </c>
      <c r="B35" s="4" t="s">
        <v>59</v>
      </c>
      <c r="C35" s="5">
        <f t="shared" ref="C35:E36" si="7">C36</f>
        <v>100000</v>
      </c>
      <c r="D35" s="5">
        <f t="shared" si="7"/>
        <v>100000</v>
      </c>
      <c r="E35" s="5">
        <f t="shared" si="7"/>
        <v>100000</v>
      </c>
    </row>
    <row r="36" spans="1:5" ht="47.25" x14ac:dyDescent="0.2">
      <c r="A36" s="2" t="s">
        <v>60</v>
      </c>
      <c r="B36" s="6" t="s">
        <v>61</v>
      </c>
      <c r="C36" s="7">
        <f t="shared" si="7"/>
        <v>100000</v>
      </c>
      <c r="D36" s="7">
        <f t="shared" si="7"/>
        <v>100000</v>
      </c>
      <c r="E36" s="7">
        <f t="shared" si="7"/>
        <v>100000</v>
      </c>
    </row>
    <row r="37" spans="1:5" ht="63" x14ac:dyDescent="0.2">
      <c r="A37" s="2" t="s">
        <v>62</v>
      </c>
      <c r="B37" s="6" t="s">
        <v>63</v>
      </c>
      <c r="C37" s="7">
        <v>100000</v>
      </c>
      <c r="D37" s="7">
        <v>100000</v>
      </c>
      <c r="E37" s="7">
        <v>100000</v>
      </c>
    </row>
    <row r="38" spans="1:5" ht="15" customHeight="1" x14ac:dyDescent="0.2">
      <c r="A38" s="3" t="s">
        <v>64</v>
      </c>
      <c r="B38" s="4" t="s">
        <v>65</v>
      </c>
      <c r="C38" s="5">
        <f t="shared" ref="C38:E39" si="8">C39</f>
        <v>279000</v>
      </c>
      <c r="D38" s="5">
        <f t="shared" si="8"/>
        <v>279000</v>
      </c>
      <c r="E38" s="5">
        <f t="shared" si="8"/>
        <v>279000</v>
      </c>
    </row>
    <row r="39" spans="1:5" ht="15.75" x14ac:dyDescent="0.2">
      <c r="A39" s="2" t="s">
        <v>66</v>
      </c>
      <c r="B39" s="6" t="s">
        <v>67</v>
      </c>
      <c r="C39" s="7">
        <f t="shared" si="8"/>
        <v>279000</v>
      </c>
      <c r="D39" s="7">
        <f t="shared" si="8"/>
        <v>279000</v>
      </c>
      <c r="E39" s="7">
        <f t="shared" si="8"/>
        <v>279000</v>
      </c>
    </row>
    <row r="40" spans="1:5" ht="31.5" x14ac:dyDescent="0.2">
      <c r="A40" s="2" t="s">
        <v>68</v>
      </c>
      <c r="B40" s="6" t="s">
        <v>69</v>
      </c>
      <c r="C40" s="7">
        <v>279000</v>
      </c>
      <c r="D40" s="7">
        <v>279000</v>
      </c>
      <c r="E40" s="7">
        <v>279000</v>
      </c>
    </row>
    <row r="41" spans="1:5" ht="15" customHeight="1" x14ac:dyDescent="0.2">
      <c r="A41" s="3" t="s">
        <v>70</v>
      </c>
      <c r="B41" s="4" t="s">
        <v>71</v>
      </c>
      <c r="C41" s="5">
        <f>C42</f>
        <v>17663795.809999999</v>
      </c>
      <c r="D41" s="5">
        <f t="shared" ref="D41:E41" si="9">D42</f>
        <v>10037027.130000001</v>
      </c>
      <c r="E41" s="5">
        <f t="shared" si="9"/>
        <v>19888369</v>
      </c>
    </row>
    <row r="42" spans="1:5" ht="48.95" customHeight="1" x14ac:dyDescent="0.2">
      <c r="A42" s="3" t="s">
        <v>72</v>
      </c>
      <c r="B42" s="4" t="s">
        <v>73</v>
      </c>
      <c r="C42" s="5">
        <f>C43+C50</f>
        <v>17663795.809999999</v>
      </c>
      <c r="D42" s="5">
        <f t="shared" ref="D42:E42" si="10">D43+D50</f>
        <v>10037027.130000001</v>
      </c>
      <c r="E42" s="5">
        <f t="shared" si="10"/>
        <v>19888369</v>
      </c>
    </row>
    <row r="43" spans="1:5" ht="31.5" x14ac:dyDescent="0.2">
      <c r="A43" s="2" t="s">
        <v>91</v>
      </c>
      <c r="B43" s="6" t="s">
        <v>74</v>
      </c>
      <c r="C43" s="7">
        <f>C44+C45+C46+C47+C48</f>
        <v>17623795.809999999</v>
      </c>
      <c r="D43" s="7">
        <f t="shared" ref="D43:E43" si="11">D44+D45+D46+D47+D48</f>
        <v>9997027.1300000008</v>
      </c>
      <c r="E43" s="7">
        <f t="shared" si="11"/>
        <v>19888369</v>
      </c>
    </row>
    <row r="44" spans="1:5" ht="47.25" x14ac:dyDescent="0.2">
      <c r="A44" s="2" t="s">
        <v>90</v>
      </c>
      <c r="B44" s="6" t="s">
        <v>86</v>
      </c>
      <c r="C44" s="7">
        <v>2660000</v>
      </c>
      <c r="D44" s="7">
        <v>0</v>
      </c>
      <c r="E44" s="7">
        <v>0</v>
      </c>
    </row>
    <row r="45" spans="1:5" ht="110.25" x14ac:dyDescent="0.2">
      <c r="A45" s="2" t="s">
        <v>87</v>
      </c>
      <c r="B45" s="6" t="s">
        <v>85</v>
      </c>
      <c r="C45" s="7">
        <v>14916127</v>
      </c>
      <c r="D45" s="7">
        <v>9944084</v>
      </c>
      <c r="E45" s="7">
        <v>19888169</v>
      </c>
    </row>
    <row r="46" spans="1:5" ht="47.25" hidden="1" x14ac:dyDescent="0.2">
      <c r="A46" s="2" t="s">
        <v>81</v>
      </c>
      <c r="B46" s="6" t="s">
        <v>84</v>
      </c>
      <c r="C46" s="7">
        <v>0</v>
      </c>
      <c r="D46" s="7">
        <v>0</v>
      </c>
      <c r="E46" s="7">
        <v>0</v>
      </c>
    </row>
    <row r="47" spans="1:5" ht="63" x14ac:dyDescent="0.2">
      <c r="A47" s="2" t="s">
        <v>82</v>
      </c>
      <c r="B47" s="6" t="s">
        <v>83</v>
      </c>
      <c r="C47" s="7">
        <v>47468.81</v>
      </c>
      <c r="D47" s="7">
        <v>52743.13</v>
      </c>
      <c r="E47" s="7">
        <v>0</v>
      </c>
    </row>
    <row r="48" spans="1:5" ht="31.5" x14ac:dyDescent="0.2">
      <c r="A48" s="2" t="s">
        <v>88</v>
      </c>
      <c r="B48" s="6" t="s">
        <v>75</v>
      </c>
      <c r="C48" s="7">
        <f>C49</f>
        <v>200</v>
      </c>
      <c r="D48" s="7">
        <f t="shared" ref="D48:E48" si="12">D49</f>
        <v>200</v>
      </c>
      <c r="E48" s="7">
        <f t="shared" si="12"/>
        <v>200</v>
      </c>
    </row>
    <row r="49" spans="1:5" ht="94.5" x14ac:dyDescent="0.2">
      <c r="A49" s="2" t="s">
        <v>89</v>
      </c>
      <c r="B49" s="6" t="s">
        <v>100</v>
      </c>
      <c r="C49" s="7">
        <v>200</v>
      </c>
      <c r="D49" s="7">
        <v>200</v>
      </c>
      <c r="E49" s="7">
        <v>200</v>
      </c>
    </row>
    <row r="50" spans="1:5" ht="15" customHeight="1" x14ac:dyDescent="0.2">
      <c r="A50" s="3" t="s">
        <v>76</v>
      </c>
      <c r="B50" s="4" t="s">
        <v>77</v>
      </c>
      <c r="C50" s="5">
        <f>C51</f>
        <v>40000</v>
      </c>
      <c r="D50" s="5">
        <f t="shared" ref="D50:E50" si="13">D51</f>
        <v>40000</v>
      </c>
      <c r="E50" s="5">
        <f t="shared" si="13"/>
        <v>0</v>
      </c>
    </row>
    <row r="51" spans="1:5" ht="32.25" customHeight="1" x14ac:dyDescent="0.2">
      <c r="A51" s="2" t="s">
        <v>78</v>
      </c>
      <c r="B51" s="6" t="s">
        <v>79</v>
      </c>
      <c r="C51" s="7">
        <v>40000</v>
      </c>
      <c r="D51" s="7">
        <v>40000</v>
      </c>
      <c r="E51" s="7">
        <v>0</v>
      </c>
    </row>
    <row r="52" spans="1:5" ht="15" customHeight="1" x14ac:dyDescent="0.2">
      <c r="A52" s="11" t="s">
        <v>80</v>
      </c>
      <c r="B52" s="11"/>
      <c r="C52" s="5">
        <f>C10+C41</f>
        <v>53569795.810000002</v>
      </c>
      <c r="D52" s="5">
        <f t="shared" ref="D52:E52" si="14">D10+D41</f>
        <v>47581027.130000003</v>
      </c>
      <c r="E52" s="5">
        <f t="shared" si="14"/>
        <v>59297369</v>
      </c>
    </row>
  </sheetData>
  <mergeCells count="7">
    <mergeCell ref="A6:E6"/>
    <mergeCell ref="A7:E7"/>
    <mergeCell ref="A52:B52"/>
    <mergeCell ref="C1:E1"/>
    <mergeCell ref="C2:E2"/>
    <mergeCell ref="C3:E3"/>
    <mergeCell ref="C4:E4"/>
  </mergeCells>
  <pageMargins left="0.39370080000000002" right="0.39370080000000002" top="0.55826770000000003" bottom="0.51259840000000001" header="0.3" footer="0.3"/>
  <pageSetup paperSize="9" scale="91" orientation="landscape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2022-11-11T09:24:56Z</dcterms:modified>
</cp:coreProperties>
</file>