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Budget2\d\Мои документы\Внешняя проверка годового отчета 2023\"/>
    </mc:Choice>
  </mc:AlternateContent>
  <xr:revisionPtr revIDLastSave="0" documentId="13_ncr:81_{BB155554-0C38-4CA1-A580-FF701F118F6F}" xr6:coauthVersionLast="47" xr6:coauthVersionMax="47" xr10:uidLastSave="{00000000-0000-0000-0000-000000000000}"/>
  <bookViews>
    <workbookView xWindow="-120" yWindow="-120" windowWidth="29040" windowHeight="15840" xr2:uid="{00000000-000D-0000-FFFF-FFFF00000000}"/>
  </bookViews>
  <sheets>
    <sheet name="Расходы" sheetId="1" r:id="rId1"/>
  </sheets>
  <definedNames>
    <definedName name="_xlnm._FilterDatabase" localSheetId="0" hidden="1">Расходы!#REF!</definedName>
    <definedName name="range">#REF!</definedName>
    <definedName name="Z_1357A8DF_E6A7_407A_AB55_658D9E318661_.wvu.FilterData" localSheetId="0" hidden="1">Расходы!#REF!</definedName>
    <definedName name="Z_1357A8DF_E6A7_407A_AB55_658D9E318661_.wvu.PrintArea" localSheetId="0" hidden="1">Расходы!$A$1:$U$2</definedName>
    <definedName name="Z_1357A8DF_E6A7_407A_AB55_658D9E318661_.wvu.PrintTitles" localSheetId="0" hidden="1">Расходы!#REF!</definedName>
    <definedName name="Z_1357A8DF_E6A7_407A_AB55_658D9E318661_.wvu.Rows" localSheetId="0" hidden="1">Расходы!#REF!</definedName>
    <definedName name="Z_1AAD0CDC_7132_471A_A249_3D591B782528_.wvu.PrintArea" localSheetId="0" hidden="1">Расходы!$A$1:$W$477</definedName>
    <definedName name="Z_2157FBDA_68A6_457D_A502_D7188697C2A3_.wvu.FilterData" localSheetId="0" hidden="1">Расходы!#REF!</definedName>
    <definedName name="Z_2157FBDA_68A6_457D_A502_D7188697C2A3_.wvu.PrintArea" localSheetId="0" hidden="1">Расходы!$A$1:$U$2</definedName>
    <definedName name="Z_2157FBDA_68A6_457D_A502_D7188697C2A3_.wvu.PrintTitles" localSheetId="0" hidden="1">Расходы!#REF!</definedName>
    <definedName name="Z_2157FBDA_68A6_457D_A502_D7188697C2A3_.wvu.Rows" localSheetId="0" hidden="1">Расходы!#REF!,Расходы!#REF!</definedName>
    <definedName name="Z_3B1C2CD5_4888_4777_8636_9CDC6C81A12F_.wvu.FilterData" localSheetId="0" hidden="1">Расходы!#REF!</definedName>
    <definedName name="Z_3B1C2CD5_4888_4777_8636_9CDC6C81A12F_.wvu.PrintArea" localSheetId="0" hidden="1">Расходы!$A$1:$U$2</definedName>
    <definedName name="Z_3B1C2CD5_4888_4777_8636_9CDC6C81A12F_.wvu.PrintTitles" localSheetId="0" hidden="1">Расходы!#REF!</definedName>
    <definedName name="Z_76EF7859_1541_4E56_AC74_7ACD1A154F87_.wvu.FilterData" localSheetId="0" hidden="1">Расходы!#REF!</definedName>
    <definedName name="_xlnm.Print_Titles" localSheetId="0">Расходы!#REF!</definedName>
    <definedName name="_xlnm.Print_Area" localSheetId="0">Расходы!$A$1:$W$477</definedName>
  </definedNames>
  <calcPr calcId="191029"/>
  <customWorkbookViews>
    <customWorkbookView name="admins - Личное представление" guid="{1AAD0CDC-7132-471A-A249-3D591B782528}" mergeInterval="0" personalView="1" maximized="1" xWindow="-8" yWindow="-8" windowWidth="1936" windowHeight="1056" activeSheetId="1"/>
    <customWorkbookView name="Admins-PK - Личное представление" guid="{1357A8DF-E6A7-407A-AB55-658D9E318661}" mergeInterval="0" personalView="1" maximized="1" windowWidth="1916" windowHeight="854" activeSheetId="1"/>
    <customWorkbookView name="FinUprD1 - Личное представление" guid="{2157FBDA-68A6-457D-A502-D7188697C2A3}" autoUpdate="1" mergeInterval="5" personalView="1" xWindow="6" yWindow="3" windowWidth="1834" windowHeight="837" activeSheetId="1"/>
    <customWorkbookView name="AdminsPK - Личное представление" guid="{3B1C2CD5-4888-4777-8636-9CDC6C81A12F}"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0" i="1" l="1"/>
  <c r="V122" i="1"/>
  <c r="W440" i="1"/>
  <c r="V438" i="1"/>
  <c r="V376" i="1"/>
  <c r="V375" i="1" s="1"/>
  <c r="V364" i="1"/>
  <c r="V361" i="1" s="1"/>
  <c r="V320" i="1"/>
  <c r="V319" i="1" s="1"/>
  <c r="V315" i="1" s="1"/>
  <c r="W287" i="1"/>
  <c r="V286" i="1"/>
  <c r="W286" i="1" s="1"/>
  <c r="W282" i="1"/>
  <c r="V281" i="1"/>
  <c r="W281" i="1" s="1"/>
  <c r="V235" i="1"/>
  <c r="V234" i="1" s="1"/>
  <c r="W234" i="1" s="1"/>
  <c r="W233" i="1"/>
  <c r="W236" i="1"/>
  <c r="V232" i="1"/>
  <c r="V231" i="1" s="1"/>
  <c r="W231" i="1" s="1"/>
  <c r="W166" i="1"/>
  <c r="V165" i="1"/>
  <c r="W165" i="1" s="1"/>
  <c r="W147" i="1"/>
  <c r="V146" i="1"/>
  <c r="V145" i="1" s="1"/>
  <c r="W145" i="1" s="1"/>
  <c r="W125" i="1"/>
  <c r="V124" i="1"/>
  <c r="W124" i="1" s="1"/>
  <c r="V118" i="1"/>
  <c r="V117" i="1" s="1"/>
  <c r="V116" i="1" s="1"/>
  <c r="V115" i="1" s="1"/>
  <c r="W74" i="1"/>
  <c r="V73" i="1"/>
  <c r="W73" i="1" s="1"/>
  <c r="V76" i="1"/>
  <c r="V75" i="1" s="1"/>
  <c r="W75" i="1" s="1"/>
  <c r="W77" i="1"/>
  <c r="V70" i="1"/>
  <c r="V69" i="1" s="1"/>
  <c r="V62" i="1"/>
  <c r="V61" i="1" s="1"/>
  <c r="V37" i="1"/>
  <c r="V36" i="1" s="1"/>
  <c r="V24" i="1"/>
  <c r="V23" i="1" s="1"/>
  <c r="V472" i="1"/>
  <c r="V467" i="1"/>
  <c r="V466" i="1" s="1"/>
  <c r="V452" i="1"/>
  <c r="V432" i="1"/>
  <c r="V430" i="1"/>
  <c r="V409" i="1"/>
  <c r="V408" i="1" s="1"/>
  <c r="V407" i="1" s="1"/>
  <c r="V404" i="1"/>
  <c r="V403" i="1" s="1"/>
  <c r="V388" i="1"/>
  <c r="V379" i="1"/>
  <c r="V373" i="1"/>
  <c r="V372" i="1" s="1"/>
  <c r="V345" i="1"/>
  <c r="V344" i="1" s="1"/>
  <c r="V339" i="1"/>
  <c r="V336" i="1"/>
  <c r="V324" i="1"/>
  <c r="V297" i="1"/>
  <c r="V296" i="1" s="1"/>
  <c r="V291" i="1"/>
  <c r="V288" i="1" s="1"/>
  <c r="V261" i="1"/>
  <c r="V260" i="1" s="1"/>
  <c r="V257" i="1"/>
  <c r="V256" i="1" s="1"/>
  <c r="V249" i="1"/>
  <c r="V248" i="1" s="1"/>
  <c r="V243" i="1"/>
  <c r="V241" i="1"/>
  <c r="V219" i="1"/>
  <c r="V200" i="1"/>
  <c r="V199" i="1" s="1"/>
  <c r="V198" i="1" s="1"/>
  <c r="V196" i="1"/>
  <c r="V183" i="1"/>
  <c r="V179" i="1"/>
  <c r="V178" i="1" s="1"/>
  <c r="V171" i="1"/>
  <c r="V170" i="1" s="1"/>
  <c r="V168" i="1"/>
  <c r="V167" i="1" s="1"/>
  <c r="V156" i="1"/>
  <c r="V153" i="1"/>
  <c r="V143" i="1"/>
  <c r="V142" i="1" s="1"/>
  <c r="V138" i="1"/>
  <c r="V137" i="1" s="1"/>
  <c r="V135" i="1"/>
  <c r="V134" i="1" s="1"/>
  <c r="V132" i="1"/>
  <c r="V130" i="1"/>
  <c r="V127" i="1"/>
  <c r="V126" i="1" s="1"/>
  <c r="V113" i="1"/>
  <c r="V112" i="1" s="1"/>
  <c r="V110" i="1"/>
  <c r="V104" i="1"/>
  <c r="V103" i="1" s="1"/>
  <c r="V98" i="1"/>
  <c r="V94" i="1"/>
  <c r="V85" i="1"/>
  <c r="V79" i="1"/>
  <c r="V78" i="1" s="1"/>
  <c r="V66" i="1"/>
  <c r="V59" i="1"/>
  <c r="V49" i="1"/>
  <c r="V48" i="1" s="1"/>
  <c r="V43" i="1"/>
  <c r="V40" i="1"/>
  <c r="V27" i="1"/>
  <c r="V13" i="1"/>
  <c r="V12" i="1" s="1"/>
  <c r="I476" i="1"/>
  <c r="K476" i="1" s="1"/>
  <c r="M476" i="1" s="1"/>
  <c r="O476" i="1" s="1"/>
  <c r="Q476" i="1" s="1"/>
  <c r="S476" i="1" s="1"/>
  <c r="U476" i="1" s="1"/>
  <c r="W476" i="1" s="1"/>
  <c r="I475" i="1"/>
  <c r="K475" i="1" s="1"/>
  <c r="M475" i="1" s="1"/>
  <c r="O475" i="1" s="1"/>
  <c r="Q475" i="1" s="1"/>
  <c r="S475" i="1" s="1"/>
  <c r="U475" i="1" s="1"/>
  <c r="W475" i="1" s="1"/>
  <c r="I474" i="1"/>
  <c r="K474" i="1" s="1"/>
  <c r="M474" i="1" s="1"/>
  <c r="O474" i="1" s="1"/>
  <c r="Q474" i="1" s="1"/>
  <c r="S474" i="1" s="1"/>
  <c r="U474" i="1" s="1"/>
  <c r="W474" i="1" s="1"/>
  <c r="I473" i="1"/>
  <c r="K473" i="1" s="1"/>
  <c r="M473" i="1" s="1"/>
  <c r="O473" i="1" s="1"/>
  <c r="Q473" i="1" s="1"/>
  <c r="S473" i="1" s="1"/>
  <c r="U473" i="1" s="1"/>
  <c r="W473" i="1" s="1"/>
  <c r="T472" i="1"/>
  <c r="T471" i="1" s="1"/>
  <c r="I472" i="1"/>
  <c r="K472" i="1" s="1"/>
  <c r="M472" i="1" s="1"/>
  <c r="O472" i="1" s="1"/>
  <c r="Q472" i="1" s="1"/>
  <c r="S472" i="1" s="1"/>
  <c r="I471" i="1"/>
  <c r="K471" i="1" s="1"/>
  <c r="M471" i="1" s="1"/>
  <c r="O471" i="1" s="1"/>
  <c r="Q471" i="1" s="1"/>
  <c r="S471" i="1" s="1"/>
  <c r="I470" i="1"/>
  <c r="K470" i="1" s="1"/>
  <c r="M470" i="1" s="1"/>
  <c r="O470" i="1" s="1"/>
  <c r="Q470" i="1" s="1"/>
  <c r="S470" i="1" s="1"/>
  <c r="U470" i="1" s="1"/>
  <c r="W470" i="1" s="1"/>
  <c r="I469" i="1"/>
  <c r="K469" i="1" s="1"/>
  <c r="M469" i="1" s="1"/>
  <c r="O469" i="1" s="1"/>
  <c r="Q469" i="1" s="1"/>
  <c r="S469" i="1" s="1"/>
  <c r="U469" i="1" s="1"/>
  <c r="W469" i="1" s="1"/>
  <c r="I468" i="1"/>
  <c r="K468" i="1" s="1"/>
  <c r="M468" i="1" s="1"/>
  <c r="O468" i="1" s="1"/>
  <c r="Q468" i="1" s="1"/>
  <c r="S468" i="1" s="1"/>
  <c r="U468" i="1" s="1"/>
  <c r="W468" i="1" s="1"/>
  <c r="T467" i="1"/>
  <c r="T466" i="1" s="1"/>
  <c r="T465" i="1" s="1"/>
  <c r="R467" i="1"/>
  <c r="R466" i="1" s="1"/>
  <c r="R465" i="1" s="1"/>
  <c r="R464" i="1" s="1"/>
  <c r="R463" i="1" s="1"/>
  <c r="I467" i="1"/>
  <c r="K467" i="1" s="1"/>
  <c r="M467" i="1" s="1"/>
  <c r="O467" i="1" s="1"/>
  <c r="Q467" i="1" s="1"/>
  <c r="I466" i="1"/>
  <c r="K466" i="1" s="1"/>
  <c r="M466" i="1" s="1"/>
  <c r="O466" i="1" s="1"/>
  <c r="Q466" i="1" s="1"/>
  <c r="I465" i="1"/>
  <c r="K465" i="1" s="1"/>
  <c r="M465" i="1" s="1"/>
  <c r="O465" i="1" s="1"/>
  <c r="Q465" i="1" s="1"/>
  <c r="I464" i="1"/>
  <c r="K464" i="1" s="1"/>
  <c r="M464" i="1" s="1"/>
  <c r="O464" i="1" s="1"/>
  <c r="Q464" i="1" s="1"/>
  <c r="I463" i="1"/>
  <c r="K463" i="1" s="1"/>
  <c r="M463" i="1" s="1"/>
  <c r="O463" i="1" s="1"/>
  <c r="Q463" i="1" s="1"/>
  <c r="I462" i="1"/>
  <c r="K462" i="1" s="1"/>
  <c r="M462" i="1" s="1"/>
  <c r="O462" i="1" s="1"/>
  <c r="Q462" i="1" s="1"/>
  <c r="S462" i="1" s="1"/>
  <c r="U462" i="1" s="1"/>
  <c r="W462" i="1" s="1"/>
  <c r="I461" i="1"/>
  <c r="K461" i="1" s="1"/>
  <c r="M461" i="1" s="1"/>
  <c r="O461" i="1" s="1"/>
  <c r="Q461" i="1" s="1"/>
  <c r="S461" i="1" s="1"/>
  <c r="U461" i="1" s="1"/>
  <c r="W461" i="1" s="1"/>
  <c r="I460" i="1"/>
  <c r="K460" i="1" s="1"/>
  <c r="M460" i="1" s="1"/>
  <c r="O460" i="1" s="1"/>
  <c r="Q460" i="1" s="1"/>
  <c r="S460" i="1" s="1"/>
  <c r="U460" i="1" s="1"/>
  <c r="W460" i="1" s="1"/>
  <c r="I459" i="1"/>
  <c r="K459" i="1" s="1"/>
  <c r="M459" i="1" s="1"/>
  <c r="O459" i="1" s="1"/>
  <c r="Q459" i="1" s="1"/>
  <c r="S459" i="1" s="1"/>
  <c r="U459" i="1" s="1"/>
  <c r="W459" i="1" s="1"/>
  <c r="I458" i="1"/>
  <c r="K458" i="1" s="1"/>
  <c r="M458" i="1" s="1"/>
  <c r="O458" i="1" s="1"/>
  <c r="Q458" i="1" s="1"/>
  <c r="S458" i="1" s="1"/>
  <c r="U458" i="1" s="1"/>
  <c r="W458" i="1" s="1"/>
  <c r="I457" i="1"/>
  <c r="K457" i="1" s="1"/>
  <c r="M457" i="1" s="1"/>
  <c r="O457" i="1" s="1"/>
  <c r="Q457" i="1" s="1"/>
  <c r="S457" i="1" s="1"/>
  <c r="U457" i="1" s="1"/>
  <c r="W457" i="1" s="1"/>
  <c r="I456" i="1"/>
  <c r="K456" i="1" s="1"/>
  <c r="M456" i="1" s="1"/>
  <c r="O456" i="1" s="1"/>
  <c r="Q456" i="1" s="1"/>
  <c r="S456" i="1" s="1"/>
  <c r="U456" i="1" s="1"/>
  <c r="W456" i="1" s="1"/>
  <c r="I455" i="1"/>
  <c r="K455" i="1" s="1"/>
  <c r="M455" i="1" s="1"/>
  <c r="O455" i="1" s="1"/>
  <c r="Q455" i="1" s="1"/>
  <c r="S455" i="1" s="1"/>
  <c r="U455" i="1" s="1"/>
  <c r="W455" i="1" s="1"/>
  <c r="I454" i="1"/>
  <c r="K454" i="1" s="1"/>
  <c r="M454" i="1" s="1"/>
  <c r="O454" i="1" s="1"/>
  <c r="Q454" i="1" s="1"/>
  <c r="S454" i="1" s="1"/>
  <c r="U454" i="1" s="1"/>
  <c r="W454" i="1" s="1"/>
  <c r="Q453" i="1"/>
  <c r="S453" i="1" s="1"/>
  <c r="U453" i="1" s="1"/>
  <c r="W453" i="1" s="1"/>
  <c r="T452" i="1"/>
  <c r="T451" i="1" s="1"/>
  <c r="T441" i="1" s="1"/>
  <c r="R452" i="1"/>
  <c r="R451" i="1" s="1"/>
  <c r="R441" i="1" s="1"/>
  <c r="P452" i="1"/>
  <c r="I450" i="1"/>
  <c r="K450" i="1" s="1"/>
  <c r="M450" i="1" s="1"/>
  <c r="O450" i="1" s="1"/>
  <c r="Q450" i="1" s="1"/>
  <c r="S450" i="1" s="1"/>
  <c r="U450" i="1" s="1"/>
  <c r="W450" i="1" s="1"/>
  <c r="J449" i="1"/>
  <c r="J448" i="1" s="1"/>
  <c r="J441" i="1" s="1"/>
  <c r="I449" i="1"/>
  <c r="I448" i="1"/>
  <c r="I447" i="1"/>
  <c r="K447" i="1" s="1"/>
  <c r="M447" i="1" s="1"/>
  <c r="O447" i="1" s="1"/>
  <c r="Q447" i="1" s="1"/>
  <c r="S447" i="1" s="1"/>
  <c r="U447" i="1" s="1"/>
  <c r="W447" i="1" s="1"/>
  <c r="I446" i="1"/>
  <c r="K446" i="1" s="1"/>
  <c r="M446" i="1" s="1"/>
  <c r="O446" i="1" s="1"/>
  <c r="Q446" i="1" s="1"/>
  <c r="S446" i="1" s="1"/>
  <c r="U446" i="1" s="1"/>
  <c r="W446" i="1" s="1"/>
  <c r="I445" i="1"/>
  <c r="K445" i="1" s="1"/>
  <c r="M445" i="1" s="1"/>
  <c r="O445" i="1" s="1"/>
  <c r="Q445" i="1" s="1"/>
  <c r="S445" i="1" s="1"/>
  <c r="U445" i="1" s="1"/>
  <c r="W445" i="1" s="1"/>
  <c r="I444" i="1"/>
  <c r="K444" i="1" s="1"/>
  <c r="M444" i="1" s="1"/>
  <c r="O444" i="1" s="1"/>
  <c r="Q444" i="1" s="1"/>
  <c r="S444" i="1" s="1"/>
  <c r="U444" i="1" s="1"/>
  <c r="W444" i="1" s="1"/>
  <c r="I443" i="1"/>
  <c r="K443" i="1" s="1"/>
  <c r="M443" i="1" s="1"/>
  <c r="O443" i="1" s="1"/>
  <c r="Q443" i="1" s="1"/>
  <c r="S443" i="1" s="1"/>
  <c r="U443" i="1" s="1"/>
  <c r="W443" i="1" s="1"/>
  <c r="I442" i="1"/>
  <c r="K442" i="1" s="1"/>
  <c r="M442" i="1" s="1"/>
  <c r="O442" i="1" s="1"/>
  <c r="Q442" i="1" s="1"/>
  <c r="S442" i="1" s="1"/>
  <c r="U442" i="1" s="1"/>
  <c r="W442" i="1" s="1"/>
  <c r="I441" i="1"/>
  <c r="Q439" i="1"/>
  <c r="S439" i="1" s="1"/>
  <c r="U439" i="1" s="1"/>
  <c r="W439" i="1" s="1"/>
  <c r="T438" i="1"/>
  <c r="T437" i="1" s="1"/>
  <c r="R438" i="1"/>
  <c r="R437" i="1" s="1"/>
  <c r="P438" i="1"/>
  <c r="Q438" i="1" s="1"/>
  <c r="K436" i="1"/>
  <c r="M436" i="1" s="1"/>
  <c r="O436" i="1" s="1"/>
  <c r="Q436" i="1" s="1"/>
  <c r="S436" i="1" s="1"/>
  <c r="U436" i="1" s="1"/>
  <c r="W436" i="1" s="1"/>
  <c r="J435" i="1"/>
  <c r="K435" i="1" s="1"/>
  <c r="M435" i="1" s="1"/>
  <c r="O435" i="1" s="1"/>
  <c r="Q435" i="1" s="1"/>
  <c r="S435" i="1" s="1"/>
  <c r="U435" i="1" s="1"/>
  <c r="W435" i="1" s="1"/>
  <c r="I433" i="1"/>
  <c r="K433" i="1" s="1"/>
  <c r="M433" i="1" s="1"/>
  <c r="O433" i="1" s="1"/>
  <c r="Q433" i="1" s="1"/>
  <c r="S433" i="1" s="1"/>
  <c r="U433" i="1" s="1"/>
  <c r="W433" i="1" s="1"/>
  <c r="T432" i="1"/>
  <c r="R432" i="1"/>
  <c r="P432" i="1"/>
  <c r="I432" i="1"/>
  <c r="K432" i="1" s="1"/>
  <c r="M432" i="1" s="1"/>
  <c r="O432" i="1" s="1"/>
  <c r="Q431" i="1"/>
  <c r="S431" i="1" s="1"/>
  <c r="U431" i="1" s="1"/>
  <c r="W431" i="1" s="1"/>
  <c r="T430" i="1"/>
  <c r="R430" i="1"/>
  <c r="P430" i="1"/>
  <c r="Q430" i="1" s="1"/>
  <c r="I429" i="1"/>
  <c r="K429" i="1" s="1"/>
  <c r="M429" i="1" s="1"/>
  <c r="O429" i="1" s="1"/>
  <c r="I428" i="1"/>
  <c r="K428" i="1" s="1"/>
  <c r="M428" i="1" s="1"/>
  <c r="O428" i="1" s="1"/>
  <c r="Q428" i="1" s="1"/>
  <c r="S428" i="1" s="1"/>
  <c r="U428" i="1" s="1"/>
  <c r="W428" i="1" s="1"/>
  <c r="I427" i="1"/>
  <c r="K427" i="1" s="1"/>
  <c r="M427" i="1" s="1"/>
  <c r="O427" i="1" s="1"/>
  <c r="Q427" i="1" s="1"/>
  <c r="S427" i="1" s="1"/>
  <c r="U427" i="1" s="1"/>
  <c r="W427" i="1" s="1"/>
  <c r="I426" i="1"/>
  <c r="K426" i="1" s="1"/>
  <c r="M426" i="1" s="1"/>
  <c r="O426" i="1" s="1"/>
  <c r="Q426" i="1" s="1"/>
  <c r="S426" i="1" s="1"/>
  <c r="U426" i="1" s="1"/>
  <c r="W426" i="1" s="1"/>
  <c r="I425" i="1"/>
  <c r="K425" i="1" s="1"/>
  <c r="M425" i="1" s="1"/>
  <c r="O425" i="1" s="1"/>
  <c r="Q425" i="1" s="1"/>
  <c r="S425" i="1" s="1"/>
  <c r="U425" i="1" s="1"/>
  <c r="W425" i="1" s="1"/>
  <c r="I424" i="1"/>
  <c r="K424" i="1" s="1"/>
  <c r="M424" i="1" s="1"/>
  <c r="O424" i="1" s="1"/>
  <c r="Q424" i="1" s="1"/>
  <c r="S424" i="1" s="1"/>
  <c r="U424" i="1" s="1"/>
  <c r="W424" i="1" s="1"/>
  <c r="I423" i="1"/>
  <c r="K423" i="1" s="1"/>
  <c r="M423" i="1" s="1"/>
  <c r="O423" i="1" s="1"/>
  <c r="Q423" i="1" s="1"/>
  <c r="S423" i="1" s="1"/>
  <c r="U423" i="1" s="1"/>
  <c r="W423" i="1" s="1"/>
  <c r="I422" i="1"/>
  <c r="K422" i="1" s="1"/>
  <c r="M422" i="1" s="1"/>
  <c r="O422" i="1" s="1"/>
  <c r="Q422" i="1" s="1"/>
  <c r="S422" i="1" s="1"/>
  <c r="U422" i="1" s="1"/>
  <c r="W422" i="1" s="1"/>
  <c r="K421" i="1"/>
  <c r="M421" i="1" s="1"/>
  <c r="O421" i="1" s="1"/>
  <c r="Q421" i="1" s="1"/>
  <c r="S421" i="1" s="1"/>
  <c r="U421" i="1" s="1"/>
  <c r="W421" i="1" s="1"/>
  <c r="J420" i="1"/>
  <c r="K420" i="1" s="1"/>
  <c r="M420" i="1" s="1"/>
  <c r="O420" i="1" s="1"/>
  <c r="Q420" i="1" s="1"/>
  <c r="S420" i="1" s="1"/>
  <c r="U420" i="1" s="1"/>
  <c r="W420" i="1" s="1"/>
  <c r="I418" i="1"/>
  <c r="I417" i="1"/>
  <c r="K417" i="1" s="1"/>
  <c r="M417" i="1" s="1"/>
  <c r="O417" i="1" s="1"/>
  <c r="Q417" i="1" s="1"/>
  <c r="S417" i="1" s="1"/>
  <c r="U417" i="1" s="1"/>
  <c r="W417" i="1" s="1"/>
  <c r="I416" i="1"/>
  <c r="K416" i="1" s="1"/>
  <c r="M416" i="1" s="1"/>
  <c r="O416" i="1" s="1"/>
  <c r="Q416" i="1" s="1"/>
  <c r="S416" i="1" s="1"/>
  <c r="U416" i="1" s="1"/>
  <c r="W416" i="1" s="1"/>
  <c r="I415" i="1"/>
  <c r="K415" i="1" s="1"/>
  <c r="M415" i="1" s="1"/>
  <c r="O415" i="1" s="1"/>
  <c r="Q415" i="1" s="1"/>
  <c r="S415" i="1" s="1"/>
  <c r="U415" i="1" s="1"/>
  <c r="W415" i="1" s="1"/>
  <c r="I414" i="1"/>
  <c r="K414" i="1" s="1"/>
  <c r="M414" i="1" s="1"/>
  <c r="O414" i="1" s="1"/>
  <c r="Q414" i="1" s="1"/>
  <c r="S414" i="1" s="1"/>
  <c r="U414" i="1" s="1"/>
  <c r="W414" i="1" s="1"/>
  <c r="J413" i="1"/>
  <c r="J412" i="1" s="1"/>
  <c r="J411" i="1" s="1"/>
  <c r="I413" i="1"/>
  <c r="I412" i="1"/>
  <c r="I411" i="1"/>
  <c r="I410" i="1"/>
  <c r="K410" i="1" s="1"/>
  <c r="M410" i="1" s="1"/>
  <c r="O410" i="1" s="1"/>
  <c r="Q410" i="1" s="1"/>
  <c r="S410" i="1" s="1"/>
  <c r="U410" i="1" s="1"/>
  <c r="W410" i="1" s="1"/>
  <c r="T409" i="1"/>
  <c r="T408" i="1" s="1"/>
  <c r="T407" i="1" s="1"/>
  <c r="R409" i="1"/>
  <c r="R408" i="1" s="1"/>
  <c r="R407" i="1" s="1"/>
  <c r="I409" i="1"/>
  <c r="K409" i="1" s="1"/>
  <c r="M409" i="1" s="1"/>
  <c r="O409" i="1" s="1"/>
  <c r="Q409" i="1" s="1"/>
  <c r="I408" i="1"/>
  <c r="K408" i="1" s="1"/>
  <c r="M408" i="1" s="1"/>
  <c r="O408" i="1" s="1"/>
  <c r="Q408" i="1" s="1"/>
  <c r="I407" i="1"/>
  <c r="K407" i="1" s="1"/>
  <c r="M407" i="1" s="1"/>
  <c r="O407" i="1" s="1"/>
  <c r="Q407" i="1" s="1"/>
  <c r="I406" i="1"/>
  <c r="K406" i="1" s="1"/>
  <c r="M406" i="1" s="1"/>
  <c r="O406" i="1" s="1"/>
  <c r="I405" i="1"/>
  <c r="K405" i="1" s="1"/>
  <c r="M405" i="1" s="1"/>
  <c r="O405" i="1" s="1"/>
  <c r="Q405" i="1" s="1"/>
  <c r="S405" i="1" s="1"/>
  <c r="U405" i="1" s="1"/>
  <c r="W405" i="1" s="1"/>
  <c r="T404" i="1"/>
  <c r="T403" i="1" s="1"/>
  <c r="T402" i="1" s="1"/>
  <c r="R404" i="1"/>
  <c r="R403" i="1" s="1"/>
  <c r="R402" i="1" s="1"/>
  <c r="I404" i="1"/>
  <c r="K404" i="1" s="1"/>
  <c r="M404" i="1" s="1"/>
  <c r="O404" i="1" s="1"/>
  <c r="Q404" i="1" s="1"/>
  <c r="I403" i="1"/>
  <c r="K403" i="1" s="1"/>
  <c r="M403" i="1" s="1"/>
  <c r="O403" i="1" s="1"/>
  <c r="Q403" i="1" s="1"/>
  <c r="I402" i="1"/>
  <c r="K402" i="1" s="1"/>
  <c r="M402" i="1" s="1"/>
  <c r="O402" i="1" s="1"/>
  <c r="Q402" i="1" s="1"/>
  <c r="I401" i="1"/>
  <c r="K401" i="1" s="1"/>
  <c r="M401" i="1" s="1"/>
  <c r="O401" i="1" s="1"/>
  <c r="Q401" i="1" s="1"/>
  <c r="S401" i="1" s="1"/>
  <c r="U401" i="1" s="1"/>
  <c r="W401" i="1" s="1"/>
  <c r="I400" i="1"/>
  <c r="K400" i="1" s="1"/>
  <c r="M400" i="1" s="1"/>
  <c r="O400" i="1" s="1"/>
  <c r="Q400" i="1" s="1"/>
  <c r="S400" i="1" s="1"/>
  <c r="U400" i="1" s="1"/>
  <c r="W400" i="1" s="1"/>
  <c r="I399" i="1"/>
  <c r="K399" i="1" s="1"/>
  <c r="M399" i="1" s="1"/>
  <c r="O399" i="1" s="1"/>
  <c r="Q399" i="1" s="1"/>
  <c r="S399" i="1" s="1"/>
  <c r="U399" i="1" s="1"/>
  <c r="W399" i="1" s="1"/>
  <c r="I398" i="1"/>
  <c r="K398" i="1" s="1"/>
  <c r="M398" i="1" s="1"/>
  <c r="O398" i="1" s="1"/>
  <c r="Q398" i="1" s="1"/>
  <c r="S398" i="1" s="1"/>
  <c r="U398" i="1" s="1"/>
  <c r="W398" i="1" s="1"/>
  <c r="I397" i="1"/>
  <c r="K397" i="1" s="1"/>
  <c r="M397" i="1" s="1"/>
  <c r="O397" i="1" s="1"/>
  <c r="Q397" i="1" s="1"/>
  <c r="S397" i="1" s="1"/>
  <c r="U397" i="1" s="1"/>
  <c r="W397" i="1" s="1"/>
  <c r="I396" i="1"/>
  <c r="K396" i="1" s="1"/>
  <c r="M396" i="1" s="1"/>
  <c r="O396" i="1" s="1"/>
  <c r="Q396" i="1" s="1"/>
  <c r="S396" i="1" s="1"/>
  <c r="U396" i="1" s="1"/>
  <c r="W396" i="1" s="1"/>
  <c r="I395" i="1"/>
  <c r="K395" i="1" s="1"/>
  <c r="M395" i="1" s="1"/>
  <c r="O395" i="1" s="1"/>
  <c r="Q395" i="1" s="1"/>
  <c r="S395" i="1" s="1"/>
  <c r="U395" i="1" s="1"/>
  <c r="W395" i="1" s="1"/>
  <c r="I394" i="1"/>
  <c r="K394" i="1" s="1"/>
  <c r="M394" i="1" s="1"/>
  <c r="O394" i="1" s="1"/>
  <c r="Q394" i="1" s="1"/>
  <c r="S394" i="1" s="1"/>
  <c r="U394" i="1" s="1"/>
  <c r="W394" i="1" s="1"/>
  <c r="I393" i="1"/>
  <c r="K393" i="1" s="1"/>
  <c r="M393" i="1" s="1"/>
  <c r="O393" i="1" s="1"/>
  <c r="Q393" i="1" s="1"/>
  <c r="S393" i="1" s="1"/>
  <c r="U393" i="1" s="1"/>
  <c r="W393" i="1" s="1"/>
  <c r="I392" i="1"/>
  <c r="K392" i="1" s="1"/>
  <c r="M392" i="1" s="1"/>
  <c r="O392" i="1" s="1"/>
  <c r="Q392" i="1" s="1"/>
  <c r="S392" i="1" s="1"/>
  <c r="U392" i="1" s="1"/>
  <c r="W392" i="1" s="1"/>
  <c r="I391" i="1"/>
  <c r="K391" i="1" s="1"/>
  <c r="M391" i="1" s="1"/>
  <c r="O391" i="1" s="1"/>
  <c r="Q391" i="1" s="1"/>
  <c r="S391" i="1" s="1"/>
  <c r="U391" i="1" s="1"/>
  <c r="W391" i="1" s="1"/>
  <c r="I390" i="1"/>
  <c r="K390" i="1" s="1"/>
  <c r="M390" i="1" s="1"/>
  <c r="O390" i="1" s="1"/>
  <c r="Q390" i="1" s="1"/>
  <c r="S390" i="1" s="1"/>
  <c r="U390" i="1" s="1"/>
  <c r="W390" i="1" s="1"/>
  <c r="I389" i="1"/>
  <c r="K389" i="1" s="1"/>
  <c r="M389" i="1" s="1"/>
  <c r="O389" i="1" s="1"/>
  <c r="Q389" i="1" s="1"/>
  <c r="S389" i="1" s="1"/>
  <c r="U389" i="1" s="1"/>
  <c r="W389" i="1" s="1"/>
  <c r="T388" i="1"/>
  <c r="T387" i="1" s="1"/>
  <c r="R388" i="1"/>
  <c r="R387" i="1" s="1"/>
  <c r="I388" i="1"/>
  <c r="K388" i="1" s="1"/>
  <c r="M388" i="1" s="1"/>
  <c r="O388" i="1" s="1"/>
  <c r="Q388" i="1" s="1"/>
  <c r="I387" i="1"/>
  <c r="K387" i="1" s="1"/>
  <c r="M387" i="1" s="1"/>
  <c r="O387" i="1" s="1"/>
  <c r="Q387" i="1" s="1"/>
  <c r="I386" i="1"/>
  <c r="K386" i="1" s="1"/>
  <c r="M386" i="1" s="1"/>
  <c r="O386" i="1" s="1"/>
  <c r="Q386" i="1" s="1"/>
  <c r="S386" i="1" s="1"/>
  <c r="U386" i="1" s="1"/>
  <c r="W386" i="1" s="1"/>
  <c r="I385" i="1"/>
  <c r="K385" i="1" s="1"/>
  <c r="M385" i="1" s="1"/>
  <c r="O385" i="1" s="1"/>
  <c r="Q385" i="1" s="1"/>
  <c r="S385" i="1" s="1"/>
  <c r="U385" i="1" s="1"/>
  <c r="W385" i="1" s="1"/>
  <c r="I384" i="1"/>
  <c r="K384" i="1" s="1"/>
  <c r="M384" i="1" s="1"/>
  <c r="O384" i="1" s="1"/>
  <c r="Q384" i="1" s="1"/>
  <c r="S384" i="1" s="1"/>
  <c r="U384" i="1" s="1"/>
  <c r="W384" i="1" s="1"/>
  <c r="I383" i="1"/>
  <c r="K383" i="1" s="1"/>
  <c r="M383" i="1" s="1"/>
  <c r="O383" i="1" s="1"/>
  <c r="Q383" i="1" s="1"/>
  <c r="S383" i="1" s="1"/>
  <c r="U383" i="1" s="1"/>
  <c r="W383" i="1" s="1"/>
  <c r="I382" i="1"/>
  <c r="K382" i="1" s="1"/>
  <c r="M382" i="1" s="1"/>
  <c r="O382" i="1" s="1"/>
  <c r="Q382" i="1" s="1"/>
  <c r="S382" i="1" s="1"/>
  <c r="U382" i="1" s="1"/>
  <c r="W382" i="1" s="1"/>
  <c r="I381" i="1"/>
  <c r="K381" i="1" s="1"/>
  <c r="M381" i="1" s="1"/>
  <c r="O381" i="1" s="1"/>
  <c r="Q381" i="1" s="1"/>
  <c r="S381" i="1" s="1"/>
  <c r="U381" i="1" s="1"/>
  <c r="W381" i="1" s="1"/>
  <c r="I380" i="1"/>
  <c r="K380" i="1" s="1"/>
  <c r="M380" i="1" s="1"/>
  <c r="O380" i="1" s="1"/>
  <c r="Q380" i="1" s="1"/>
  <c r="S380" i="1" s="1"/>
  <c r="U380" i="1" s="1"/>
  <c r="W380" i="1" s="1"/>
  <c r="T379" i="1"/>
  <c r="T378" i="1" s="1"/>
  <c r="R379" i="1"/>
  <c r="R378" i="1" s="1"/>
  <c r="P379" i="1"/>
  <c r="P378" i="1" s="1"/>
  <c r="N379" i="1"/>
  <c r="N378" i="1" s="1"/>
  <c r="I379" i="1"/>
  <c r="K379" i="1" s="1"/>
  <c r="M379" i="1" s="1"/>
  <c r="I378" i="1"/>
  <c r="K378" i="1" s="1"/>
  <c r="M378" i="1" s="1"/>
  <c r="I377" i="1"/>
  <c r="K377" i="1" s="1"/>
  <c r="M377" i="1" s="1"/>
  <c r="O377" i="1" s="1"/>
  <c r="Q377" i="1" s="1"/>
  <c r="S377" i="1" s="1"/>
  <c r="U377" i="1" s="1"/>
  <c r="W377" i="1" s="1"/>
  <c r="I376" i="1"/>
  <c r="K376" i="1" s="1"/>
  <c r="M376" i="1" s="1"/>
  <c r="O376" i="1" s="1"/>
  <c r="Q376" i="1" s="1"/>
  <c r="S376" i="1" s="1"/>
  <c r="U376" i="1" s="1"/>
  <c r="W376" i="1" s="1"/>
  <c r="I375" i="1"/>
  <c r="K375" i="1" s="1"/>
  <c r="M375" i="1" s="1"/>
  <c r="O375" i="1" s="1"/>
  <c r="Q375" i="1" s="1"/>
  <c r="S375" i="1" s="1"/>
  <c r="U375" i="1" s="1"/>
  <c r="I374" i="1"/>
  <c r="K374" i="1" s="1"/>
  <c r="M374" i="1" s="1"/>
  <c r="O374" i="1" s="1"/>
  <c r="Q374" i="1" s="1"/>
  <c r="S374" i="1" s="1"/>
  <c r="U374" i="1" s="1"/>
  <c r="W374" i="1" s="1"/>
  <c r="T373" i="1"/>
  <c r="T372" i="1" s="1"/>
  <c r="R373" i="1"/>
  <c r="R372" i="1" s="1"/>
  <c r="P373" i="1"/>
  <c r="P372" i="1" s="1"/>
  <c r="N373" i="1"/>
  <c r="N372" i="1" s="1"/>
  <c r="L373" i="1"/>
  <c r="L372" i="1" s="1"/>
  <c r="L360" i="1" s="1"/>
  <c r="L359" i="1" s="1"/>
  <c r="I373" i="1"/>
  <c r="K373" i="1" s="1"/>
  <c r="I372" i="1"/>
  <c r="K372" i="1" s="1"/>
  <c r="I371" i="1"/>
  <c r="K371" i="1" s="1"/>
  <c r="M371" i="1" s="1"/>
  <c r="O371" i="1" s="1"/>
  <c r="Q371" i="1" s="1"/>
  <c r="S371" i="1" s="1"/>
  <c r="U371" i="1" s="1"/>
  <c r="W371" i="1" s="1"/>
  <c r="I370" i="1"/>
  <c r="K370" i="1" s="1"/>
  <c r="M370" i="1" s="1"/>
  <c r="O370" i="1" s="1"/>
  <c r="Q370" i="1" s="1"/>
  <c r="S370" i="1" s="1"/>
  <c r="U370" i="1" s="1"/>
  <c r="W370" i="1" s="1"/>
  <c r="I369" i="1"/>
  <c r="K369" i="1" s="1"/>
  <c r="M369" i="1" s="1"/>
  <c r="O369" i="1" s="1"/>
  <c r="Q369" i="1" s="1"/>
  <c r="S369" i="1" s="1"/>
  <c r="U369" i="1" s="1"/>
  <c r="W369" i="1" s="1"/>
  <c r="K368" i="1"/>
  <c r="M368" i="1" s="1"/>
  <c r="O368" i="1" s="1"/>
  <c r="Q368" i="1" s="1"/>
  <c r="S368" i="1" s="1"/>
  <c r="U368" i="1" s="1"/>
  <c r="W368" i="1" s="1"/>
  <c r="J367" i="1"/>
  <c r="K365" i="1"/>
  <c r="M365" i="1" s="1"/>
  <c r="O365" i="1" s="1"/>
  <c r="Q365" i="1" s="1"/>
  <c r="S365" i="1" s="1"/>
  <c r="U365" i="1" s="1"/>
  <c r="W365" i="1" s="1"/>
  <c r="J364" i="1"/>
  <c r="K364" i="1" s="1"/>
  <c r="M364" i="1" s="1"/>
  <c r="O364" i="1" s="1"/>
  <c r="Q364" i="1" s="1"/>
  <c r="S364" i="1" s="1"/>
  <c r="U364" i="1" s="1"/>
  <c r="W364" i="1" s="1"/>
  <c r="I363" i="1"/>
  <c r="K363" i="1" s="1"/>
  <c r="M363" i="1" s="1"/>
  <c r="O363" i="1" s="1"/>
  <c r="Q363" i="1" s="1"/>
  <c r="S363" i="1" s="1"/>
  <c r="U363" i="1" s="1"/>
  <c r="W363" i="1" s="1"/>
  <c r="J362" i="1"/>
  <c r="I362" i="1"/>
  <c r="I361" i="1"/>
  <c r="I360" i="1"/>
  <c r="I359" i="1"/>
  <c r="I358" i="1"/>
  <c r="K358" i="1" s="1"/>
  <c r="M358" i="1" s="1"/>
  <c r="O358" i="1" s="1"/>
  <c r="Q358" i="1" s="1"/>
  <c r="S358" i="1" s="1"/>
  <c r="U358" i="1" s="1"/>
  <c r="W358" i="1" s="1"/>
  <c r="I357" i="1"/>
  <c r="K357" i="1" s="1"/>
  <c r="M357" i="1" s="1"/>
  <c r="O357" i="1" s="1"/>
  <c r="Q357" i="1" s="1"/>
  <c r="S357" i="1" s="1"/>
  <c r="U357" i="1" s="1"/>
  <c r="W357" i="1" s="1"/>
  <c r="I356" i="1"/>
  <c r="K356" i="1" s="1"/>
  <c r="M356" i="1" s="1"/>
  <c r="O356" i="1" s="1"/>
  <c r="Q356" i="1" s="1"/>
  <c r="S356" i="1" s="1"/>
  <c r="U356" i="1" s="1"/>
  <c r="W356" i="1" s="1"/>
  <c r="I355" i="1"/>
  <c r="K355" i="1" s="1"/>
  <c r="M355" i="1" s="1"/>
  <c r="O355" i="1" s="1"/>
  <c r="Q355" i="1" s="1"/>
  <c r="S355" i="1" s="1"/>
  <c r="U355" i="1" s="1"/>
  <c r="W355" i="1" s="1"/>
  <c r="I354" i="1"/>
  <c r="K354" i="1" s="1"/>
  <c r="M354" i="1" s="1"/>
  <c r="O354" i="1" s="1"/>
  <c r="Q354" i="1" s="1"/>
  <c r="S354" i="1" s="1"/>
  <c r="U354" i="1" s="1"/>
  <c r="W354" i="1" s="1"/>
  <c r="I353" i="1"/>
  <c r="K353" i="1" s="1"/>
  <c r="M353" i="1" s="1"/>
  <c r="O353" i="1" s="1"/>
  <c r="Q353" i="1" s="1"/>
  <c r="S353" i="1" s="1"/>
  <c r="U353" i="1" s="1"/>
  <c r="W353" i="1" s="1"/>
  <c r="I352" i="1"/>
  <c r="K352" i="1" s="1"/>
  <c r="M352" i="1" s="1"/>
  <c r="O352" i="1" s="1"/>
  <c r="Q352" i="1" s="1"/>
  <c r="S352" i="1" s="1"/>
  <c r="U352" i="1" s="1"/>
  <c r="W352" i="1" s="1"/>
  <c r="I351" i="1"/>
  <c r="K351" i="1" s="1"/>
  <c r="M351" i="1" s="1"/>
  <c r="O351" i="1" s="1"/>
  <c r="Q351" i="1" s="1"/>
  <c r="S351" i="1" s="1"/>
  <c r="U351" i="1" s="1"/>
  <c r="W351" i="1" s="1"/>
  <c r="I350" i="1"/>
  <c r="K350" i="1" s="1"/>
  <c r="M350" i="1" s="1"/>
  <c r="O350" i="1" s="1"/>
  <c r="Q350" i="1" s="1"/>
  <c r="S350" i="1" s="1"/>
  <c r="U350" i="1" s="1"/>
  <c r="W350" i="1" s="1"/>
  <c r="H349" i="1"/>
  <c r="I349" i="1" s="1"/>
  <c r="K349" i="1" s="1"/>
  <c r="M349" i="1" s="1"/>
  <c r="O349" i="1" s="1"/>
  <c r="Q349" i="1" s="1"/>
  <c r="S349" i="1" s="1"/>
  <c r="U349" i="1" s="1"/>
  <c r="W349" i="1" s="1"/>
  <c r="S346" i="1"/>
  <c r="U346" i="1" s="1"/>
  <c r="W346" i="1" s="1"/>
  <c r="T345" i="1"/>
  <c r="T344" i="1" s="1"/>
  <c r="R345" i="1"/>
  <c r="I343" i="1"/>
  <c r="K343" i="1" s="1"/>
  <c r="M343" i="1" s="1"/>
  <c r="O343" i="1" s="1"/>
  <c r="Q343" i="1" s="1"/>
  <c r="S343" i="1" s="1"/>
  <c r="U343" i="1" s="1"/>
  <c r="W343" i="1" s="1"/>
  <c r="I342" i="1"/>
  <c r="K342" i="1" s="1"/>
  <c r="M342" i="1" s="1"/>
  <c r="O342" i="1" s="1"/>
  <c r="Q342" i="1" s="1"/>
  <c r="S342" i="1" s="1"/>
  <c r="U342" i="1" s="1"/>
  <c r="W342" i="1" s="1"/>
  <c r="I341" i="1"/>
  <c r="K341" i="1" s="1"/>
  <c r="M341" i="1" s="1"/>
  <c r="O341" i="1" s="1"/>
  <c r="Q341" i="1" s="1"/>
  <c r="S341" i="1" s="1"/>
  <c r="U341" i="1" s="1"/>
  <c r="W341" i="1" s="1"/>
  <c r="S340" i="1"/>
  <c r="U340" i="1" s="1"/>
  <c r="W340" i="1" s="1"/>
  <c r="T339" i="1"/>
  <c r="T338" i="1" s="1"/>
  <c r="R339" i="1"/>
  <c r="S339" i="1" s="1"/>
  <c r="O337" i="1"/>
  <c r="Q337" i="1" s="1"/>
  <c r="S337" i="1" s="1"/>
  <c r="U337" i="1" s="1"/>
  <c r="W337" i="1" s="1"/>
  <c r="T336" i="1"/>
  <c r="T335" i="1" s="1"/>
  <c r="R336" i="1"/>
  <c r="R335" i="1" s="1"/>
  <c r="P336" i="1"/>
  <c r="P335" i="1" s="1"/>
  <c r="P334" i="1" s="1"/>
  <c r="P329" i="1" s="1"/>
  <c r="N336" i="1"/>
  <c r="O336" i="1" s="1"/>
  <c r="I334" i="1"/>
  <c r="K334" i="1" s="1"/>
  <c r="M334" i="1" s="1"/>
  <c r="I333" i="1"/>
  <c r="K333" i="1" s="1"/>
  <c r="M333" i="1" s="1"/>
  <c r="O333" i="1" s="1"/>
  <c r="Q333" i="1" s="1"/>
  <c r="S333" i="1" s="1"/>
  <c r="U333" i="1" s="1"/>
  <c r="W333" i="1" s="1"/>
  <c r="I332" i="1"/>
  <c r="K332" i="1" s="1"/>
  <c r="M332" i="1" s="1"/>
  <c r="O332" i="1" s="1"/>
  <c r="Q332" i="1" s="1"/>
  <c r="S332" i="1" s="1"/>
  <c r="U332" i="1" s="1"/>
  <c r="W332" i="1" s="1"/>
  <c r="I331" i="1"/>
  <c r="K331" i="1" s="1"/>
  <c r="M331" i="1" s="1"/>
  <c r="O331" i="1" s="1"/>
  <c r="Q331" i="1" s="1"/>
  <c r="S331" i="1" s="1"/>
  <c r="U331" i="1" s="1"/>
  <c r="W331" i="1" s="1"/>
  <c r="I330" i="1"/>
  <c r="K330" i="1" s="1"/>
  <c r="M330" i="1" s="1"/>
  <c r="O330" i="1" s="1"/>
  <c r="Q330" i="1" s="1"/>
  <c r="S330" i="1" s="1"/>
  <c r="U330" i="1" s="1"/>
  <c r="W330" i="1" s="1"/>
  <c r="I328" i="1"/>
  <c r="K328" i="1" s="1"/>
  <c r="M328" i="1" s="1"/>
  <c r="O328" i="1" s="1"/>
  <c r="Q328" i="1" s="1"/>
  <c r="S328" i="1" s="1"/>
  <c r="U328" i="1" s="1"/>
  <c r="W328" i="1" s="1"/>
  <c r="I327" i="1"/>
  <c r="K327" i="1" s="1"/>
  <c r="M327" i="1" s="1"/>
  <c r="O327" i="1" s="1"/>
  <c r="Q327" i="1" s="1"/>
  <c r="S327" i="1" s="1"/>
  <c r="U327" i="1" s="1"/>
  <c r="W327" i="1" s="1"/>
  <c r="I326" i="1"/>
  <c r="K326" i="1" s="1"/>
  <c r="M326" i="1" s="1"/>
  <c r="O326" i="1" s="1"/>
  <c r="Q326" i="1" s="1"/>
  <c r="S326" i="1" s="1"/>
  <c r="U326" i="1" s="1"/>
  <c r="W326" i="1" s="1"/>
  <c r="O325" i="1"/>
  <c r="Q325" i="1" s="1"/>
  <c r="S325" i="1" s="1"/>
  <c r="U325" i="1" s="1"/>
  <c r="W325" i="1" s="1"/>
  <c r="T324" i="1"/>
  <c r="T323" i="1" s="1"/>
  <c r="T322" i="1" s="1"/>
  <c r="T306" i="1" s="1"/>
  <c r="R324" i="1"/>
  <c r="R323" i="1" s="1"/>
  <c r="R322" i="1" s="1"/>
  <c r="R306" i="1" s="1"/>
  <c r="P324" i="1"/>
  <c r="P323" i="1" s="1"/>
  <c r="P322" i="1" s="1"/>
  <c r="P306" i="1" s="1"/>
  <c r="N324" i="1"/>
  <c r="N323" i="1" s="1"/>
  <c r="I322" i="1"/>
  <c r="K322" i="1" s="1"/>
  <c r="M322" i="1" s="1"/>
  <c r="I321" i="1"/>
  <c r="K321" i="1" s="1"/>
  <c r="M321" i="1" s="1"/>
  <c r="O321" i="1" s="1"/>
  <c r="Q321" i="1" s="1"/>
  <c r="S321" i="1" s="1"/>
  <c r="U321" i="1" s="1"/>
  <c r="W321" i="1" s="1"/>
  <c r="I320" i="1"/>
  <c r="K320" i="1" s="1"/>
  <c r="M320" i="1" s="1"/>
  <c r="O320" i="1" s="1"/>
  <c r="Q320" i="1" s="1"/>
  <c r="S320" i="1" s="1"/>
  <c r="U320" i="1" s="1"/>
  <c r="W320" i="1" s="1"/>
  <c r="I319" i="1"/>
  <c r="K319" i="1" s="1"/>
  <c r="M319" i="1" s="1"/>
  <c r="O319" i="1" s="1"/>
  <c r="Q319" i="1" s="1"/>
  <c r="S319" i="1" s="1"/>
  <c r="U319" i="1" s="1"/>
  <c r="I318" i="1"/>
  <c r="K318" i="1" s="1"/>
  <c r="M318" i="1" s="1"/>
  <c r="O318" i="1" s="1"/>
  <c r="Q318" i="1" s="1"/>
  <c r="S318" i="1" s="1"/>
  <c r="U318" i="1" s="1"/>
  <c r="W318" i="1" s="1"/>
  <c r="H317" i="1"/>
  <c r="H316" i="1" s="1"/>
  <c r="H315" i="1" s="1"/>
  <c r="I315" i="1" s="1"/>
  <c r="K315" i="1" s="1"/>
  <c r="M315" i="1" s="1"/>
  <c r="O315" i="1" s="1"/>
  <c r="Q315" i="1" s="1"/>
  <c r="S315" i="1" s="1"/>
  <c r="U315" i="1" s="1"/>
  <c r="I314" i="1"/>
  <c r="K314" i="1" s="1"/>
  <c r="M314" i="1" s="1"/>
  <c r="O314" i="1" s="1"/>
  <c r="Q314" i="1" s="1"/>
  <c r="S314" i="1" s="1"/>
  <c r="U314" i="1" s="1"/>
  <c r="W314" i="1" s="1"/>
  <c r="H313" i="1"/>
  <c r="H312" i="1" s="1"/>
  <c r="H311" i="1" s="1"/>
  <c r="I310" i="1"/>
  <c r="K310" i="1" s="1"/>
  <c r="M310" i="1" s="1"/>
  <c r="O310" i="1" s="1"/>
  <c r="Q310" i="1" s="1"/>
  <c r="S310" i="1" s="1"/>
  <c r="U310" i="1" s="1"/>
  <c r="W310" i="1" s="1"/>
  <c r="I309" i="1"/>
  <c r="K309" i="1" s="1"/>
  <c r="M309" i="1" s="1"/>
  <c r="O309" i="1" s="1"/>
  <c r="Q309" i="1" s="1"/>
  <c r="S309" i="1" s="1"/>
  <c r="U309" i="1" s="1"/>
  <c r="W309" i="1" s="1"/>
  <c r="I308" i="1"/>
  <c r="K308" i="1" s="1"/>
  <c r="M308" i="1" s="1"/>
  <c r="O308" i="1" s="1"/>
  <c r="Q308" i="1" s="1"/>
  <c r="S308" i="1" s="1"/>
  <c r="U308" i="1" s="1"/>
  <c r="W308" i="1" s="1"/>
  <c r="I307" i="1"/>
  <c r="K307" i="1" s="1"/>
  <c r="M307" i="1" s="1"/>
  <c r="O307" i="1" s="1"/>
  <c r="Q307" i="1" s="1"/>
  <c r="S307" i="1" s="1"/>
  <c r="U307" i="1" s="1"/>
  <c r="W307" i="1" s="1"/>
  <c r="I305" i="1"/>
  <c r="K305" i="1" s="1"/>
  <c r="M305" i="1" s="1"/>
  <c r="O305" i="1" s="1"/>
  <c r="Q305" i="1" s="1"/>
  <c r="S305" i="1" s="1"/>
  <c r="U305" i="1" s="1"/>
  <c r="W305" i="1" s="1"/>
  <c r="I304" i="1"/>
  <c r="K304" i="1" s="1"/>
  <c r="M304" i="1" s="1"/>
  <c r="O304" i="1" s="1"/>
  <c r="Q304" i="1" s="1"/>
  <c r="S304" i="1" s="1"/>
  <c r="U304" i="1" s="1"/>
  <c r="W304" i="1" s="1"/>
  <c r="I303" i="1"/>
  <c r="K303" i="1" s="1"/>
  <c r="M303" i="1" s="1"/>
  <c r="O303" i="1" s="1"/>
  <c r="Q303" i="1" s="1"/>
  <c r="S303" i="1" s="1"/>
  <c r="U303" i="1" s="1"/>
  <c r="W303" i="1" s="1"/>
  <c r="I302" i="1"/>
  <c r="K302" i="1" s="1"/>
  <c r="M302" i="1" s="1"/>
  <c r="O302" i="1" s="1"/>
  <c r="Q302" i="1" s="1"/>
  <c r="S302" i="1" s="1"/>
  <c r="U302" i="1" s="1"/>
  <c r="W302" i="1" s="1"/>
  <c r="I301" i="1"/>
  <c r="K301" i="1" s="1"/>
  <c r="M301" i="1" s="1"/>
  <c r="O301" i="1" s="1"/>
  <c r="Q301" i="1" s="1"/>
  <c r="S301" i="1" s="1"/>
  <c r="U301" i="1" s="1"/>
  <c r="W301" i="1" s="1"/>
  <c r="I300" i="1"/>
  <c r="K300" i="1" s="1"/>
  <c r="M300" i="1" s="1"/>
  <c r="O300" i="1" s="1"/>
  <c r="Q300" i="1" s="1"/>
  <c r="S300" i="1" s="1"/>
  <c r="U300" i="1" s="1"/>
  <c r="W300" i="1" s="1"/>
  <c r="I299" i="1"/>
  <c r="K299" i="1" s="1"/>
  <c r="M299" i="1" s="1"/>
  <c r="O299" i="1" s="1"/>
  <c r="Q299" i="1" s="1"/>
  <c r="S299" i="1" s="1"/>
  <c r="U299" i="1" s="1"/>
  <c r="W299" i="1" s="1"/>
  <c r="Q298" i="1"/>
  <c r="S298" i="1" s="1"/>
  <c r="U298" i="1" s="1"/>
  <c r="W298" i="1" s="1"/>
  <c r="T297" i="1"/>
  <c r="T296" i="1" s="1"/>
  <c r="R297" i="1"/>
  <c r="R296" i="1" s="1"/>
  <c r="P297" i="1"/>
  <c r="Q297" i="1" s="1"/>
  <c r="I295" i="1"/>
  <c r="K295" i="1" s="1"/>
  <c r="M295" i="1" s="1"/>
  <c r="O295" i="1" s="1"/>
  <c r="Q295" i="1" s="1"/>
  <c r="S295" i="1" s="1"/>
  <c r="U295" i="1" s="1"/>
  <c r="W295" i="1" s="1"/>
  <c r="I294" i="1"/>
  <c r="K294" i="1" s="1"/>
  <c r="M294" i="1" s="1"/>
  <c r="O294" i="1" s="1"/>
  <c r="Q294" i="1" s="1"/>
  <c r="S294" i="1" s="1"/>
  <c r="U294" i="1" s="1"/>
  <c r="W294" i="1" s="1"/>
  <c r="I293" i="1"/>
  <c r="K293" i="1" s="1"/>
  <c r="M293" i="1" s="1"/>
  <c r="O293" i="1" s="1"/>
  <c r="Q293" i="1" s="1"/>
  <c r="S293" i="1" s="1"/>
  <c r="U293" i="1" s="1"/>
  <c r="W293" i="1" s="1"/>
  <c r="I292" i="1"/>
  <c r="K292" i="1" s="1"/>
  <c r="M292" i="1" s="1"/>
  <c r="O292" i="1" s="1"/>
  <c r="Q292" i="1" s="1"/>
  <c r="S292" i="1" s="1"/>
  <c r="U292" i="1" s="1"/>
  <c r="W292" i="1" s="1"/>
  <c r="T291" i="1"/>
  <c r="T288" i="1" s="1"/>
  <c r="R291" i="1"/>
  <c r="R288" i="1" s="1"/>
  <c r="P291" i="1"/>
  <c r="P288" i="1" s="1"/>
  <c r="N291" i="1"/>
  <c r="N288" i="1" s="1"/>
  <c r="N284" i="1" s="1"/>
  <c r="N283" i="1" s="1"/>
  <c r="I291" i="1"/>
  <c r="K291" i="1" s="1"/>
  <c r="M291" i="1" s="1"/>
  <c r="I290" i="1"/>
  <c r="K290" i="1" s="1"/>
  <c r="M290" i="1" s="1"/>
  <c r="O290" i="1" s="1"/>
  <c r="Q290" i="1" s="1"/>
  <c r="S290" i="1" s="1"/>
  <c r="U290" i="1" s="1"/>
  <c r="W290" i="1" s="1"/>
  <c r="I289" i="1"/>
  <c r="K289" i="1" s="1"/>
  <c r="M289" i="1" s="1"/>
  <c r="O289" i="1" s="1"/>
  <c r="Q289" i="1" s="1"/>
  <c r="S289" i="1" s="1"/>
  <c r="U289" i="1" s="1"/>
  <c r="W289" i="1" s="1"/>
  <c r="I288" i="1"/>
  <c r="K288" i="1" s="1"/>
  <c r="M288" i="1" s="1"/>
  <c r="I284" i="1"/>
  <c r="K284" i="1" s="1"/>
  <c r="M284" i="1" s="1"/>
  <c r="I283" i="1"/>
  <c r="K283" i="1" s="1"/>
  <c r="M283" i="1" s="1"/>
  <c r="I278" i="1"/>
  <c r="K278" i="1" s="1"/>
  <c r="M278" i="1" s="1"/>
  <c r="O278" i="1" s="1"/>
  <c r="Q278" i="1" s="1"/>
  <c r="S278" i="1" s="1"/>
  <c r="U278" i="1" s="1"/>
  <c r="W278" i="1" s="1"/>
  <c r="I277" i="1"/>
  <c r="K277" i="1" s="1"/>
  <c r="M277" i="1" s="1"/>
  <c r="O277" i="1" s="1"/>
  <c r="Q277" i="1" s="1"/>
  <c r="S277" i="1" s="1"/>
  <c r="U277" i="1" s="1"/>
  <c r="W277" i="1" s="1"/>
  <c r="I276" i="1"/>
  <c r="K276" i="1" s="1"/>
  <c r="M276" i="1" s="1"/>
  <c r="O276" i="1" s="1"/>
  <c r="Q276" i="1" s="1"/>
  <c r="S276" i="1" s="1"/>
  <c r="U276" i="1" s="1"/>
  <c r="W276" i="1" s="1"/>
  <c r="I275" i="1"/>
  <c r="K275" i="1" s="1"/>
  <c r="M275" i="1" s="1"/>
  <c r="O275" i="1" s="1"/>
  <c r="Q275" i="1" s="1"/>
  <c r="S275" i="1" s="1"/>
  <c r="U275" i="1" s="1"/>
  <c r="W275" i="1" s="1"/>
  <c r="I274" i="1"/>
  <c r="K274" i="1" s="1"/>
  <c r="M274" i="1" s="1"/>
  <c r="O274" i="1" s="1"/>
  <c r="Q274" i="1" s="1"/>
  <c r="S274" i="1" s="1"/>
  <c r="U274" i="1" s="1"/>
  <c r="I273" i="1"/>
  <c r="K273" i="1" s="1"/>
  <c r="M273" i="1" s="1"/>
  <c r="O273" i="1" s="1"/>
  <c r="Q273" i="1" s="1"/>
  <c r="S273" i="1" s="1"/>
  <c r="U273" i="1" s="1"/>
  <c r="W273" i="1" s="1"/>
  <c r="I272" i="1"/>
  <c r="K272" i="1" s="1"/>
  <c r="M272" i="1" s="1"/>
  <c r="O272" i="1" s="1"/>
  <c r="Q272" i="1" s="1"/>
  <c r="S272" i="1" s="1"/>
  <c r="U272" i="1" s="1"/>
  <c r="W272" i="1" s="1"/>
  <c r="I271" i="1"/>
  <c r="K271" i="1" s="1"/>
  <c r="M271" i="1" s="1"/>
  <c r="O271" i="1" s="1"/>
  <c r="Q271" i="1" s="1"/>
  <c r="S271" i="1" s="1"/>
  <c r="U271" i="1" s="1"/>
  <c r="W271" i="1" s="1"/>
  <c r="I270" i="1"/>
  <c r="K270" i="1" s="1"/>
  <c r="M270" i="1" s="1"/>
  <c r="O270" i="1" s="1"/>
  <c r="Q270" i="1" s="1"/>
  <c r="S270" i="1" s="1"/>
  <c r="U270" i="1" s="1"/>
  <c r="W270" i="1" s="1"/>
  <c r="I269" i="1"/>
  <c r="K269" i="1" s="1"/>
  <c r="M269" i="1" s="1"/>
  <c r="O269" i="1" s="1"/>
  <c r="Q269" i="1" s="1"/>
  <c r="S269" i="1" s="1"/>
  <c r="U269" i="1" s="1"/>
  <c r="W269" i="1" s="1"/>
  <c r="I268" i="1"/>
  <c r="K268" i="1" s="1"/>
  <c r="M268" i="1" s="1"/>
  <c r="O268" i="1" s="1"/>
  <c r="Q268" i="1" s="1"/>
  <c r="S268" i="1" s="1"/>
  <c r="U268" i="1" s="1"/>
  <c r="W268" i="1" s="1"/>
  <c r="I267" i="1"/>
  <c r="K267" i="1" s="1"/>
  <c r="M267" i="1" s="1"/>
  <c r="O267" i="1" s="1"/>
  <c r="Q267" i="1" s="1"/>
  <c r="S267" i="1" s="1"/>
  <c r="U267" i="1" s="1"/>
  <c r="W267" i="1" s="1"/>
  <c r="I266" i="1"/>
  <c r="K266" i="1" s="1"/>
  <c r="M266" i="1" s="1"/>
  <c r="O266" i="1" s="1"/>
  <c r="Q266" i="1" s="1"/>
  <c r="S266" i="1" s="1"/>
  <c r="U266" i="1" s="1"/>
  <c r="W266" i="1" s="1"/>
  <c r="I265" i="1"/>
  <c r="K265" i="1" s="1"/>
  <c r="M265" i="1" s="1"/>
  <c r="O265" i="1" s="1"/>
  <c r="Q265" i="1" s="1"/>
  <c r="S265" i="1" s="1"/>
  <c r="U265" i="1" s="1"/>
  <c r="W265" i="1" s="1"/>
  <c r="I264" i="1"/>
  <c r="K264" i="1" s="1"/>
  <c r="M264" i="1" s="1"/>
  <c r="O264" i="1" s="1"/>
  <c r="Q264" i="1" s="1"/>
  <c r="S264" i="1" s="1"/>
  <c r="U264" i="1" s="1"/>
  <c r="W264" i="1" s="1"/>
  <c r="I263" i="1"/>
  <c r="K263" i="1" s="1"/>
  <c r="M263" i="1" s="1"/>
  <c r="O263" i="1" s="1"/>
  <c r="Q263" i="1" s="1"/>
  <c r="S263" i="1" s="1"/>
  <c r="U263" i="1" s="1"/>
  <c r="W263" i="1" s="1"/>
  <c r="U262" i="1"/>
  <c r="W262" i="1" s="1"/>
  <c r="T261" i="1"/>
  <c r="T260" i="1" s="1"/>
  <c r="U260" i="1" s="1"/>
  <c r="W260" i="1" s="1"/>
  <c r="I259" i="1"/>
  <c r="K259" i="1" s="1"/>
  <c r="M259" i="1" s="1"/>
  <c r="O259" i="1" s="1"/>
  <c r="Q259" i="1" s="1"/>
  <c r="S259" i="1" s="1"/>
  <c r="M258" i="1"/>
  <c r="O258" i="1" s="1"/>
  <c r="Q258" i="1" s="1"/>
  <c r="S258" i="1" s="1"/>
  <c r="U258" i="1" s="1"/>
  <c r="W258" i="1" s="1"/>
  <c r="T257" i="1"/>
  <c r="T256" i="1" s="1"/>
  <c r="T255" i="1" s="1"/>
  <c r="R257" i="1"/>
  <c r="R256" i="1" s="1"/>
  <c r="R255" i="1" s="1"/>
  <c r="P257" i="1"/>
  <c r="P256" i="1" s="1"/>
  <c r="P255" i="1" s="1"/>
  <c r="N257" i="1"/>
  <c r="N256" i="1" s="1"/>
  <c r="N255" i="1" s="1"/>
  <c r="L257" i="1"/>
  <c r="L256" i="1" s="1"/>
  <c r="L255" i="1" s="1"/>
  <c r="M255" i="1" s="1"/>
  <c r="I254" i="1"/>
  <c r="K254" i="1" s="1"/>
  <c r="M254" i="1" s="1"/>
  <c r="O254" i="1" s="1"/>
  <c r="Q254" i="1" s="1"/>
  <c r="S254" i="1" s="1"/>
  <c r="U254" i="1" s="1"/>
  <c r="W254" i="1" s="1"/>
  <c r="I253" i="1"/>
  <c r="K253" i="1" s="1"/>
  <c r="M253" i="1" s="1"/>
  <c r="O253" i="1" s="1"/>
  <c r="Q253" i="1" s="1"/>
  <c r="S253" i="1" s="1"/>
  <c r="U253" i="1" s="1"/>
  <c r="W253" i="1" s="1"/>
  <c r="I252" i="1"/>
  <c r="K252" i="1" s="1"/>
  <c r="M252" i="1" s="1"/>
  <c r="O252" i="1" s="1"/>
  <c r="Q252" i="1" s="1"/>
  <c r="S252" i="1" s="1"/>
  <c r="U252" i="1" s="1"/>
  <c r="W252" i="1" s="1"/>
  <c r="I251" i="1"/>
  <c r="K251" i="1" s="1"/>
  <c r="M251" i="1" s="1"/>
  <c r="O251" i="1" s="1"/>
  <c r="Q251" i="1" s="1"/>
  <c r="S251" i="1" s="1"/>
  <c r="U251" i="1" s="1"/>
  <c r="W251" i="1" s="1"/>
  <c r="O250" i="1"/>
  <c r="Q250" i="1" s="1"/>
  <c r="S250" i="1" s="1"/>
  <c r="U250" i="1" s="1"/>
  <c r="W250" i="1" s="1"/>
  <c r="T249" i="1"/>
  <c r="T248" i="1" s="1"/>
  <c r="R249" i="1"/>
  <c r="R248" i="1" s="1"/>
  <c r="P249" i="1"/>
  <c r="P248" i="1" s="1"/>
  <c r="N249" i="1"/>
  <c r="O249" i="1" s="1"/>
  <c r="I247" i="1"/>
  <c r="K247" i="1" s="1"/>
  <c r="M247" i="1" s="1"/>
  <c r="O247" i="1" s="1"/>
  <c r="Q247" i="1" s="1"/>
  <c r="S247" i="1" s="1"/>
  <c r="U247" i="1" s="1"/>
  <c r="W247" i="1" s="1"/>
  <c r="I246" i="1"/>
  <c r="K246" i="1" s="1"/>
  <c r="M246" i="1" s="1"/>
  <c r="O246" i="1" s="1"/>
  <c r="Q246" i="1" s="1"/>
  <c r="S246" i="1" s="1"/>
  <c r="U246" i="1" s="1"/>
  <c r="W246" i="1" s="1"/>
  <c r="I245" i="1"/>
  <c r="K245" i="1" s="1"/>
  <c r="M245" i="1" s="1"/>
  <c r="O245" i="1" s="1"/>
  <c r="Q245" i="1" s="1"/>
  <c r="S245" i="1" s="1"/>
  <c r="U245" i="1" s="1"/>
  <c r="W245" i="1" s="1"/>
  <c r="I244" i="1"/>
  <c r="K244" i="1" s="1"/>
  <c r="M244" i="1" s="1"/>
  <c r="O244" i="1" s="1"/>
  <c r="Q244" i="1" s="1"/>
  <c r="S244" i="1" s="1"/>
  <c r="U244" i="1" s="1"/>
  <c r="W244" i="1" s="1"/>
  <c r="T243" i="1"/>
  <c r="R243" i="1"/>
  <c r="P243" i="1"/>
  <c r="P240" i="1" s="1"/>
  <c r="N243" i="1"/>
  <c r="N240" i="1" s="1"/>
  <c r="L243" i="1"/>
  <c r="L240" i="1" s="1"/>
  <c r="L204" i="1" s="1"/>
  <c r="I243" i="1"/>
  <c r="K243" i="1" s="1"/>
  <c r="I242" i="1"/>
  <c r="K242" i="1" s="1"/>
  <c r="M242" i="1" s="1"/>
  <c r="O242" i="1" s="1"/>
  <c r="Q242" i="1" s="1"/>
  <c r="S242" i="1" s="1"/>
  <c r="U242" i="1" s="1"/>
  <c r="W242" i="1" s="1"/>
  <c r="T241" i="1"/>
  <c r="R241" i="1"/>
  <c r="I241" i="1"/>
  <c r="K241" i="1" s="1"/>
  <c r="M241" i="1" s="1"/>
  <c r="O241" i="1" s="1"/>
  <c r="Q241" i="1" s="1"/>
  <c r="I240" i="1"/>
  <c r="K240" i="1" s="1"/>
  <c r="I239" i="1"/>
  <c r="K239" i="1" s="1"/>
  <c r="M239" i="1" s="1"/>
  <c r="O239" i="1" s="1"/>
  <c r="Q239" i="1" s="1"/>
  <c r="S239" i="1" s="1"/>
  <c r="U239" i="1" s="1"/>
  <c r="W239" i="1" s="1"/>
  <c r="I238" i="1"/>
  <c r="K238" i="1" s="1"/>
  <c r="M238" i="1" s="1"/>
  <c r="O238" i="1" s="1"/>
  <c r="Q238" i="1" s="1"/>
  <c r="S238" i="1" s="1"/>
  <c r="U238" i="1" s="1"/>
  <c r="W238" i="1" s="1"/>
  <c r="I237" i="1"/>
  <c r="K237" i="1" s="1"/>
  <c r="M237" i="1" s="1"/>
  <c r="O237" i="1" s="1"/>
  <c r="Q237" i="1" s="1"/>
  <c r="S237" i="1" s="1"/>
  <c r="U237" i="1" s="1"/>
  <c r="W237" i="1" s="1"/>
  <c r="I230" i="1"/>
  <c r="K230" i="1" s="1"/>
  <c r="M230" i="1" s="1"/>
  <c r="O230" i="1" s="1"/>
  <c r="Q230" i="1" s="1"/>
  <c r="S230" i="1" s="1"/>
  <c r="U230" i="1" s="1"/>
  <c r="W230" i="1" s="1"/>
  <c r="I229" i="1"/>
  <c r="K229" i="1" s="1"/>
  <c r="M229" i="1" s="1"/>
  <c r="O229" i="1" s="1"/>
  <c r="Q229" i="1" s="1"/>
  <c r="S229" i="1" s="1"/>
  <c r="U229" i="1" s="1"/>
  <c r="W229" i="1" s="1"/>
  <c r="I228" i="1"/>
  <c r="K228" i="1" s="1"/>
  <c r="M228" i="1" s="1"/>
  <c r="O228" i="1" s="1"/>
  <c r="Q228" i="1" s="1"/>
  <c r="S228" i="1" s="1"/>
  <c r="U228" i="1" s="1"/>
  <c r="W228" i="1" s="1"/>
  <c r="I227" i="1"/>
  <c r="K227" i="1" s="1"/>
  <c r="M227" i="1" s="1"/>
  <c r="O227" i="1" s="1"/>
  <c r="Q227" i="1" s="1"/>
  <c r="S227" i="1" s="1"/>
  <c r="U227" i="1" s="1"/>
  <c r="W227" i="1" s="1"/>
  <c r="I226" i="1"/>
  <c r="K226" i="1" s="1"/>
  <c r="M226" i="1" s="1"/>
  <c r="O226" i="1" s="1"/>
  <c r="Q226" i="1" s="1"/>
  <c r="S226" i="1" s="1"/>
  <c r="U226" i="1" s="1"/>
  <c r="W226" i="1" s="1"/>
  <c r="I225" i="1"/>
  <c r="K225" i="1" s="1"/>
  <c r="M225" i="1" s="1"/>
  <c r="O225" i="1" s="1"/>
  <c r="Q225" i="1" s="1"/>
  <c r="S225" i="1" s="1"/>
  <c r="U225" i="1" s="1"/>
  <c r="W225" i="1" s="1"/>
  <c r="I224" i="1"/>
  <c r="K224" i="1" s="1"/>
  <c r="M224" i="1" s="1"/>
  <c r="O224" i="1" s="1"/>
  <c r="Q224" i="1" s="1"/>
  <c r="S224" i="1" s="1"/>
  <c r="U224" i="1" s="1"/>
  <c r="W224" i="1" s="1"/>
  <c r="I223" i="1"/>
  <c r="K223" i="1" s="1"/>
  <c r="M223" i="1" s="1"/>
  <c r="O223" i="1" s="1"/>
  <c r="Q223" i="1" s="1"/>
  <c r="S223" i="1" s="1"/>
  <c r="U223" i="1" s="1"/>
  <c r="W223" i="1" s="1"/>
  <c r="I222" i="1"/>
  <c r="K222" i="1" s="1"/>
  <c r="M222" i="1" s="1"/>
  <c r="O222" i="1" s="1"/>
  <c r="Q222" i="1" s="1"/>
  <c r="S222" i="1" s="1"/>
  <c r="U222" i="1" s="1"/>
  <c r="W222" i="1" s="1"/>
  <c r="I221" i="1"/>
  <c r="K221" i="1" s="1"/>
  <c r="M221" i="1" s="1"/>
  <c r="O221" i="1" s="1"/>
  <c r="Q221" i="1" s="1"/>
  <c r="S221" i="1" s="1"/>
  <c r="U221" i="1" s="1"/>
  <c r="W221" i="1" s="1"/>
  <c r="O220" i="1"/>
  <c r="Q220" i="1" s="1"/>
  <c r="S220" i="1" s="1"/>
  <c r="U220" i="1" s="1"/>
  <c r="W220" i="1" s="1"/>
  <c r="T219" i="1"/>
  <c r="T218" i="1" s="1"/>
  <c r="R219" i="1"/>
  <c r="R218" i="1" s="1"/>
  <c r="P219" i="1"/>
  <c r="P218" i="1" s="1"/>
  <c r="N219" i="1"/>
  <c r="N218" i="1" s="1"/>
  <c r="O218" i="1" s="1"/>
  <c r="I217" i="1"/>
  <c r="K217" i="1" s="1"/>
  <c r="M217" i="1" s="1"/>
  <c r="O217" i="1" s="1"/>
  <c r="Q217" i="1" s="1"/>
  <c r="S217" i="1" s="1"/>
  <c r="U217" i="1" s="1"/>
  <c r="W217" i="1" s="1"/>
  <c r="I216" i="1"/>
  <c r="K216" i="1" s="1"/>
  <c r="M216" i="1" s="1"/>
  <c r="O216" i="1" s="1"/>
  <c r="Q216" i="1" s="1"/>
  <c r="S216" i="1" s="1"/>
  <c r="U216" i="1" s="1"/>
  <c r="W216" i="1" s="1"/>
  <c r="I215" i="1"/>
  <c r="K215" i="1" s="1"/>
  <c r="M215" i="1" s="1"/>
  <c r="O215" i="1" s="1"/>
  <c r="Q215" i="1" s="1"/>
  <c r="S215" i="1" s="1"/>
  <c r="U215" i="1" s="1"/>
  <c r="W215" i="1" s="1"/>
  <c r="I214" i="1"/>
  <c r="K214" i="1" s="1"/>
  <c r="M214" i="1" s="1"/>
  <c r="O214" i="1" s="1"/>
  <c r="Q214" i="1" s="1"/>
  <c r="S214" i="1" s="1"/>
  <c r="U214" i="1" s="1"/>
  <c r="W214" i="1" s="1"/>
  <c r="I213" i="1"/>
  <c r="K213" i="1" s="1"/>
  <c r="M213" i="1" s="1"/>
  <c r="O213" i="1" s="1"/>
  <c r="Q213" i="1" s="1"/>
  <c r="S213" i="1" s="1"/>
  <c r="U213" i="1" s="1"/>
  <c r="W213" i="1" s="1"/>
  <c r="I212" i="1"/>
  <c r="K212" i="1" s="1"/>
  <c r="M212" i="1" s="1"/>
  <c r="O212" i="1" s="1"/>
  <c r="Q212" i="1" s="1"/>
  <c r="S212" i="1" s="1"/>
  <c r="U212" i="1" s="1"/>
  <c r="W212" i="1" s="1"/>
  <c r="I211" i="1"/>
  <c r="K211" i="1" s="1"/>
  <c r="M211" i="1" s="1"/>
  <c r="O211" i="1" s="1"/>
  <c r="Q211" i="1" s="1"/>
  <c r="S211" i="1" s="1"/>
  <c r="U211" i="1" s="1"/>
  <c r="W211" i="1" s="1"/>
  <c r="I210" i="1"/>
  <c r="K210" i="1" s="1"/>
  <c r="M210" i="1" s="1"/>
  <c r="O210" i="1" s="1"/>
  <c r="Q210" i="1" s="1"/>
  <c r="S210" i="1" s="1"/>
  <c r="U210" i="1" s="1"/>
  <c r="W210" i="1" s="1"/>
  <c r="I209" i="1"/>
  <c r="K209" i="1" s="1"/>
  <c r="M209" i="1" s="1"/>
  <c r="O209" i="1" s="1"/>
  <c r="Q209" i="1" s="1"/>
  <c r="S209" i="1" s="1"/>
  <c r="U209" i="1" s="1"/>
  <c r="W209" i="1" s="1"/>
  <c r="I208" i="1"/>
  <c r="K208" i="1" s="1"/>
  <c r="M208" i="1" s="1"/>
  <c r="O208" i="1" s="1"/>
  <c r="Q208" i="1" s="1"/>
  <c r="S208" i="1" s="1"/>
  <c r="U208" i="1" s="1"/>
  <c r="W208" i="1" s="1"/>
  <c r="I207" i="1"/>
  <c r="K207" i="1" s="1"/>
  <c r="M207" i="1" s="1"/>
  <c r="O207" i="1" s="1"/>
  <c r="Q207" i="1" s="1"/>
  <c r="S207" i="1" s="1"/>
  <c r="U207" i="1" s="1"/>
  <c r="W207" i="1" s="1"/>
  <c r="I206" i="1"/>
  <c r="K206" i="1" s="1"/>
  <c r="M206" i="1" s="1"/>
  <c r="O206" i="1" s="1"/>
  <c r="Q206" i="1" s="1"/>
  <c r="S206" i="1" s="1"/>
  <c r="U206" i="1" s="1"/>
  <c r="W206" i="1" s="1"/>
  <c r="I205" i="1"/>
  <c r="K205" i="1" s="1"/>
  <c r="M205" i="1" s="1"/>
  <c r="O205" i="1" s="1"/>
  <c r="Q205" i="1" s="1"/>
  <c r="S205" i="1" s="1"/>
  <c r="U205" i="1" s="1"/>
  <c r="W205" i="1" s="1"/>
  <c r="I204" i="1"/>
  <c r="K204" i="1" s="1"/>
  <c r="I203" i="1"/>
  <c r="K203" i="1" s="1"/>
  <c r="O201" i="1"/>
  <c r="Q201" i="1" s="1"/>
  <c r="S201" i="1" s="1"/>
  <c r="U201" i="1" s="1"/>
  <c r="W201" i="1" s="1"/>
  <c r="T200" i="1"/>
  <c r="T199" i="1" s="1"/>
  <c r="T198" i="1" s="1"/>
  <c r="R200" i="1"/>
  <c r="R199" i="1" s="1"/>
  <c r="R198" i="1" s="1"/>
  <c r="P200" i="1"/>
  <c r="P199" i="1" s="1"/>
  <c r="P198" i="1" s="1"/>
  <c r="N200" i="1"/>
  <c r="O200" i="1" s="1"/>
  <c r="I197" i="1"/>
  <c r="K197" i="1" s="1"/>
  <c r="M197" i="1" s="1"/>
  <c r="O197" i="1" s="1"/>
  <c r="Q197" i="1" s="1"/>
  <c r="S197" i="1" s="1"/>
  <c r="U197" i="1" s="1"/>
  <c r="W197" i="1" s="1"/>
  <c r="T196" i="1"/>
  <c r="T195" i="1" s="1"/>
  <c r="T194" i="1" s="1"/>
  <c r="R196" i="1"/>
  <c r="R195" i="1" s="1"/>
  <c r="R194" i="1" s="1"/>
  <c r="P196" i="1"/>
  <c r="P195" i="1" s="1"/>
  <c r="P194" i="1" s="1"/>
  <c r="N196" i="1"/>
  <c r="N195" i="1" s="1"/>
  <c r="N194" i="1" s="1"/>
  <c r="L196" i="1"/>
  <c r="L195" i="1" s="1"/>
  <c r="L194" i="1" s="1"/>
  <c r="L189" i="1" s="1"/>
  <c r="L161" i="1" s="1"/>
  <c r="J196" i="1"/>
  <c r="J195" i="1" s="1"/>
  <c r="I196" i="1"/>
  <c r="I195" i="1"/>
  <c r="I194" i="1"/>
  <c r="I193" i="1"/>
  <c r="K193" i="1" s="1"/>
  <c r="M193" i="1" s="1"/>
  <c r="O193" i="1" s="1"/>
  <c r="Q193" i="1" s="1"/>
  <c r="S193" i="1" s="1"/>
  <c r="U193" i="1" s="1"/>
  <c r="W193" i="1" s="1"/>
  <c r="I192" i="1"/>
  <c r="K192" i="1" s="1"/>
  <c r="M192" i="1" s="1"/>
  <c r="O192" i="1" s="1"/>
  <c r="Q192" i="1" s="1"/>
  <c r="S192" i="1" s="1"/>
  <c r="U192" i="1" s="1"/>
  <c r="W192" i="1" s="1"/>
  <c r="I191" i="1"/>
  <c r="K191" i="1" s="1"/>
  <c r="M191" i="1" s="1"/>
  <c r="O191" i="1" s="1"/>
  <c r="Q191" i="1" s="1"/>
  <c r="S191" i="1" s="1"/>
  <c r="U191" i="1" s="1"/>
  <c r="W191" i="1" s="1"/>
  <c r="I190" i="1"/>
  <c r="K190" i="1" s="1"/>
  <c r="M190" i="1" s="1"/>
  <c r="O190" i="1" s="1"/>
  <c r="Q190" i="1" s="1"/>
  <c r="S190" i="1" s="1"/>
  <c r="U190" i="1" s="1"/>
  <c r="W190" i="1" s="1"/>
  <c r="I189" i="1"/>
  <c r="I188" i="1"/>
  <c r="K188" i="1" s="1"/>
  <c r="M188" i="1" s="1"/>
  <c r="O188" i="1" s="1"/>
  <c r="Q188" i="1" s="1"/>
  <c r="S188" i="1" s="1"/>
  <c r="U188" i="1" s="1"/>
  <c r="W188" i="1" s="1"/>
  <c r="I187" i="1"/>
  <c r="K187" i="1" s="1"/>
  <c r="M187" i="1" s="1"/>
  <c r="O187" i="1" s="1"/>
  <c r="Q187" i="1" s="1"/>
  <c r="S187" i="1" s="1"/>
  <c r="U187" i="1" s="1"/>
  <c r="W187" i="1" s="1"/>
  <c r="I186" i="1"/>
  <c r="K186" i="1" s="1"/>
  <c r="M186" i="1" s="1"/>
  <c r="O186" i="1" s="1"/>
  <c r="Q186" i="1" s="1"/>
  <c r="S186" i="1" s="1"/>
  <c r="U186" i="1" s="1"/>
  <c r="W186" i="1" s="1"/>
  <c r="I185" i="1"/>
  <c r="K185" i="1" s="1"/>
  <c r="M185" i="1" s="1"/>
  <c r="O185" i="1" s="1"/>
  <c r="Q185" i="1" s="1"/>
  <c r="S185" i="1" s="1"/>
  <c r="U185" i="1" s="1"/>
  <c r="W185" i="1" s="1"/>
  <c r="I184" i="1"/>
  <c r="K184" i="1" s="1"/>
  <c r="M184" i="1" s="1"/>
  <c r="O184" i="1" s="1"/>
  <c r="Q184" i="1" s="1"/>
  <c r="S184" i="1" s="1"/>
  <c r="U184" i="1" s="1"/>
  <c r="W184" i="1" s="1"/>
  <c r="T183" i="1"/>
  <c r="T182" i="1" s="1"/>
  <c r="T181" i="1" s="1"/>
  <c r="R183" i="1"/>
  <c r="R182" i="1" s="1"/>
  <c r="R181" i="1" s="1"/>
  <c r="P183" i="1"/>
  <c r="P182" i="1" s="1"/>
  <c r="P181" i="1" s="1"/>
  <c r="N183" i="1"/>
  <c r="N182" i="1" s="1"/>
  <c r="N181" i="1" s="1"/>
  <c r="I183" i="1"/>
  <c r="K183" i="1" s="1"/>
  <c r="M183" i="1" s="1"/>
  <c r="I182" i="1"/>
  <c r="K182" i="1" s="1"/>
  <c r="M182" i="1" s="1"/>
  <c r="I181" i="1"/>
  <c r="K181" i="1" s="1"/>
  <c r="M181" i="1" s="1"/>
  <c r="O180" i="1"/>
  <c r="Q180" i="1" s="1"/>
  <c r="S180" i="1" s="1"/>
  <c r="U180" i="1" s="1"/>
  <c r="W180" i="1" s="1"/>
  <c r="T179" i="1"/>
  <c r="T178" i="1" s="1"/>
  <c r="R179" i="1"/>
  <c r="R178" i="1" s="1"/>
  <c r="P179" i="1"/>
  <c r="P178" i="1" s="1"/>
  <c r="N179" i="1"/>
  <c r="O179" i="1" s="1"/>
  <c r="I177" i="1"/>
  <c r="K177" i="1" s="1"/>
  <c r="M177" i="1" s="1"/>
  <c r="O177" i="1" s="1"/>
  <c r="Q177" i="1" s="1"/>
  <c r="S177" i="1" s="1"/>
  <c r="U177" i="1" s="1"/>
  <c r="W177" i="1" s="1"/>
  <c r="I176" i="1"/>
  <c r="K176" i="1" s="1"/>
  <c r="M176" i="1" s="1"/>
  <c r="O176" i="1" s="1"/>
  <c r="Q176" i="1" s="1"/>
  <c r="S176" i="1" s="1"/>
  <c r="U176" i="1" s="1"/>
  <c r="W176" i="1" s="1"/>
  <c r="I175" i="1"/>
  <c r="K175" i="1" s="1"/>
  <c r="M175" i="1" s="1"/>
  <c r="O175" i="1" s="1"/>
  <c r="Q175" i="1" s="1"/>
  <c r="S175" i="1" s="1"/>
  <c r="U175" i="1" s="1"/>
  <c r="W175" i="1" s="1"/>
  <c r="I174" i="1"/>
  <c r="K174" i="1" s="1"/>
  <c r="M174" i="1" s="1"/>
  <c r="O174" i="1" s="1"/>
  <c r="Q174" i="1" s="1"/>
  <c r="S174" i="1" s="1"/>
  <c r="U174" i="1" s="1"/>
  <c r="W174" i="1" s="1"/>
  <c r="I173" i="1"/>
  <c r="K173" i="1" s="1"/>
  <c r="M173" i="1" s="1"/>
  <c r="O173" i="1" s="1"/>
  <c r="Q173" i="1" s="1"/>
  <c r="S173" i="1" s="1"/>
  <c r="U173" i="1" s="1"/>
  <c r="W173" i="1" s="1"/>
  <c r="I172" i="1"/>
  <c r="K172" i="1" s="1"/>
  <c r="M172" i="1" s="1"/>
  <c r="O172" i="1" s="1"/>
  <c r="Q172" i="1" s="1"/>
  <c r="S172" i="1" s="1"/>
  <c r="U172" i="1" s="1"/>
  <c r="W172" i="1" s="1"/>
  <c r="T171" i="1"/>
  <c r="T170" i="1" s="1"/>
  <c r="R171" i="1"/>
  <c r="R170" i="1" s="1"/>
  <c r="I171" i="1"/>
  <c r="K171" i="1" s="1"/>
  <c r="M171" i="1" s="1"/>
  <c r="O171" i="1" s="1"/>
  <c r="Q171" i="1" s="1"/>
  <c r="I170" i="1"/>
  <c r="K170" i="1" s="1"/>
  <c r="M170" i="1" s="1"/>
  <c r="O170" i="1" s="1"/>
  <c r="Q170" i="1" s="1"/>
  <c r="O169" i="1"/>
  <c r="Q169" i="1" s="1"/>
  <c r="S169" i="1" s="1"/>
  <c r="U169" i="1" s="1"/>
  <c r="W169" i="1" s="1"/>
  <c r="T168" i="1"/>
  <c r="T167" i="1" s="1"/>
  <c r="R168" i="1"/>
  <c r="R167" i="1" s="1"/>
  <c r="P168" i="1"/>
  <c r="P167" i="1" s="1"/>
  <c r="N168" i="1"/>
  <c r="N167" i="1" s="1"/>
  <c r="O167" i="1" s="1"/>
  <c r="I163" i="1"/>
  <c r="K163" i="1" s="1"/>
  <c r="M163" i="1" s="1"/>
  <c r="I162" i="1"/>
  <c r="K162" i="1" s="1"/>
  <c r="M162" i="1" s="1"/>
  <c r="I161" i="1"/>
  <c r="I160" i="1"/>
  <c r="K160" i="1" s="1"/>
  <c r="M160" i="1" s="1"/>
  <c r="O160" i="1" s="1"/>
  <c r="Q160" i="1" s="1"/>
  <c r="S160" i="1" s="1"/>
  <c r="U160" i="1" s="1"/>
  <c r="W160" i="1" s="1"/>
  <c r="I159" i="1"/>
  <c r="K159" i="1" s="1"/>
  <c r="M159" i="1" s="1"/>
  <c r="O159" i="1" s="1"/>
  <c r="Q159" i="1" s="1"/>
  <c r="S159" i="1" s="1"/>
  <c r="U159" i="1" s="1"/>
  <c r="W159" i="1" s="1"/>
  <c r="I158" i="1"/>
  <c r="K158" i="1" s="1"/>
  <c r="M158" i="1" s="1"/>
  <c r="O158" i="1" s="1"/>
  <c r="Q158" i="1" s="1"/>
  <c r="S158" i="1" s="1"/>
  <c r="U158" i="1" s="1"/>
  <c r="W158" i="1" s="1"/>
  <c r="I157" i="1"/>
  <c r="K157" i="1" s="1"/>
  <c r="M157" i="1" s="1"/>
  <c r="O157" i="1" s="1"/>
  <c r="Q157" i="1" s="1"/>
  <c r="S157" i="1" s="1"/>
  <c r="U157" i="1" s="1"/>
  <c r="W157" i="1" s="1"/>
  <c r="T156" i="1"/>
  <c r="T155" i="1" s="1"/>
  <c r="R156" i="1"/>
  <c r="R155" i="1" s="1"/>
  <c r="P156" i="1"/>
  <c r="P155" i="1" s="1"/>
  <c r="N156" i="1"/>
  <c r="N155" i="1" s="1"/>
  <c r="L156" i="1"/>
  <c r="L155" i="1" s="1"/>
  <c r="J156" i="1"/>
  <c r="J155" i="1" s="1"/>
  <c r="J148" i="1" s="1"/>
  <c r="J140" i="1" s="1"/>
  <c r="J120" i="1" s="1"/>
  <c r="H156" i="1"/>
  <c r="I156" i="1" s="1"/>
  <c r="I154" i="1"/>
  <c r="K154" i="1" s="1"/>
  <c r="M154" i="1" s="1"/>
  <c r="O154" i="1" s="1"/>
  <c r="Q154" i="1" s="1"/>
  <c r="S154" i="1" s="1"/>
  <c r="U154" i="1" s="1"/>
  <c r="W154" i="1" s="1"/>
  <c r="T153" i="1"/>
  <c r="T152" i="1" s="1"/>
  <c r="R153" i="1"/>
  <c r="R152" i="1" s="1"/>
  <c r="P153" i="1"/>
  <c r="P152" i="1" s="1"/>
  <c r="N153" i="1"/>
  <c r="N152" i="1" s="1"/>
  <c r="L153" i="1"/>
  <c r="L152" i="1" s="1"/>
  <c r="I153" i="1"/>
  <c r="K153" i="1" s="1"/>
  <c r="I152" i="1"/>
  <c r="K152" i="1" s="1"/>
  <c r="I151" i="1"/>
  <c r="K151" i="1" s="1"/>
  <c r="M151" i="1" s="1"/>
  <c r="O151" i="1" s="1"/>
  <c r="Q151" i="1" s="1"/>
  <c r="S151" i="1" s="1"/>
  <c r="U151" i="1" s="1"/>
  <c r="W151" i="1" s="1"/>
  <c r="I150" i="1"/>
  <c r="K150" i="1" s="1"/>
  <c r="M150" i="1" s="1"/>
  <c r="O150" i="1" s="1"/>
  <c r="Q150" i="1" s="1"/>
  <c r="S150" i="1" s="1"/>
  <c r="U150" i="1" s="1"/>
  <c r="W150" i="1" s="1"/>
  <c r="I149" i="1"/>
  <c r="K149" i="1" s="1"/>
  <c r="M149" i="1" s="1"/>
  <c r="O149" i="1" s="1"/>
  <c r="Q149" i="1" s="1"/>
  <c r="S149" i="1" s="1"/>
  <c r="U149" i="1" s="1"/>
  <c r="W149" i="1" s="1"/>
  <c r="Q144" i="1"/>
  <c r="S144" i="1" s="1"/>
  <c r="U144" i="1" s="1"/>
  <c r="W144" i="1" s="1"/>
  <c r="T143" i="1"/>
  <c r="T142" i="1" s="1"/>
  <c r="T141" i="1" s="1"/>
  <c r="R143" i="1"/>
  <c r="R142" i="1" s="1"/>
  <c r="R141" i="1" s="1"/>
  <c r="P143" i="1"/>
  <c r="P142" i="1" s="1"/>
  <c r="O139" i="1"/>
  <c r="Q139" i="1" s="1"/>
  <c r="S139" i="1" s="1"/>
  <c r="U139" i="1" s="1"/>
  <c r="W139" i="1" s="1"/>
  <c r="T138" i="1"/>
  <c r="T137" i="1" s="1"/>
  <c r="R138" i="1"/>
  <c r="R137" i="1" s="1"/>
  <c r="P138" i="1"/>
  <c r="P137" i="1" s="1"/>
  <c r="N138" i="1"/>
  <c r="N137" i="1" s="1"/>
  <c r="O137" i="1" s="1"/>
  <c r="I136" i="1"/>
  <c r="K136" i="1" s="1"/>
  <c r="M136" i="1" s="1"/>
  <c r="O136" i="1" s="1"/>
  <c r="Q136" i="1" s="1"/>
  <c r="S136" i="1" s="1"/>
  <c r="U136" i="1" s="1"/>
  <c r="W136" i="1" s="1"/>
  <c r="T135" i="1"/>
  <c r="T134" i="1" s="1"/>
  <c r="R135" i="1"/>
  <c r="R134" i="1" s="1"/>
  <c r="P135" i="1"/>
  <c r="P134" i="1" s="1"/>
  <c r="I135" i="1"/>
  <c r="K135" i="1" s="1"/>
  <c r="M135" i="1" s="1"/>
  <c r="O135" i="1" s="1"/>
  <c r="I134" i="1"/>
  <c r="K134" i="1" s="1"/>
  <c r="M134" i="1" s="1"/>
  <c r="O134" i="1" s="1"/>
  <c r="I133" i="1"/>
  <c r="K133" i="1" s="1"/>
  <c r="M133" i="1" s="1"/>
  <c r="O133" i="1" s="1"/>
  <c r="Q133" i="1" s="1"/>
  <c r="S133" i="1" s="1"/>
  <c r="U133" i="1" s="1"/>
  <c r="W133" i="1" s="1"/>
  <c r="T132" i="1"/>
  <c r="R132" i="1"/>
  <c r="R129" i="1" s="1"/>
  <c r="P132" i="1"/>
  <c r="P129" i="1" s="1"/>
  <c r="I132" i="1"/>
  <c r="K132" i="1" s="1"/>
  <c r="M132" i="1" s="1"/>
  <c r="O132" i="1" s="1"/>
  <c r="I131" i="1"/>
  <c r="K131" i="1" s="1"/>
  <c r="M131" i="1" s="1"/>
  <c r="O131" i="1" s="1"/>
  <c r="Q131" i="1" s="1"/>
  <c r="S131" i="1" s="1"/>
  <c r="U131" i="1" s="1"/>
  <c r="W131" i="1" s="1"/>
  <c r="T130" i="1"/>
  <c r="I130" i="1"/>
  <c r="K130" i="1" s="1"/>
  <c r="M130" i="1" s="1"/>
  <c r="O130" i="1" s="1"/>
  <c r="Q130" i="1" s="1"/>
  <c r="S130" i="1" s="1"/>
  <c r="I129" i="1"/>
  <c r="K129" i="1" s="1"/>
  <c r="M129" i="1" s="1"/>
  <c r="O129" i="1" s="1"/>
  <c r="O128" i="1"/>
  <c r="Q128" i="1" s="1"/>
  <c r="S128" i="1" s="1"/>
  <c r="U128" i="1" s="1"/>
  <c r="W128" i="1" s="1"/>
  <c r="T127" i="1"/>
  <c r="T126" i="1" s="1"/>
  <c r="R127" i="1"/>
  <c r="R126" i="1" s="1"/>
  <c r="P127" i="1"/>
  <c r="P126" i="1" s="1"/>
  <c r="N127" i="1"/>
  <c r="O127" i="1" s="1"/>
  <c r="I122" i="1"/>
  <c r="K122" i="1" s="1"/>
  <c r="M122" i="1" s="1"/>
  <c r="I121" i="1"/>
  <c r="K121" i="1" s="1"/>
  <c r="M121" i="1" s="1"/>
  <c r="I119" i="1"/>
  <c r="K119" i="1" s="1"/>
  <c r="M119" i="1" s="1"/>
  <c r="O119" i="1" s="1"/>
  <c r="Q119" i="1" s="1"/>
  <c r="S119" i="1" s="1"/>
  <c r="U119" i="1" s="1"/>
  <c r="W119" i="1" s="1"/>
  <c r="I118" i="1"/>
  <c r="K118" i="1" s="1"/>
  <c r="M118" i="1" s="1"/>
  <c r="O118" i="1" s="1"/>
  <c r="Q118" i="1" s="1"/>
  <c r="S118" i="1" s="1"/>
  <c r="U118" i="1" s="1"/>
  <c r="I117" i="1"/>
  <c r="K117" i="1" s="1"/>
  <c r="M117" i="1" s="1"/>
  <c r="O117" i="1" s="1"/>
  <c r="Q117" i="1" s="1"/>
  <c r="S117" i="1" s="1"/>
  <c r="U117" i="1" s="1"/>
  <c r="I116" i="1"/>
  <c r="K116" i="1" s="1"/>
  <c r="M116" i="1" s="1"/>
  <c r="O116" i="1" s="1"/>
  <c r="Q116" i="1" s="1"/>
  <c r="S116" i="1" s="1"/>
  <c r="U116" i="1" s="1"/>
  <c r="I115" i="1"/>
  <c r="K115" i="1" s="1"/>
  <c r="M115" i="1" s="1"/>
  <c r="O115" i="1" s="1"/>
  <c r="Q115" i="1" s="1"/>
  <c r="S115" i="1" s="1"/>
  <c r="U115" i="1" s="1"/>
  <c r="S114" i="1"/>
  <c r="U114" i="1" s="1"/>
  <c r="W114" i="1" s="1"/>
  <c r="T113" i="1"/>
  <c r="T112" i="1" s="1"/>
  <c r="R113" i="1"/>
  <c r="R112" i="1" s="1"/>
  <c r="S112" i="1" s="1"/>
  <c r="I111" i="1"/>
  <c r="K111" i="1" s="1"/>
  <c r="M111" i="1" s="1"/>
  <c r="O111" i="1" s="1"/>
  <c r="Q111" i="1" s="1"/>
  <c r="S111" i="1" s="1"/>
  <c r="U111" i="1" s="1"/>
  <c r="W111" i="1" s="1"/>
  <c r="T110" i="1"/>
  <c r="T109" i="1" s="1"/>
  <c r="H110" i="1"/>
  <c r="H109" i="1" s="1"/>
  <c r="I109" i="1" s="1"/>
  <c r="K109" i="1" s="1"/>
  <c r="M109" i="1" s="1"/>
  <c r="O109" i="1" s="1"/>
  <c r="Q109" i="1" s="1"/>
  <c r="S109" i="1" s="1"/>
  <c r="I108" i="1"/>
  <c r="K108" i="1" s="1"/>
  <c r="M108" i="1" s="1"/>
  <c r="O108" i="1" s="1"/>
  <c r="Q108" i="1" s="1"/>
  <c r="S108" i="1" s="1"/>
  <c r="U108" i="1" s="1"/>
  <c r="W108" i="1" s="1"/>
  <c r="I107" i="1"/>
  <c r="K107" i="1" s="1"/>
  <c r="M107" i="1" s="1"/>
  <c r="O107" i="1" s="1"/>
  <c r="Q107" i="1" s="1"/>
  <c r="S107" i="1" s="1"/>
  <c r="U107" i="1" s="1"/>
  <c r="W107" i="1" s="1"/>
  <c r="I106" i="1"/>
  <c r="K106" i="1" s="1"/>
  <c r="M106" i="1" s="1"/>
  <c r="O106" i="1" s="1"/>
  <c r="Q106" i="1" s="1"/>
  <c r="S106" i="1" s="1"/>
  <c r="U106" i="1" s="1"/>
  <c r="W106" i="1" s="1"/>
  <c r="I105" i="1"/>
  <c r="K105" i="1" s="1"/>
  <c r="M105" i="1" s="1"/>
  <c r="O105" i="1" s="1"/>
  <c r="Q105" i="1" s="1"/>
  <c r="S105" i="1" s="1"/>
  <c r="U105" i="1" s="1"/>
  <c r="W105" i="1" s="1"/>
  <c r="T104" i="1"/>
  <c r="T103" i="1" s="1"/>
  <c r="I104" i="1"/>
  <c r="K104" i="1" s="1"/>
  <c r="M104" i="1" s="1"/>
  <c r="O104" i="1" s="1"/>
  <c r="Q104" i="1" s="1"/>
  <c r="S104" i="1" s="1"/>
  <c r="I103" i="1"/>
  <c r="K103" i="1" s="1"/>
  <c r="M103" i="1" s="1"/>
  <c r="O103" i="1" s="1"/>
  <c r="Q103" i="1" s="1"/>
  <c r="S103" i="1" s="1"/>
  <c r="I102" i="1"/>
  <c r="K102" i="1" s="1"/>
  <c r="M102" i="1" s="1"/>
  <c r="O102" i="1" s="1"/>
  <c r="Q102" i="1" s="1"/>
  <c r="S102" i="1" s="1"/>
  <c r="U102" i="1" s="1"/>
  <c r="W102" i="1" s="1"/>
  <c r="I101" i="1"/>
  <c r="K101" i="1" s="1"/>
  <c r="M101" i="1" s="1"/>
  <c r="O101" i="1" s="1"/>
  <c r="Q101" i="1" s="1"/>
  <c r="S101" i="1" s="1"/>
  <c r="U101" i="1" s="1"/>
  <c r="W101" i="1" s="1"/>
  <c r="I100" i="1"/>
  <c r="K100" i="1" s="1"/>
  <c r="M100" i="1" s="1"/>
  <c r="O100" i="1" s="1"/>
  <c r="Q100" i="1" s="1"/>
  <c r="S100" i="1" s="1"/>
  <c r="U100" i="1" s="1"/>
  <c r="W100" i="1" s="1"/>
  <c r="I99" i="1"/>
  <c r="K99" i="1" s="1"/>
  <c r="M99" i="1" s="1"/>
  <c r="O99" i="1" s="1"/>
  <c r="Q99" i="1" s="1"/>
  <c r="S99" i="1" s="1"/>
  <c r="U99" i="1" s="1"/>
  <c r="W99" i="1" s="1"/>
  <c r="T98" i="1"/>
  <c r="T97" i="1" s="1"/>
  <c r="I98" i="1"/>
  <c r="K98" i="1" s="1"/>
  <c r="M98" i="1" s="1"/>
  <c r="O98" i="1" s="1"/>
  <c r="Q98" i="1" s="1"/>
  <c r="S98" i="1" s="1"/>
  <c r="I97" i="1"/>
  <c r="K97" i="1" s="1"/>
  <c r="M97" i="1" s="1"/>
  <c r="O97" i="1" s="1"/>
  <c r="Q97" i="1" s="1"/>
  <c r="S97" i="1" s="1"/>
  <c r="I96" i="1"/>
  <c r="K96" i="1" s="1"/>
  <c r="M96" i="1" s="1"/>
  <c r="O96" i="1" s="1"/>
  <c r="Q96" i="1" s="1"/>
  <c r="S96" i="1" s="1"/>
  <c r="U96" i="1" s="1"/>
  <c r="W96" i="1" s="1"/>
  <c r="S95" i="1"/>
  <c r="U95" i="1" s="1"/>
  <c r="W95" i="1" s="1"/>
  <c r="T94" i="1"/>
  <c r="R94" i="1"/>
  <c r="H94" i="1"/>
  <c r="I94" i="1" s="1"/>
  <c r="K94" i="1" s="1"/>
  <c r="M94" i="1" s="1"/>
  <c r="O94" i="1" s="1"/>
  <c r="Q94" i="1" s="1"/>
  <c r="I92" i="1"/>
  <c r="K92" i="1" s="1"/>
  <c r="M92" i="1" s="1"/>
  <c r="O92" i="1" s="1"/>
  <c r="Q92" i="1" s="1"/>
  <c r="S92" i="1" s="1"/>
  <c r="U92" i="1" s="1"/>
  <c r="W92" i="1" s="1"/>
  <c r="I91" i="1"/>
  <c r="K91" i="1" s="1"/>
  <c r="M91" i="1" s="1"/>
  <c r="O91" i="1" s="1"/>
  <c r="Q91" i="1" s="1"/>
  <c r="S91" i="1" s="1"/>
  <c r="U91" i="1" s="1"/>
  <c r="W91" i="1" s="1"/>
  <c r="I90" i="1"/>
  <c r="K90" i="1" s="1"/>
  <c r="M90" i="1" s="1"/>
  <c r="O90" i="1" s="1"/>
  <c r="Q90" i="1" s="1"/>
  <c r="S90" i="1" s="1"/>
  <c r="U90" i="1" s="1"/>
  <c r="W90" i="1" s="1"/>
  <c r="I89" i="1"/>
  <c r="K89" i="1" s="1"/>
  <c r="M89" i="1" s="1"/>
  <c r="O89" i="1" s="1"/>
  <c r="Q89" i="1" s="1"/>
  <c r="S89" i="1" s="1"/>
  <c r="U89" i="1" s="1"/>
  <c r="W89" i="1" s="1"/>
  <c r="I88" i="1"/>
  <c r="K88" i="1" s="1"/>
  <c r="M88" i="1" s="1"/>
  <c r="O88" i="1" s="1"/>
  <c r="Q88" i="1" s="1"/>
  <c r="S88" i="1" s="1"/>
  <c r="U88" i="1" s="1"/>
  <c r="W88" i="1" s="1"/>
  <c r="I87" i="1"/>
  <c r="K87" i="1" s="1"/>
  <c r="M87" i="1" s="1"/>
  <c r="O87" i="1" s="1"/>
  <c r="Q87" i="1" s="1"/>
  <c r="S87" i="1" s="1"/>
  <c r="U87" i="1" s="1"/>
  <c r="W87" i="1" s="1"/>
  <c r="I86" i="1"/>
  <c r="K86" i="1" s="1"/>
  <c r="M86" i="1" s="1"/>
  <c r="O86" i="1" s="1"/>
  <c r="Q86" i="1" s="1"/>
  <c r="S86" i="1" s="1"/>
  <c r="U86" i="1" s="1"/>
  <c r="W86" i="1" s="1"/>
  <c r="T85" i="1"/>
  <c r="T84" i="1" s="1"/>
  <c r="R85" i="1"/>
  <c r="R84" i="1" s="1"/>
  <c r="I85" i="1"/>
  <c r="K85" i="1" s="1"/>
  <c r="M85" i="1" s="1"/>
  <c r="O85" i="1" s="1"/>
  <c r="Q85" i="1" s="1"/>
  <c r="I84" i="1"/>
  <c r="K84" i="1" s="1"/>
  <c r="M84" i="1" s="1"/>
  <c r="O84" i="1" s="1"/>
  <c r="Q84" i="1" s="1"/>
  <c r="I83" i="1"/>
  <c r="K83" i="1" s="1"/>
  <c r="M83" i="1" s="1"/>
  <c r="O83" i="1" s="1"/>
  <c r="Q83" i="1" s="1"/>
  <c r="S83" i="1" s="1"/>
  <c r="U83" i="1" s="1"/>
  <c r="W83" i="1" s="1"/>
  <c r="I82" i="1"/>
  <c r="K82" i="1" s="1"/>
  <c r="M82" i="1" s="1"/>
  <c r="O82" i="1" s="1"/>
  <c r="Q82" i="1" s="1"/>
  <c r="S82" i="1" s="1"/>
  <c r="U82" i="1" s="1"/>
  <c r="W82" i="1" s="1"/>
  <c r="I81" i="1"/>
  <c r="K81" i="1" s="1"/>
  <c r="M81" i="1" s="1"/>
  <c r="O81" i="1" s="1"/>
  <c r="Q81" i="1" s="1"/>
  <c r="S81" i="1" s="1"/>
  <c r="U81" i="1" s="1"/>
  <c r="W81" i="1" s="1"/>
  <c r="O80" i="1"/>
  <c r="Q80" i="1" s="1"/>
  <c r="S80" i="1" s="1"/>
  <c r="U80" i="1" s="1"/>
  <c r="W80" i="1" s="1"/>
  <c r="T79" i="1"/>
  <c r="T78" i="1" s="1"/>
  <c r="R79" i="1"/>
  <c r="R78" i="1" s="1"/>
  <c r="P79" i="1"/>
  <c r="P78" i="1" s="1"/>
  <c r="P68" i="1" s="1"/>
  <c r="N79" i="1"/>
  <c r="O79" i="1" s="1"/>
  <c r="I71" i="1"/>
  <c r="K71" i="1" s="1"/>
  <c r="M71" i="1" s="1"/>
  <c r="O71" i="1" s="1"/>
  <c r="Q71" i="1" s="1"/>
  <c r="S71" i="1" s="1"/>
  <c r="U71" i="1" s="1"/>
  <c r="W71" i="1" s="1"/>
  <c r="I70" i="1"/>
  <c r="K70" i="1" s="1"/>
  <c r="M70" i="1" s="1"/>
  <c r="O70" i="1" s="1"/>
  <c r="Q70" i="1" s="1"/>
  <c r="S70" i="1" s="1"/>
  <c r="U70" i="1" s="1"/>
  <c r="I69" i="1"/>
  <c r="K69" i="1" s="1"/>
  <c r="M69" i="1" s="1"/>
  <c r="O69" i="1" s="1"/>
  <c r="Q69" i="1" s="1"/>
  <c r="S69" i="1" s="1"/>
  <c r="U69" i="1" s="1"/>
  <c r="I67" i="1"/>
  <c r="K67" i="1" s="1"/>
  <c r="M67" i="1" s="1"/>
  <c r="O67" i="1" s="1"/>
  <c r="Q67" i="1" s="1"/>
  <c r="S67" i="1" s="1"/>
  <c r="U67" i="1" s="1"/>
  <c r="W67" i="1" s="1"/>
  <c r="T66" i="1"/>
  <c r="T65" i="1" s="1"/>
  <c r="T64" i="1" s="1"/>
  <c r="I66" i="1"/>
  <c r="K66" i="1" s="1"/>
  <c r="M66" i="1" s="1"/>
  <c r="O66" i="1" s="1"/>
  <c r="Q66" i="1" s="1"/>
  <c r="S66" i="1" s="1"/>
  <c r="I65" i="1"/>
  <c r="K65" i="1" s="1"/>
  <c r="M65" i="1" s="1"/>
  <c r="O65" i="1" s="1"/>
  <c r="Q65" i="1" s="1"/>
  <c r="S65" i="1" s="1"/>
  <c r="I64" i="1"/>
  <c r="K64" i="1" s="1"/>
  <c r="M64" i="1" s="1"/>
  <c r="O64" i="1" s="1"/>
  <c r="Q64" i="1" s="1"/>
  <c r="S64" i="1" s="1"/>
  <c r="I63" i="1"/>
  <c r="K63" i="1" s="1"/>
  <c r="M63" i="1" s="1"/>
  <c r="O63" i="1" s="1"/>
  <c r="Q63" i="1" s="1"/>
  <c r="S63" i="1" s="1"/>
  <c r="U63" i="1" s="1"/>
  <c r="W63" i="1" s="1"/>
  <c r="H62" i="1"/>
  <c r="H61" i="1" s="1"/>
  <c r="I61" i="1" s="1"/>
  <c r="K61" i="1" s="1"/>
  <c r="M61" i="1" s="1"/>
  <c r="O61" i="1" s="1"/>
  <c r="Q61" i="1" s="1"/>
  <c r="S61" i="1" s="1"/>
  <c r="U61" i="1" s="1"/>
  <c r="I60" i="1"/>
  <c r="K60" i="1" s="1"/>
  <c r="M60" i="1" s="1"/>
  <c r="O60" i="1" s="1"/>
  <c r="Q60" i="1" s="1"/>
  <c r="S60" i="1" s="1"/>
  <c r="U60" i="1" s="1"/>
  <c r="W60" i="1" s="1"/>
  <c r="T59" i="1"/>
  <c r="T58" i="1" s="1"/>
  <c r="T57" i="1" s="1"/>
  <c r="R59" i="1"/>
  <c r="R58" i="1" s="1"/>
  <c r="R57" i="1" s="1"/>
  <c r="J59" i="1"/>
  <c r="J58" i="1" s="1"/>
  <c r="J57" i="1" s="1"/>
  <c r="H59" i="1"/>
  <c r="H58" i="1" s="1"/>
  <c r="I56" i="1"/>
  <c r="K56" i="1" s="1"/>
  <c r="M56" i="1" s="1"/>
  <c r="O56" i="1" s="1"/>
  <c r="Q56" i="1" s="1"/>
  <c r="S56" i="1" s="1"/>
  <c r="U56" i="1" s="1"/>
  <c r="W56" i="1" s="1"/>
  <c r="I55" i="1"/>
  <c r="K55" i="1" s="1"/>
  <c r="M55" i="1" s="1"/>
  <c r="O55" i="1" s="1"/>
  <c r="Q55" i="1" s="1"/>
  <c r="S55" i="1" s="1"/>
  <c r="U55" i="1" s="1"/>
  <c r="W55" i="1" s="1"/>
  <c r="I54" i="1"/>
  <c r="K54" i="1" s="1"/>
  <c r="M54" i="1" s="1"/>
  <c r="O54" i="1" s="1"/>
  <c r="Q54" i="1" s="1"/>
  <c r="S54" i="1" s="1"/>
  <c r="U54" i="1" s="1"/>
  <c r="W54" i="1" s="1"/>
  <c r="I53" i="1"/>
  <c r="K53" i="1" s="1"/>
  <c r="M53" i="1" s="1"/>
  <c r="O53" i="1" s="1"/>
  <c r="Q53" i="1" s="1"/>
  <c r="S53" i="1" s="1"/>
  <c r="U53" i="1" s="1"/>
  <c r="W53" i="1" s="1"/>
  <c r="I52" i="1"/>
  <c r="K52" i="1" s="1"/>
  <c r="M52" i="1" s="1"/>
  <c r="O52" i="1" s="1"/>
  <c r="Q52" i="1" s="1"/>
  <c r="S52" i="1" s="1"/>
  <c r="U52" i="1" s="1"/>
  <c r="W52" i="1" s="1"/>
  <c r="I51" i="1"/>
  <c r="K51" i="1" s="1"/>
  <c r="M51" i="1" s="1"/>
  <c r="O51" i="1" s="1"/>
  <c r="Q51" i="1" s="1"/>
  <c r="S51" i="1" s="1"/>
  <c r="U51" i="1" s="1"/>
  <c r="W51" i="1" s="1"/>
  <c r="O50" i="1"/>
  <c r="Q50" i="1" s="1"/>
  <c r="S50" i="1" s="1"/>
  <c r="U50" i="1" s="1"/>
  <c r="W50" i="1" s="1"/>
  <c r="C50" i="1"/>
  <c r="B50" i="1"/>
  <c r="T49" i="1"/>
  <c r="T48" i="1" s="1"/>
  <c r="R49" i="1"/>
  <c r="R48" i="1" s="1"/>
  <c r="P49" i="1"/>
  <c r="P48" i="1" s="1"/>
  <c r="N49" i="1"/>
  <c r="N48" i="1" s="1"/>
  <c r="O48" i="1" s="1"/>
  <c r="C49" i="1"/>
  <c r="B49" i="1"/>
  <c r="C48" i="1"/>
  <c r="B48" i="1"/>
  <c r="I47" i="1"/>
  <c r="K47" i="1" s="1"/>
  <c r="M47" i="1" s="1"/>
  <c r="O47" i="1" s="1"/>
  <c r="Q47" i="1" s="1"/>
  <c r="S47" i="1" s="1"/>
  <c r="U47" i="1" s="1"/>
  <c r="W47" i="1" s="1"/>
  <c r="I46" i="1"/>
  <c r="K46" i="1" s="1"/>
  <c r="M46" i="1" s="1"/>
  <c r="O46" i="1" s="1"/>
  <c r="Q46" i="1" s="1"/>
  <c r="S46" i="1" s="1"/>
  <c r="U46" i="1" s="1"/>
  <c r="W46" i="1" s="1"/>
  <c r="I45" i="1"/>
  <c r="K45" i="1" s="1"/>
  <c r="M45" i="1" s="1"/>
  <c r="O45" i="1" s="1"/>
  <c r="Q45" i="1" s="1"/>
  <c r="S45" i="1" s="1"/>
  <c r="U45" i="1" s="1"/>
  <c r="W45" i="1" s="1"/>
  <c r="I44" i="1"/>
  <c r="K44" i="1" s="1"/>
  <c r="M44" i="1" s="1"/>
  <c r="O44" i="1" s="1"/>
  <c r="Q44" i="1" s="1"/>
  <c r="S44" i="1" s="1"/>
  <c r="U44" i="1" s="1"/>
  <c r="W44" i="1" s="1"/>
  <c r="T43" i="1"/>
  <c r="T42" i="1" s="1"/>
  <c r="R43" i="1"/>
  <c r="R42" i="1" s="1"/>
  <c r="P43" i="1"/>
  <c r="P42" i="1" s="1"/>
  <c r="N43" i="1"/>
  <c r="N42" i="1" s="1"/>
  <c r="L43" i="1"/>
  <c r="L42" i="1" s="1"/>
  <c r="L29" i="1" s="1"/>
  <c r="L21" i="1" s="1"/>
  <c r="L20" i="1" s="1"/>
  <c r="J43" i="1"/>
  <c r="J42" i="1" s="1"/>
  <c r="J29" i="1" s="1"/>
  <c r="I43" i="1"/>
  <c r="I42" i="1"/>
  <c r="I41" i="1"/>
  <c r="K41" i="1" s="1"/>
  <c r="M41" i="1" s="1"/>
  <c r="O41" i="1" s="1"/>
  <c r="Q41" i="1" s="1"/>
  <c r="S41" i="1" s="1"/>
  <c r="U41" i="1" s="1"/>
  <c r="W41" i="1" s="1"/>
  <c r="T40" i="1"/>
  <c r="T39" i="1" s="1"/>
  <c r="R40" i="1"/>
  <c r="R39" i="1" s="1"/>
  <c r="P40" i="1"/>
  <c r="P39" i="1" s="1"/>
  <c r="I40" i="1"/>
  <c r="K40" i="1" s="1"/>
  <c r="M40" i="1" s="1"/>
  <c r="O40" i="1" s="1"/>
  <c r="I39" i="1"/>
  <c r="K39" i="1" s="1"/>
  <c r="M39" i="1" s="1"/>
  <c r="O39" i="1" s="1"/>
  <c r="I38" i="1"/>
  <c r="K38" i="1" s="1"/>
  <c r="M38" i="1" s="1"/>
  <c r="O38" i="1" s="1"/>
  <c r="Q38" i="1" s="1"/>
  <c r="S38" i="1" s="1"/>
  <c r="U38" i="1" s="1"/>
  <c r="W38" i="1" s="1"/>
  <c r="I37" i="1"/>
  <c r="K37" i="1" s="1"/>
  <c r="M37" i="1" s="1"/>
  <c r="O37" i="1" s="1"/>
  <c r="Q37" i="1" s="1"/>
  <c r="S37" i="1" s="1"/>
  <c r="U37" i="1" s="1"/>
  <c r="I36" i="1"/>
  <c r="K36" i="1" s="1"/>
  <c r="M36" i="1" s="1"/>
  <c r="O36" i="1" s="1"/>
  <c r="Q36" i="1" s="1"/>
  <c r="S36" i="1" s="1"/>
  <c r="U36" i="1" s="1"/>
  <c r="I35" i="1"/>
  <c r="K35" i="1" s="1"/>
  <c r="M35" i="1" s="1"/>
  <c r="O35" i="1" s="1"/>
  <c r="Q35" i="1" s="1"/>
  <c r="S35" i="1" s="1"/>
  <c r="U35" i="1" s="1"/>
  <c r="W35" i="1" s="1"/>
  <c r="I34" i="1"/>
  <c r="K34" i="1" s="1"/>
  <c r="M34" i="1" s="1"/>
  <c r="O34" i="1" s="1"/>
  <c r="Q34" i="1" s="1"/>
  <c r="S34" i="1" s="1"/>
  <c r="U34" i="1" s="1"/>
  <c r="W34" i="1" s="1"/>
  <c r="I33" i="1"/>
  <c r="K33" i="1" s="1"/>
  <c r="M33" i="1" s="1"/>
  <c r="O33" i="1" s="1"/>
  <c r="Q33" i="1" s="1"/>
  <c r="S33" i="1" s="1"/>
  <c r="U33" i="1" s="1"/>
  <c r="W33" i="1" s="1"/>
  <c r="I32" i="1"/>
  <c r="K32" i="1" s="1"/>
  <c r="M32" i="1" s="1"/>
  <c r="O32" i="1" s="1"/>
  <c r="Q32" i="1" s="1"/>
  <c r="S32" i="1" s="1"/>
  <c r="U32" i="1" s="1"/>
  <c r="W32" i="1" s="1"/>
  <c r="I31" i="1"/>
  <c r="K31" i="1" s="1"/>
  <c r="M31" i="1" s="1"/>
  <c r="O31" i="1" s="1"/>
  <c r="Q31" i="1" s="1"/>
  <c r="S31" i="1" s="1"/>
  <c r="U31" i="1" s="1"/>
  <c r="W31" i="1" s="1"/>
  <c r="I30" i="1"/>
  <c r="K30" i="1" s="1"/>
  <c r="M30" i="1" s="1"/>
  <c r="O30" i="1" s="1"/>
  <c r="Q30" i="1" s="1"/>
  <c r="S30" i="1" s="1"/>
  <c r="U30" i="1" s="1"/>
  <c r="W30" i="1" s="1"/>
  <c r="I29" i="1"/>
  <c r="I28" i="1"/>
  <c r="K28" i="1" s="1"/>
  <c r="M28" i="1" s="1"/>
  <c r="O28" i="1" s="1"/>
  <c r="Q28" i="1" s="1"/>
  <c r="S28" i="1" s="1"/>
  <c r="U28" i="1" s="1"/>
  <c r="W28" i="1" s="1"/>
  <c r="T27" i="1"/>
  <c r="T26" i="1" s="1"/>
  <c r="T22" i="1" s="1"/>
  <c r="R27" i="1"/>
  <c r="R26" i="1" s="1"/>
  <c r="R22" i="1" s="1"/>
  <c r="P27" i="1"/>
  <c r="P26" i="1" s="1"/>
  <c r="P22" i="1" s="1"/>
  <c r="N27" i="1"/>
  <c r="N26" i="1" s="1"/>
  <c r="N22" i="1" s="1"/>
  <c r="J27" i="1"/>
  <c r="J26" i="1" s="1"/>
  <c r="J22" i="1" s="1"/>
  <c r="I27" i="1"/>
  <c r="I26" i="1"/>
  <c r="I25" i="1"/>
  <c r="K25" i="1" s="1"/>
  <c r="M25" i="1" s="1"/>
  <c r="O25" i="1" s="1"/>
  <c r="Q25" i="1" s="1"/>
  <c r="S25" i="1" s="1"/>
  <c r="U25" i="1" s="1"/>
  <c r="W25" i="1" s="1"/>
  <c r="I24" i="1"/>
  <c r="K24" i="1" s="1"/>
  <c r="M24" i="1" s="1"/>
  <c r="O24" i="1" s="1"/>
  <c r="Q24" i="1" s="1"/>
  <c r="S24" i="1" s="1"/>
  <c r="U24" i="1" s="1"/>
  <c r="I23" i="1"/>
  <c r="K23" i="1" s="1"/>
  <c r="M23" i="1" s="1"/>
  <c r="O23" i="1" s="1"/>
  <c r="Q23" i="1" s="1"/>
  <c r="S23" i="1" s="1"/>
  <c r="U23" i="1" s="1"/>
  <c r="I22" i="1"/>
  <c r="I19" i="1"/>
  <c r="K19" i="1" s="1"/>
  <c r="M19" i="1" s="1"/>
  <c r="O19" i="1" s="1"/>
  <c r="Q19" i="1" s="1"/>
  <c r="S19" i="1" s="1"/>
  <c r="U19" i="1" s="1"/>
  <c r="W19" i="1" s="1"/>
  <c r="I18" i="1"/>
  <c r="K18" i="1" s="1"/>
  <c r="M18" i="1" s="1"/>
  <c r="O18" i="1" s="1"/>
  <c r="Q18" i="1" s="1"/>
  <c r="S18" i="1" s="1"/>
  <c r="U18" i="1" s="1"/>
  <c r="W18" i="1" s="1"/>
  <c r="I17" i="1"/>
  <c r="K17" i="1" s="1"/>
  <c r="M17" i="1" s="1"/>
  <c r="O17" i="1" s="1"/>
  <c r="Q17" i="1" s="1"/>
  <c r="S17" i="1" s="1"/>
  <c r="U17" i="1" s="1"/>
  <c r="W17" i="1" s="1"/>
  <c r="I16" i="1"/>
  <c r="K16" i="1" s="1"/>
  <c r="M16" i="1" s="1"/>
  <c r="O16" i="1" s="1"/>
  <c r="Q16" i="1" s="1"/>
  <c r="S16" i="1" s="1"/>
  <c r="U16" i="1" s="1"/>
  <c r="W16" i="1" s="1"/>
  <c r="I15" i="1"/>
  <c r="K15" i="1" s="1"/>
  <c r="M15" i="1" s="1"/>
  <c r="O15" i="1" s="1"/>
  <c r="Q15" i="1" s="1"/>
  <c r="S15" i="1" s="1"/>
  <c r="U15" i="1" s="1"/>
  <c r="W15" i="1" s="1"/>
  <c r="I14" i="1"/>
  <c r="K14" i="1" s="1"/>
  <c r="M14" i="1" s="1"/>
  <c r="O14" i="1" s="1"/>
  <c r="Q14" i="1" s="1"/>
  <c r="S14" i="1" s="1"/>
  <c r="U14" i="1" s="1"/>
  <c r="W14" i="1" s="1"/>
  <c r="T13" i="1"/>
  <c r="T12" i="1" s="1"/>
  <c r="T11" i="1" s="1"/>
  <c r="T6" i="1" s="1"/>
  <c r="T5" i="1" s="1"/>
  <c r="I13" i="1"/>
  <c r="K13" i="1" s="1"/>
  <c r="M13" i="1" s="1"/>
  <c r="O13" i="1" s="1"/>
  <c r="Q13" i="1" s="1"/>
  <c r="S13" i="1" s="1"/>
  <c r="I12" i="1"/>
  <c r="K12" i="1" s="1"/>
  <c r="M12" i="1" s="1"/>
  <c r="O12" i="1" s="1"/>
  <c r="Q12" i="1" s="1"/>
  <c r="S12" i="1" s="1"/>
  <c r="I11" i="1"/>
  <c r="K11" i="1" s="1"/>
  <c r="M11" i="1" s="1"/>
  <c r="O11" i="1" s="1"/>
  <c r="Q11" i="1" s="1"/>
  <c r="S11" i="1" s="1"/>
  <c r="I10" i="1"/>
  <c r="K10" i="1" s="1"/>
  <c r="M10" i="1" s="1"/>
  <c r="O10" i="1" s="1"/>
  <c r="Q10" i="1" s="1"/>
  <c r="S10" i="1" s="1"/>
  <c r="U10" i="1" s="1"/>
  <c r="W10" i="1" s="1"/>
  <c r="I9" i="1"/>
  <c r="K9" i="1" s="1"/>
  <c r="M9" i="1" s="1"/>
  <c r="O9" i="1" s="1"/>
  <c r="Q9" i="1" s="1"/>
  <c r="S9" i="1" s="1"/>
  <c r="U9" i="1" s="1"/>
  <c r="W9" i="1" s="1"/>
  <c r="I8" i="1"/>
  <c r="K8" i="1" s="1"/>
  <c r="M8" i="1" s="1"/>
  <c r="O8" i="1" s="1"/>
  <c r="Q8" i="1" s="1"/>
  <c r="S8" i="1" s="1"/>
  <c r="U8" i="1" s="1"/>
  <c r="W8" i="1" s="1"/>
  <c r="I7" i="1"/>
  <c r="K7" i="1" s="1"/>
  <c r="M7" i="1" s="1"/>
  <c r="O7" i="1" s="1"/>
  <c r="Q7" i="1" s="1"/>
  <c r="S7" i="1" s="1"/>
  <c r="U7" i="1" s="1"/>
  <c r="W7" i="1" s="1"/>
  <c r="I6" i="1"/>
  <c r="K6" i="1" s="1"/>
  <c r="M6" i="1" s="1"/>
  <c r="O6" i="1" s="1"/>
  <c r="Q6" i="1" s="1"/>
  <c r="S6" i="1" s="1"/>
  <c r="I5" i="1"/>
  <c r="K5" i="1" s="1"/>
  <c r="M5" i="1" s="1"/>
  <c r="W315" i="1" l="1"/>
  <c r="W319" i="1"/>
  <c r="V285" i="1"/>
  <c r="W285" i="1" s="1"/>
  <c r="W375" i="1"/>
  <c r="W118" i="1"/>
  <c r="V280" i="1"/>
  <c r="W235" i="1"/>
  <c r="W232" i="1"/>
  <c r="V164" i="1"/>
  <c r="W164" i="1" s="1"/>
  <c r="Q218" i="1"/>
  <c r="S218" i="1" s="1"/>
  <c r="U218" i="1" s="1"/>
  <c r="W61" i="1"/>
  <c r="V141" i="1"/>
  <c r="N335" i="1"/>
  <c r="N334" i="1" s="1"/>
  <c r="N329" i="1" s="1"/>
  <c r="W146" i="1"/>
  <c r="S388" i="1"/>
  <c r="U388" i="1" s="1"/>
  <c r="W388" i="1" s="1"/>
  <c r="S430" i="1"/>
  <c r="W23" i="1"/>
  <c r="V123" i="1"/>
  <c r="W123" i="1" s="1"/>
  <c r="W24" i="1"/>
  <c r="W69" i="1"/>
  <c r="W70" i="1"/>
  <c r="U104" i="1"/>
  <c r="W104" i="1" s="1"/>
  <c r="W36" i="1"/>
  <c r="V72" i="1"/>
  <c r="W72" i="1" s="1"/>
  <c r="W115" i="1"/>
  <c r="W116" i="1"/>
  <c r="W117" i="1"/>
  <c r="S94" i="1"/>
  <c r="U94" i="1" s="1"/>
  <c r="W94" i="1" s="1"/>
  <c r="N29" i="1"/>
  <c r="S85" i="1"/>
  <c r="U85" i="1" s="1"/>
  <c r="W85" i="1" s="1"/>
  <c r="W37" i="1"/>
  <c r="S466" i="1"/>
  <c r="U466" i="1" s="1"/>
  <c r="W466" i="1" s="1"/>
  <c r="W76" i="1"/>
  <c r="S387" i="1"/>
  <c r="U387" i="1" s="1"/>
  <c r="S467" i="1"/>
  <c r="U467" i="1" s="1"/>
  <c r="W467" i="1" s="1"/>
  <c r="N78" i="1"/>
  <c r="N68" i="1" s="1"/>
  <c r="U103" i="1"/>
  <c r="W103" i="1" s="1"/>
  <c r="Q336" i="1"/>
  <c r="S336" i="1" s="1"/>
  <c r="U336" i="1" s="1"/>
  <c r="W336" i="1" s="1"/>
  <c r="P163" i="1"/>
  <c r="M372" i="1"/>
  <c r="U261" i="1"/>
  <c r="W261" i="1" s="1"/>
  <c r="S297" i="1"/>
  <c r="U297" i="1" s="1"/>
  <c r="W297" i="1" s="1"/>
  <c r="H93" i="1"/>
  <c r="I93" i="1" s="1"/>
  <c r="K93" i="1" s="1"/>
  <c r="M93" i="1" s="1"/>
  <c r="O93" i="1" s="1"/>
  <c r="Q93" i="1" s="1"/>
  <c r="S93" i="1" s="1"/>
  <c r="U93" i="1" s="1"/>
  <c r="W93" i="1" s="1"/>
  <c r="T464" i="1"/>
  <c r="T463" i="1" s="1"/>
  <c r="U98" i="1"/>
  <c r="W98" i="1" s="1"/>
  <c r="T240" i="1"/>
  <c r="T204" i="1" s="1"/>
  <c r="S403" i="1"/>
  <c r="U403" i="1" s="1"/>
  <c r="W403" i="1" s="1"/>
  <c r="U430" i="1"/>
  <c r="W430" i="1" s="1"/>
  <c r="U97" i="1"/>
  <c r="R338" i="1"/>
  <c r="S338" i="1" s="1"/>
  <c r="U338" i="1" s="1"/>
  <c r="O379" i="1"/>
  <c r="Q379" i="1" s="1"/>
  <c r="S379" i="1" s="1"/>
  <c r="U379" i="1" s="1"/>
  <c r="W379" i="1" s="1"/>
  <c r="S404" i="1"/>
  <c r="U404" i="1" s="1"/>
  <c r="W404" i="1" s="1"/>
  <c r="R148" i="1"/>
  <c r="R140" i="1" s="1"/>
  <c r="M243" i="1"/>
  <c r="O243" i="1" s="1"/>
  <c r="Q243" i="1" s="1"/>
  <c r="S243" i="1" s="1"/>
  <c r="U243" i="1" s="1"/>
  <c r="W243" i="1" s="1"/>
  <c r="S409" i="1"/>
  <c r="U409" i="1" s="1"/>
  <c r="W409" i="1" s="1"/>
  <c r="U339" i="1"/>
  <c r="W339" i="1" s="1"/>
  <c r="Q129" i="1"/>
  <c r="S129" i="1" s="1"/>
  <c r="R240" i="1"/>
  <c r="R204" i="1" s="1"/>
  <c r="R203" i="1" s="1"/>
  <c r="T148" i="1"/>
  <c r="T140" i="1" s="1"/>
  <c r="K195" i="1"/>
  <c r="M195" i="1" s="1"/>
  <c r="O195" i="1" s="1"/>
  <c r="Q195" i="1" s="1"/>
  <c r="S195" i="1" s="1"/>
  <c r="U195" i="1" s="1"/>
  <c r="V240" i="1"/>
  <c r="Q132" i="1"/>
  <c r="S132" i="1" s="1"/>
  <c r="U132" i="1" s="1"/>
  <c r="W132" i="1" s="1"/>
  <c r="Q432" i="1"/>
  <c r="S432" i="1" s="1"/>
  <c r="U432" i="1" s="1"/>
  <c r="W432" i="1" s="1"/>
  <c r="P189" i="1"/>
  <c r="Q249" i="1"/>
  <c r="S249" i="1" s="1"/>
  <c r="U249" i="1" s="1"/>
  <c r="W249" i="1" s="1"/>
  <c r="Q179" i="1"/>
  <c r="S179" i="1" s="1"/>
  <c r="U179" i="1" s="1"/>
  <c r="W179" i="1" s="1"/>
  <c r="N126" i="1"/>
  <c r="N122" i="1" s="1"/>
  <c r="N121" i="1" s="1"/>
  <c r="N120" i="1" s="1"/>
  <c r="V429" i="1"/>
  <c r="K42" i="1"/>
  <c r="M42" i="1" s="1"/>
  <c r="O42" i="1" s="1"/>
  <c r="Q42" i="1" s="1"/>
  <c r="S42" i="1" s="1"/>
  <c r="U42" i="1" s="1"/>
  <c r="J434" i="1"/>
  <c r="K434" i="1" s="1"/>
  <c r="M434" i="1" s="1"/>
  <c r="O434" i="1" s="1"/>
  <c r="Q434" i="1" s="1"/>
  <c r="S434" i="1" s="1"/>
  <c r="U434" i="1" s="1"/>
  <c r="W434" i="1" s="1"/>
  <c r="Q48" i="1"/>
  <c r="S48" i="1" s="1"/>
  <c r="U48" i="1" s="1"/>
  <c r="W48" i="1" s="1"/>
  <c r="V471" i="1"/>
  <c r="V109" i="1"/>
  <c r="V97" i="1"/>
  <c r="V84" i="1"/>
  <c r="V65" i="1"/>
  <c r="V11" i="1"/>
  <c r="V259" i="1"/>
  <c r="V465" i="1"/>
  <c r="V402" i="1"/>
  <c r="V255" i="1"/>
  <c r="V338" i="1"/>
  <c r="V378" i="1"/>
  <c r="V26" i="1"/>
  <c r="V22" i="1" s="1"/>
  <c r="V39" i="1"/>
  <c r="V129" i="1"/>
  <c r="V152" i="1"/>
  <c r="V42" i="1"/>
  <c r="V155" i="1"/>
  <c r="V182" i="1"/>
  <c r="V218" i="1"/>
  <c r="V437" i="1"/>
  <c r="V451" i="1"/>
  <c r="V58" i="1"/>
  <c r="V57" i="1" s="1"/>
  <c r="V195" i="1"/>
  <c r="V323" i="1"/>
  <c r="V335" i="1"/>
  <c r="V387" i="1"/>
  <c r="M153" i="1"/>
  <c r="O153" i="1" s="1"/>
  <c r="Q153" i="1" s="1"/>
  <c r="S153" i="1" s="1"/>
  <c r="U153" i="1" s="1"/>
  <c r="W153" i="1" s="1"/>
  <c r="N178" i="1"/>
  <c r="O178" i="1" s="1"/>
  <c r="Q178" i="1" s="1"/>
  <c r="S178" i="1" s="1"/>
  <c r="U178" i="1" s="1"/>
  <c r="W178" i="1" s="1"/>
  <c r="O288" i="1"/>
  <c r="Q288" i="1" s="1"/>
  <c r="S288" i="1" s="1"/>
  <c r="U288" i="1" s="1"/>
  <c r="W288" i="1" s="1"/>
  <c r="N360" i="1"/>
  <c r="N359" i="1" s="1"/>
  <c r="U130" i="1"/>
  <c r="W130" i="1" s="1"/>
  <c r="L148" i="1"/>
  <c r="L140" i="1" s="1"/>
  <c r="L120" i="1" s="1"/>
  <c r="L203" i="1"/>
  <c r="M203" i="1" s="1"/>
  <c r="N248" i="1"/>
  <c r="O248" i="1" s="1"/>
  <c r="Q248" i="1" s="1"/>
  <c r="S248" i="1" s="1"/>
  <c r="U248" i="1" s="1"/>
  <c r="W248" i="1" s="1"/>
  <c r="H348" i="1"/>
  <c r="H347" i="1" s="1"/>
  <c r="K362" i="1"/>
  <c r="M362" i="1" s="1"/>
  <c r="O362" i="1" s="1"/>
  <c r="Q362" i="1" s="1"/>
  <c r="S362" i="1" s="1"/>
  <c r="U362" i="1" s="1"/>
  <c r="W362" i="1" s="1"/>
  <c r="K449" i="1"/>
  <c r="M449" i="1" s="1"/>
  <c r="O449" i="1" s="1"/>
  <c r="Q449" i="1" s="1"/>
  <c r="S449" i="1" s="1"/>
  <c r="U449" i="1" s="1"/>
  <c r="W449" i="1" s="1"/>
  <c r="K413" i="1"/>
  <c r="M413" i="1" s="1"/>
  <c r="O413" i="1" s="1"/>
  <c r="Q413" i="1" s="1"/>
  <c r="S413" i="1" s="1"/>
  <c r="U413" i="1" s="1"/>
  <c r="W413" i="1" s="1"/>
  <c r="U471" i="1"/>
  <c r="U66" i="1"/>
  <c r="W66" i="1" s="1"/>
  <c r="P148" i="1"/>
  <c r="S438" i="1"/>
  <c r="U438" i="1" s="1"/>
  <c r="W438" i="1" s="1"/>
  <c r="U472" i="1"/>
  <c r="W472" i="1" s="1"/>
  <c r="K29" i="1"/>
  <c r="M29" i="1" s="1"/>
  <c r="R189" i="1"/>
  <c r="O219" i="1"/>
  <c r="Q219" i="1" s="1"/>
  <c r="S219" i="1" s="1"/>
  <c r="U219" i="1" s="1"/>
  <c r="W219" i="1" s="1"/>
  <c r="O291" i="1"/>
  <c r="Q291" i="1" s="1"/>
  <c r="S291" i="1" s="1"/>
  <c r="U291" i="1" s="1"/>
  <c r="W291" i="1" s="1"/>
  <c r="P429" i="1"/>
  <c r="Q429" i="1" s="1"/>
  <c r="T189" i="1"/>
  <c r="K43" i="1"/>
  <c r="M43" i="1" s="1"/>
  <c r="O43" i="1" s="1"/>
  <c r="Q43" i="1" s="1"/>
  <c r="S43" i="1" s="1"/>
  <c r="U43" i="1" s="1"/>
  <c r="W43" i="1" s="1"/>
  <c r="O49" i="1"/>
  <c r="Q49" i="1" s="1"/>
  <c r="S49" i="1" s="1"/>
  <c r="U49" i="1" s="1"/>
  <c r="W49" i="1" s="1"/>
  <c r="T129" i="1"/>
  <c r="T122" i="1" s="1"/>
  <c r="T121" i="1" s="1"/>
  <c r="S465" i="1"/>
  <c r="U465" i="1" s="1"/>
  <c r="H155" i="1"/>
  <c r="I155" i="1" s="1"/>
  <c r="I148" i="1" s="1"/>
  <c r="N199" i="1"/>
  <c r="O199" i="1" s="1"/>
  <c r="Q199" i="1" s="1"/>
  <c r="S199" i="1" s="1"/>
  <c r="U199" i="1" s="1"/>
  <c r="W199" i="1" s="1"/>
  <c r="S408" i="1"/>
  <c r="U408" i="1" s="1"/>
  <c r="W408" i="1" s="1"/>
  <c r="T429" i="1"/>
  <c r="T418" i="1" s="1"/>
  <c r="T406" i="1" s="1"/>
  <c r="T163" i="1"/>
  <c r="T162" i="1" s="1"/>
  <c r="K411" i="1"/>
  <c r="M411" i="1" s="1"/>
  <c r="O411" i="1" s="1"/>
  <c r="Q411" i="1" s="1"/>
  <c r="S411" i="1" s="1"/>
  <c r="U411" i="1" s="1"/>
  <c r="W411" i="1" s="1"/>
  <c r="K26" i="1"/>
  <c r="M26" i="1" s="1"/>
  <c r="O26" i="1" s="1"/>
  <c r="Q26" i="1" s="1"/>
  <c r="S26" i="1" s="1"/>
  <c r="U26" i="1" s="1"/>
  <c r="Q127" i="1"/>
  <c r="S127" i="1" s="1"/>
  <c r="U127" i="1" s="1"/>
  <c r="W127" i="1" s="1"/>
  <c r="R29" i="1"/>
  <c r="R122" i="1"/>
  <c r="R121" i="1" s="1"/>
  <c r="U6" i="1"/>
  <c r="Q40" i="1"/>
  <c r="S40" i="1" s="1"/>
  <c r="U40" i="1" s="1"/>
  <c r="W40" i="1" s="1"/>
  <c r="U112" i="1"/>
  <c r="W112" i="1" s="1"/>
  <c r="O183" i="1"/>
  <c r="Q183" i="1" s="1"/>
  <c r="S183" i="1" s="1"/>
  <c r="U183" i="1" s="1"/>
  <c r="W183" i="1" s="1"/>
  <c r="K412" i="1"/>
  <c r="M412" i="1" s="1"/>
  <c r="O412" i="1" s="1"/>
  <c r="Q412" i="1" s="1"/>
  <c r="S412" i="1" s="1"/>
  <c r="U412" i="1" s="1"/>
  <c r="W412" i="1" s="1"/>
  <c r="R68" i="1"/>
  <c r="Q134" i="1"/>
  <c r="S134" i="1" s="1"/>
  <c r="U134" i="1" s="1"/>
  <c r="W134" i="1" s="1"/>
  <c r="R284" i="1"/>
  <c r="R283" i="1" s="1"/>
  <c r="R360" i="1"/>
  <c r="R359" i="1" s="1"/>
  <c r="O324" i="1"/>
  <c r="Q324" i="1" s="1"/>
  <c r="S324" i="1" s="1"/>
  <c r="U324" i="1" s="1"/>
  <c r="W324" i="1" s="1"/>
  <c r="P29" i="1"/>
  <c r="P21" i="1" s="1"/>
  <c r="P20" i="1" s="1"/>
  <c r="T334" i="1"/>
  <c r="T329" i="1" s="1"/>
  <c r="I59" i="1"/>
  <c r="K59" i="1" s="1"/>
  <c r="M59" i="1" s="1"/>
  <c r="O59" i="1" s="1"/>
  <c r="Q59" i="1" s="1"/>
  <c r="S59" i="1" s="1"/>
  <c r="U59" i="1" s="1"/>
  <c r="W59" i="1" s="1"/>
  <c r="S113" i="1"/>
  <c r="U113" i="1" s="1"/>
  <c r="W113" i="1" s="1"/>
  <c r="K27" i="1"/>
  <c r="M27" i="1" s="1"/>
  <c r="O27" i="1" s="1"/>
  <c r="Q27" i="1" s="1"/>
  <c r="S27" i="1" s="1"/>
  <c r="U27" i="1" s="1"/>
  <c r="W27" i="1" s="1"/>
  <c r="Q135" i="1"/>
  <c r="S135" i="1" s="1"/>
  <c r="U135" i="1" s="1"/>
  <c r="W135" i="1" s="1"/>
  <c r="K156" i="1"/>
  <c r="M156" i="1" s="1"/>
  <c r="O156" i="1" s="1"/>
  <c r="Q156" i="1" s="1"/>
  <c r="S156" i="1" s="1"/>
  <c r="U156" i="1" s="1"/>
  <c r="W156" i="1" s="1"/>
  <c r="S171" i="1"/>
  <c r="U171" i="1" s="1"/>
  <c r="W171" i="1" s="1"/>
  <c r="S241" i="1"/>
  <c r="U241" i="1" s="1"/>
  <c r="W241" i="1" s="1"/>
  <c r="T259" i="1"/>
  <c r="U259" i="1" s="1"/>
  <c r="Q143" i="1"/>
  <c r="S143" i="1" s="1"/>
  <c r="U143" i="1" s="1"/>
  <c r="W143" i="1" s="1"/>
  <c r="Q200" i="1"/>
  <c r="S200" i="1" s="1"/>
  <c r="U200" i="1" s="1"/>
  <c r="W200" i="1" s="1"/>
  <c r="N148" i="1"/>
  <c r="N140" i="1" s="1"/>
  <c r="U11" i="1"/>
  <c r="U12" i="1"/>
  <c r="W12" i="1" s="1"/>
  <c r="O181" i="1"/>
  <c r="Q181" i="1" s="1"/>
  <c r="S181" i="1" s="1"/>
  <c r="U181" i="1" s="1"/>
  <c r="M256" i="1"/>
  <c r="O256" i="1" s="1"/>
  <c r="Q256" i="1" s="1"/>
  <c r="S256" i="1" s="1"/>
  <c r="U256" i="1" s="1"/>
  <c r="W256" i="1" s="1"/>
  <c r="Q167" i="1"/>
  <c r="S167" i="1" s="1"/>
  <c r="U167" i="1" s="1"/>
  <c r="W167" i="1" s="1"/>
  <c r="S463" i="1"/>
  <c r="I62" i="1"/>
  <c r="K62" i="1" s="1"/>
  <c r="M62" i="1" s="1"/>
  <c r="O62" i="1" s="1"/>
  <c r="Q62" i="1" s="1"/>
  <c r="S62" i="1" s="1"/>
  <c r="U62" i="1" s="1"/>
  <c r="W62" i="1" s="1"/>
  <c r="U13" i="1"/>
  <c r="W13" i="1" s="1"/>
  <c r="Q137" i="1"/>
  <c r="S137" i="1" s="1"/>
  <c r="U137" i="1" s="1"/>
  <c r="W137" i="1" s="1"/>
  <c r="O168" i="1"/>
  <c r="Q168" i="1" s="1"/>
  <c r="S168" i="1" s="1"/>
  <c r="U168" i="1" s="1"/>
  <c r="W168" i="1" s="1"/>
  <c r="O182" i="1"/>
  <c r="Q182" i="1" s="1"/>
  <c r="S182" i="1" s="1"/>
  <c r="U182" i="1" s="1"/>
  <c r="U109" i="1"/>
  <c r="P162" i="1"/>
  <c r="K196" i="1"/>
  <c r="M196" i="1" s="1"/>
  <c r="O196" i="1" s="1"/>
  <c r="Q196" i="1" s="1"/>
  <c r="S196" i="1" s="1"/>
  <c r="U196" i="1" s="1"/>
  <c r="W196" i="1" s="1"/>
  <c r="T284" i="1"/>
  <c r="T283" i="1" s="1"/>
  <c r="O378" i="1"/>
  <c r="Q378" i="1" s="1"/>
  <c r="S378" i="1" s="1"/>
  <c r="U378" i="1" s="1"/>
  <c r="S464" i="1"/>
  <c r="T29" i="1"/>
  <c r="H57" i="1"/>
  <c r="I58" i="1"/>
  <c r="K58" i="1" s="1"/>
  <c r="M58" i="1" s="1"/>
  <c r="O58" i="1" s="1"/>
  <c r="Q58" i="1" s="1"/>
  <c r="S58" i="1" s="1"/>
  <c r="U58" i="1" s="1"/>
  <c r="U64" i="1"/>
  <c r="Q39" i="1"/>
  <c r="S39" i="1" s="1"/>
  <c r="U39" i="1" s="1"/>
  <c r="O5" i="1"/>
  <c r="U65" i="1"/>
  <c r="J21" i="1"/>
  <c r="J20" i="1" s="1"/>
  <c r="K22" i="1"/>
  <c r="M22" i="1" s="1"/>
  <c r="O22" i="1" s="1"/>
  <c r="Q22" i="1" s="1"/>
  <c r="S22" i="1" s="1"/>
  <c r="U22" i="1" s="1"/>
  <c r="M204" i="1"/>
  <c r="R163" i="1"/>
  <c r="R162" i="1" s="1"/>
  <c r="T68" i="1"/>
  <c r="Q79" i="1"/>
  <c r="S79" i="1" s="1"/>
  <c r="U79" i="1" s="1"/>
  <c r="W79" i="1" s="1"/>
  <c r="S84" i="1"/>
  <c r="U84" i="1" s="1"/>
  <c r="M152" i="1"/>
  <c r="O152" i="1" s="1"/>
  <c r="Q152" i="1" s="1"/>
  <c r="S152" i="1" s="1"/>
  <c r="U152" i="1" s="1"/>
  <c r="S170" i="1"/>
  <c r="U170" i="1" s="1"/>
  <c r="W170" i="1" s="1"/>
  <c r="P122" i="1"/>
  <c r="P121" i="1" s="1"/>
  <c r="Q142" i="1"/>
  <c r="S142" i="1" s="1"/>
  <c r="U142" i="1" s="1"/>
  <c r="W142" i="1" s="1"/>
  <c r="P141" i="1"/>
  <c r="Q141" i="1" s="1"/>
  <c r="S141" i="1" s="1"/>
  <c r="U141" i="1" s="1"/>
  <c r="M240" i="1"/>
  <c r="O240" i="1" s="1"/>
  <c r="Q240" i="1" s="1"/>
  <c r="P204" i="1"/>
  <c r="P203" i="1" s="1"/>
  <c r="I311" i="1"/>
  <c r="K311" i="1" s="1"/>
  <c r="M311" i="1" s="1"/>
  <c r="O311" i="1" s="1"/>
  <c r="Q311" i="1" s="1"/>
  <c r="S311" i="1" s="1"/>
  <c r="U311" i="1" s="1"/>
  <c r="W311" i="1" s="1"/>
  <c r="H306" i="1"/>
  <c r="O138" i="1"/>
  <c r="Q138" i="1" s="1"/>
  <c r="S138" i="1" s="1"/>
  <c r="U138" i="1" s="1"/>
  <c r="W138" i="1" s="1"/>
  <c r="O283" i="1"/>
  <c r="N322" i="1"/>
  <c r="N306" i="1" s="1"/>
  <c r="O323" i="1"/>
  <c r="Q323" i="1" s="1"/>
  <c r="S323" i="1" s="1"/>
  <c r="U323" i="1" s="1"/>
  <c r="I110" i="1"/>
  <c r="K110" i="1" s="1"/>
  <c r="M110" i="1" s="1"/>
  <c r="O110" i="1" s="1"/>
  <c r="Q110" i="1" s="1"/>
  <c r="S110" i="1" s="1"/>
  <c r="U110" i="1" s="1"/>
  <c r="W110" i="1" s="1"/>
  <c r="J194" i="1"/>
  <c r="J189" i="1" s="1"/>
  <c r="O255" i="1"/>
  <c r="Q255" i="1" s="1"/>
  <c r="S255" i="1" s="1"/>
  <c r="U255" i="1" s="1"/>
  <c r="O284" i="1"/>
  <c r="O372" i="1"/>
  <c r="Q372" i="1" s="1"/>
  <c r="S372" i="1" s="1"/>
  <c r="U372" i="1" s="1"/>
  <c r="W372" i="1" s="1"/>
  <c r="I313" i="1"/>
  <c r="K313" i="1" s="1"/>
  <c r="M313" i="1" s="1"/>
  <c r="O313" i="1" s="1"/>
  <c r="Q313" i="1" s="1"/>
  <c r="S313" i="1" s="1"/>
  <c r="U313" i="1" s="1"/>
  <c r="W313" i="1" s="1"/>
  <c r="I316" i="1"/>
  <c r="K316" i="1" s="1"/>
  <c r="M316" i="1" s="1"/>
  <c r="O316" i="1" s="1"/>
  <c r="Q316" i="1" s="1"/>
  <c r="S316" i="1" s="1"/>
  <c r="U316" i="1" s="1"/>
  <c r="W316" i="1" s="1"/>
  <c r="P296" i="1"/>
  <c r="Q296" i="1" s="1"/>
  <c r="S296" i="1" s="1"/>
  <c r="U296" i="1" s="1"/>
  <c r="W296" i="1" s="1"/>
  <c r="S345" i="1"/>
  <c r="U345" i="1" s="1"/>
  <c r="W345" i="1" s="1"/>
  <c r="R344" i="1"/>
  <c r="S344" i="1" s="1"/>
  <c r="U344" i="1" s="1"/>
  <c r="W344" i="1" s="1"/>
  <c r="S407" i="1"/>
  <c r="U407" i="1" s="1"/>
  <c r="W407" i="1" s="1"/>
  <c r="M257" i="1"/>
  <c r="O257" i="1" s="1"/>
  <c r="Q257" i="1" s="1"/>
  <c r="S257" i="1" s="1"/>
  <c r="U257" i="1" s="1"/>
  <c r="W257" i="1" s="1"/>
  <c r="M373" i="1"/>
  <c r="O373" i="1" s="1"/>
  <c r="Q373" i="1" s="1"/>
  <c r="S373" i="1" s="1"/>
  <c r="U373" i="1" s="1"/>
  <c r="W373" i="1" s="1"/>
  <c r="I312" i="1"/>
  <c r="K312" i="1" s="1"/>
  <c r="M312" i="1" s="1"/>
  <c r="O312" i="1" s="1"/>
  <c r="Q312" i="1" s="1"/>
  <c r="S312" i="1" s="1"/>
  <c r="U312" i="1" s="1"/>
  <c r="W312" i="1" s="1"/>
  <c r="S402" i="1"/>
  <c r="U402" i="1" s="1"/>
  <c r="J366" i="1"/>
  <c r="K367" i="1"/>
  <c r="M367" i="1" s="1"/>
  <c r="O367" i="1" s="1"/>
  <c r="Q367" i="1" s="1"/>
  <c r="S367" i="1" s="1"/>
  <c r="U367" i="1" s="1"/>
  <c r="W367" i="1" s="1"/>
  <c r="I317" i="1"/>
  <c r="K317" i="1" s="1"/>
  <c r="M317" i="1" s="1"/>
  <c r="O317" i="1" s="1"/>
  <c r="Q317" i="1" s="1"/>
  <c r="S317" i="1" s="1"/>
  <c r="U317" i="1" s="1"/>
  <c r="W317" i="1" s="1"/>
  <c r="T360" i="1"/>
  <c r="T359" i="1" s="1"/>
  <c r="P451" i="1"/>
  <c r="Q452" i="1"/>
  <c r="S452" i="1" s="1"/>
  <c r="U452" i="1" s="1"/>
  <c r="W452" i="1" s="1"/>
  <c r="K441" i="1"/>
  <c r="M441" i="1" s="1"/>
  <c r="O441" i="1" s="1"/>
  <c r="P360" i="1"/>
  <c r="P359" i="1" s="1"/>
  <c r="R429" i="1"/>
  <c r="R418" i="1" s="1"/>
  <c r="R406" i="1" s="1"/>
  <c r="P437" i="1"/>
  <c r="Q437" i="1" s="1"/>
  <c r="S437" i="1" s="1"/>
  <c r="U437" i="1" s="1"/>
  <c r="J419" i="1"/>
  <c r="K448" i="1"/>
  <c r="M448" i="1" s="1"/>
  <c r="O448" i="1" s="1"/>
  <c r="Q448" i="1" s="1"/>
  <c r="S448" i="1" s="1"/>
  <c r="U448" i="1" s="1"/>
  <c r="W448" i="1" s="1"/>
  <c r="W141" i="1" l="1"/>
  <c r="V163" i="1"/>
  <c r="W471" i="1"/>
  <c r="W195" i="1"/>
  <c r="O334" i="1"/>
  <c r="Q334" i="1" s="1"/>
  <c r="V284" i="1"/>
  <c r="W218" i="1"/>
  <c r="W437" i="1"/>
  <c r="W402" i="1"/>
  <c r="W280" i="1"/>
  <c r="V279" i="1"/>
  <c r="O335" i="1"/>
  <c r="Q335" i="1" s="1"/>
  <c r="S335" i="1" s="1"/>
  <c r="U335" i="1" s="1"/>
  <c r="W465" i="1"/>
  <c r="W335" i="1"/>
  <c r="V204" i="1"/>
  <c r="V203" i="1" s="1"/>
  <c r="W338" i="1"/>
  <c r="W387" i="1"/>
  <c r="W378" i="1"/>
  <c r="W259" i="1"/>
  <c r="W182" i="1"/>
  <c r="V121" i="1"/>
  <c r="W255" i="1"/>
  <c r="K155" i="1"/>
  <c r="M155" i="1" s="1"/>
  <c r="O155" i="1" s="1"/>
  <c r="Q155" i="1" s="1"/>
  <c r="S155" i="1" s="1"/>
  <c r="U155" i="1" s="1"/>
  <c r="W155" i="1" s="1"/>
  <c r="W323" i="1"/>
  <c r="U464" i="1"/>
  <c r="S240" i="1"/>
  <c r="O29" i="1"/>
  <c r="Q29" i="1" s="1"/>
  <c r="S29" i="1" s="1"/>
  <c r="U29" i="1" s="1"/>
  <c r="U240" i="1"/>
  <c r="W240" i="1" s="1"/>
  <c r="U463" i="1"/>
  <c r="V68" i="1"/>
  <c r="N204" i="1"/>
  <c r="N203" i="1" s="1"/>
  <c r="O203" i="1" s="1"/>
  <c r="Q203" i="1" s="1"/>
  <c r="S203" i="1" s="1"/>
  <c r="N21" i="1"/>
  <c r="N20" i="1" s="1"/>
  <c r="O78" i="1"/>
  <c r="Q78" i="1" s="1"/>
  <c r="S78" i="1" s="1"/>
  <c r="U78" i="1" s="1"/>
  <c r="W78" i="1" s="1"/>
  <c r="N198" i="1"/>
  <c r="O198" i="1" s="1"/>
  <c r="Q198" i="1" s="1"/>
  <c r="S198" i="1" s="1"/>
  <c r="U198" i="1" s="1"/>
  <c r="W198" i="1" s="1"/>
  <c r="H68" i="1"/>
  <c r="I68" i="1" s="1"/>
  <c r="K68" i="1" s="1"/>
  <c r="M68" i="1" s="1"/>
  <c r="O68" i="1" s="1"/>
  <c r="Q68" i="1" s="1"/>
  <c r="S68" i="1" s="1"/>
  <c r="U68" i="1" s="1"/>
  <c r="O121" i="1"/>
  <c r="Q121" i="1" s="1"/>
  <c r="S121" i="1" s="1"/>
  <c r="U121" i="1" s="1"/>
  <c r="P161" i="1"/>
  <c r="W97" i="1"/>
  <c r="N163" i="1"/>
  <c r="N162" i="1" s="1"/>
  <c r="O162" i="1" s="1"/>
  <c r="Q162" i="1" s="1"/>
  <c r="S162" i="1" s="1"/>
  <c r="U162" i="1" s="1"/>
  <c r="V418" i="1"/>
  <c r="R161" i="1"/>
  <c r="R120" i="1"/>
  <c r="T203" i="1"/>
  <c r="T202" i="1" s="1"/>
  <c r="V29" i="1"/>
  <c r="W84" i="1"/>
  <c r="T161" i="1"/>
  <c r="L202" i="1"/>
  <c r="L477" i="1" s="1"/>
  <c r="W109" i="1"/>
  <c r="I348" i="1"/>
  <c r="K348" i="1" s="1"/>
  <c r="M348" i="1" s="1"/>
  <c r="O348" i="1" s="1"/>
  <c r="Q348" i="1" s="1"/>
  <c r="S348" i="1" s="1"/>
  <c r="U348" i="1" s="1"/>
  <c r="W348" i="1" s="1"/>
  <c r="O126" i="1"/>
  <c r="Q126" i="1" s="1"/>
  <c r="S126" i="1" s="1"/>
  <c r="U126" i="1" s="1"/>
  <c r="W126" i="1" s="1"/>
  <c r="W39" i="1"/>
  <c r="O122" i="1"/>
  <c r="Q122" i="1" s="1"/>
  <c r="S122" i="1" s="1"/>
  <c r="U122" i="1" s="1"/>
  <c r="H140" i="1"/>
  <c r="H120" i="1" s="1"/>
  <c r="I120" i="1" s="1"/>
  <c r="K120" i="1" s="1"/>
  <c r="M120" i="1" s="1"/>
  <c r="O120" i="1" s="1"/>
  <c r="W65" i="1"/>
  <c r="V64" i="1"/>
  <c r="W64" i="1" s="1"/>
  <c r="V148" i="1"/>
  <c r="W152" i="1"/>
  <c r="V334" i="1"/>
  <c r="V464" i="1"/>
  <c r="W42" i="1"/>
  <c r="V322" i="1"/>
  <c r="V194" i="1"/>
  <c r="W58" i="1"/>
  <c r="W22" i="1"/>
  <c r="W26" i="1"/>
  <c r="V441" i="1"/>
  <c r="V181" i="1"/>
  <c r="W181" i="1" s="1"/>
  <c r="V283" i="1"/>
  <c r="W11" i="1"/>
  <c r="V6" i="1"/>
  <c r="U129" i="1"/>
  <c r="W129" i="1" s="1"/>
  <c r="R334" i="1"/>
  <c r="R329" i="1" s="1"/>
  <c r="R202" i="1" s="1"/>
  <c r="T120" i="1"/>
  <c r="R21" i="1"/>
  <c r="R20" i="1" s="1"/>
  <c r="P140" i="1"/>
  <c r="P120" i="1" s="1"/>
  <c r="Q5" i="1"/>
  <c r="S429" i="1"/>
  <c r="U429" i="1" s="1"/>
  <c r="W429" i="1" s="1"/>
  <c r="K148" i="1"/>
  <c r="M148" i="1" s="1"/>
  <c r="O148" i="1" s="1"/>
  <c r="Q148" i="1" s="1"/>
  <c r="S148" i="1" s="1"/>
  <c r="U148" i="1" s="1"/>
  <c r="I140" i="1"/>
  <c r="K140" i="1" s="1"/>
  <c r="M140" i="1" s="1"/>
  <c r="O140" i="1" s="1"/>
  <c r="O322" i="1"/>
  <c r="Q322" i="1" s="1"/>
  <c r="S322" i="1" s="1"/>
  <c r="U322" i="1" s="1"/>
  <c r="Q451" i="1"/>
  <c r="S451" i="1" s="1"/>
  <c r="U451" i="1" s="1"/>
  <c r="W451" i="1" s="1"/>
  <c r="P441" i="1"/>
  <c r="Q441" i="1" s="1"/>
  <c r="S441" i="1" s="1"/>
  <c r="U441" i="1" s="1"/>
  <c r="P418" i="1"/>
  <c r="H329" i="1"/>
  <c r="I329" i="1" s="1"/>
  <c r="K329" i="1" s="1"/>
  <c r="M329" i="1" s="1"/>
  <c r="O329" i="1" s="1"/>
  <c r="Q329" i="1" s="1"/>
  <c r="I347" i="1"/>
  <c r="K347" i="1" s="1"/>
  <c r="M347" i="1" s="1"/>
  <c r="O347" i="1" s="1"/>
  <c r="Q347" i="1" s="1"/>
  <c r="S347" i="1" s="1"/>
  <c r="U347" i="1" s="1"/>
  <c r="W347" i="1" s="1"/>
  <c r="I306" i="1"/>
  <c r="K306" i="1" s="1"/>
  <c r="M306" i="1" s="1"/>
  <c r="O306" i="1" s="1"/>
  <c r="Q306" i="1" s="1"/>
  <c r="S306" i="1" s="1"/>
  <c r="U306" i="1" s="1"/>
  <c r="I57" i="1"/>
  <c r="K57" i="1" s="1"/>
  <c r="M57" i="1" s="1"/>
  <c r="O57" i="1" s="1"/>
  <c r="Q57" i="1" s="1"/>
  <c r="S57" i="1" s="1"/>
  <c r="U57" i="1" s="1"/>
  <c r="W57" i="1" s="1"/>
  <c r="T21" i="1"/>
  <c r="T20" i="1" s="1"/>
  <c r="K419" i="1"/>
  <c r="M419" i="1" s="1"/>
  <c r="O419" i="1" s="1"/>
  <c r="Q419" i="1" s="1"/>
  <c r="S419" i="1" s="1"/>
  <c r="U419" i="1" s="1"/>
  <c r="W419" i="1" s="1"/>
  <c r="J418" i="1"/>
  <c r="K418" i="1" s="1"/>
  <c r="M418" i="1" s="1"/>
  <c r="O418" i="1" s="1"/>
  <c r="K366" i="1"/>
  <c r="M366" i="1" s="1"/>
  <c r="O366" i="1" s="1"/>
  <c r="Q366" i="1" s="1"/>
  <c r="S366" i="1" s="1"/>
  <c r="U366" i="1" s="1"/>
  <c r="W366" i="1" s="1"/>
  <c r="J361" i="1"/>
  <c r="J161" i="1"/>
  <c r="K161" i="1" s="1"/>
  <c r="M161" i="1" s="1"/>
  <c r="K189" i="1"/>
  <c r="M189" i="1" s="1"/>
  <c r="P284" i="1"/>
  <c r="P283" i="1" s="1"/>
  <c r="K194" i="1"/>
  <c r="M194" i="1" s="1"/>
  <c r="O194" i="1" s="1"/>
  <c r="Q194" i="1" s="1"/>
  <c r="S194" i="1" s="1"/>
  <c r="U194" i="1" s="1"/>
  <c r="W441" i="1" l="1"/>
  <c r="W279" i="1"/>
  <c r="V274" i="1"/>
  <c r="W274" i="1" s="1"/>
  <c r="W194" i="1"/>
  <c r="W464" i="1"/>
  <c r="W322" i="1"/>
  <c r="N202" i="1"/>
  <c r="W68" i="1"/>
  <c r="N189" i="1"/>
  <c r="N161" i="1" s="1"/>
  <c r="O161" i="1" s="1"/>
  <c r="Q161" i="1" s="1"/>
  <c r="S161" i="1" s="1"/>
  <c r="U161" i="1" s="1"/>
  <c r="O204" i="1"/>
  <c r="Q204" i="1" s="1"/>
  <c r="S204" i="1" s="1"/>
  <c r="U204" i="1" s="1"/>
  <c r="W204" i="1" s="1"/>
  <c r="H21" i="1"/>
  <c r="P406" i="1"/>
  <c r="Q406" i="1" s="1"/>
  <c r="S406" i="1" s="1"/>
  <c r="U406" i="1" s="1"/>
  <c r="S329" i="1"/>
  <c r="U329" i="1" s="1"/>
  <c r="P202" i="1"/>
  <c r="P477" i="1" s="1"/>
  <c r="O163" i="1"/>
  <c r="Q163" i="1" s="1"/>
  <c r="S163" i="1" s="1"/>
  <c r="U163" i="1" s="1"/>
  <c r="W163" i="1" s="1"/>
  <c r="U203" i="1"/>
  <c r="W203" i="1" s="1"/>
  <c r="Q120" i="1"/>
  <c r="S120" i="1" s="1"/>
  <c r="U120" i="1" s="1"/>
  <c r="W122" i="1"/>
  <c r="R477" i="1"/>
  <c r="H202" i="1"/>
  <c r="I202" i="1" s="1"/>
  <c r="V306" i="1"/>
  <c r="W306" i="1" s="1"/>
  <c r="V21" i="1"/>
  <c r="V20" i="1" s="1"/>
  <c r="W29" i="1"/>
  <c r="V162" i="1"/>
  <c r="V463" i="1"/>
  <c r="W463" i="1" s="1"/>
  <c r="W6" i="1"/>
  <c r="V5" i="1"/>
  <c r="V359" i="1"/>
  <c r="V202" i="1" s="1"/>
  <c r="V329" i="1"/>
  <c r="V189" i="1"/>
  <c r="V406" i="1"/>
  <c r="W121" i="1"/>
  <c r="W148" i="1"/>
  <c r="V140" i="1"/>
  <c r="S334" i="1"/>
  <c r="U334" i="1" s="1"/>
  <c r="W334" i="1" s="1"/>
  <c r="T477" i="1"/>
  <c r="Q418" i="1"/>
  <c r="S418" i="1" s="1"/>
  <c r="U418" i="1" s="1"/>
  <c r="W418" i="1" s="1"/>
  <c r="Q283" i="1"/>
  <c r="S283" i="1" s="1"/>
  <c r="U283" i="1" s="1"/>
  <c r="W283" i="1" s="1"/>
  <c r="S5" i="1"/>
  <c r="Q284" i="1"/>
  <c r="S284" i="1" s="1"/>
  <c r="U284" i="1" s="1"/>
  <c r="W284" i="1" s="1"/>
  <c r="J360" i="1"/>
  <c r="K361" i="1"/>
  <c r="M361" i="1" s="1"/>
  <c r="O361" i="1" s="1"/>
  <c r="Q361" i="1" s="1"/>
  <c r="S361" i="1" s="1"/>
  <c r="U361" i="1" s="1"/>
  <c r="W361" i="1" s="1"/>
  <c r="I21" i="1"/>
  <c r="K21" i="1" s="1"/>
  <c r="M21" i="1" s="1"/>
  <c r="O21" i="1" s="1"/>
  <c r="Q21" i="1" s="1"/>
  <c r="S21" i="1" s="1"/>
  <c r="U21" i="1" s="1"/>
  <c r="H20" i="1"/>
  <c r="Q140" i="1"/>
  <c r="S140" i="1" s="1"/>
  <c r="U140" i="1" s="1"/>
  <c r="O189" i="1" l="1"/>
  <c r="Q189" i="1" s="1"/>
  <c r="S189" i="1" s="1"/>
  <c r="U189" i="1" s="1"/>
  <c r="W189" i="1" s="1"/>
  <c r="W329" i="1"/>
  <c r="W406" i="1"/>
  <c r="N477" i="1"/>
  <c r="W140" i="1"/>
  <c r="V161" i="1"/>
  <c r="W161" i="1" s="1"/>
  <c r="W162" i="1"/>
  <c r="V120" i="1"/>
  <c r="W21" i="1"/>
  <c r="H477" i="1"/>
  <c r="I477" i="1" s="1"/>
  <c r="I20" i="1"/>
  <c r="K20" i="1" s="1"/>
  <c r="M20" i="1" s="1"/>
  <c r="U5" i="1"/>
  <c r="W5" i="1" s="1"/>
  <c r="J359" i="1"/>
  <c r="K360" i="1"/>
  <c r="M360" i="1" s="1"/>
  <c r="O360" i="1" s="1"/>
  <c r="Q360" i="1" s="1"/>
  <c r="S360" i="1" s="1"/>
  <c r="U360" i="1" s="1"/>
  <c r="W360" i="1" s="1"/>
  <c r="W120" i="1" l="1"/>
  <c r="V477" i="1"/>
  <c r="O20" i="1"/>
  <c r="J202" i="1"/>
  <c r="K359" i="1"/>
  <c r="M359" i="1" s="1"/>
  <c r="O359" i="1" s="1"/>
  <c r="Q359" i="1" s="1"/>
  <c r="S359" i="1" s="1"/>
  <c r="U359" i="1" s="1"/>
  <c r="W359" i="1" s="1"/>
  <c r="Q20" i="1" l="1"/>
  <c r="J477" i="1"/>
  <c r="K477" i="1" s="1"/>
  <c r="K202" i="1"/>
  <c r="M202" i="1" s="1"/>
  <c r="O202" i="1" l="1"/>
  <c r="M477" i="1"/>
  <c r="S20" i="1"/>
  <c r="U20" i="1" l="1"/>
  <c r="W20" i="1" s="1"/>
  <c r="Q202" i="1"/>
  <c r="O477" i="1"/>
  <c r="S202" i="1" l="1"/>
  <c r="Q477" i="1"/>
  <c r="U202" i="1" l="1"/>
  <c r="W202" i="1" s="1"/>
  <c r="S477" i="1"/>
  <c r="U477" i="1" l="1"/>
  <c r="W477" i="1" s="1"/>
</calcChain>
</file>

<file path=xl/sharedStrings.xml><?xml version="1.0" encoding="utf-8"?>
<sst xmlns="http://schemas.openxmlformats.org/spreadsheetml/2006/main" count="2744" uniqueCount="341">
  <si>
    <t>рублей</t>
  </si>
  <si>
    <t>Сведения о внесенных в течение 2023 года изменениях в решение районного Совета народных депутатов "О бюджете Погарского муниципального района Брянской области на 2023 год и на плановый период 2024 и 2025 годов" в части расходов</t>
  </si>
  <si>
    <t>Наименование</t>
  </si>
  <si>
    <t>ГРБС</t>
  </si>
  <si>
    <t>Рз</t>
  </si>
  <si>
    <t>Пр</t>
  </si>
  <si>
    <t>ЦСР</t>
  </si>
  <si>
    <t>ВР</t>
  </si>
  <si>
    <t>Сумма на 2023 год</t>
  </si>
  <si>
    <t>Погарский районный Совет народных депутатов</t>
  </si>
  <si>
    <t>002</t>
  </si>
  <si>
    <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</si>
  <si>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</si>
  <si>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</si>
  <si>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</si>
  <si>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</si>
  <si>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</si>
  <si>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70 0 00 80010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</si>
  <si>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</si>
  <si>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</si>
  <si>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</si>
  <si>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</si>
  <si>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</si>
  <si>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</si>
  <si>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</si>
  <si>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70 0 00 80040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</si>
  <si>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</si>
  <si>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</si>
  <si>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</si>
  <si>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</si>
  <si>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</si>
  <si>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70 0 00 83360</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</si>
  <si>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</si>
  <si>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</si>
  <si>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</si>
  <si>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</si>
  <si>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</si>
  <si>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</si>
  <si>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</si>
  <si>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</si>
  <si>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</si>
  <si>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</si>
  <si>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03 4 00 14722</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</si>
  <si>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</si>
  <si>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</si>
  <si>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</si>
  <si>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</si>
  <si>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</si>
  <si>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03 4 00 80300</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</si>
  <si>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</si>
  <si>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</si>
  <si>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03 1 EВ 51790</t>
  </si>
  <si>
    <t>Реализация мероприятий по модернизации школьных систем образования</t>
  </si>
  <si>
    <t>03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</si>
  <si>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</si>
  <si>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03 4 00 14721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</si>
  <si>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</si>
  <si>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03 4 00 53030</t>
  </si>
  <si>
    <t>Общеобразовательные организации</t>
  </si>
  <si>
    <t>03 4 00 80310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</si>
  <si>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</si>
  <si>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4 00 L3040</t>
  </si>
  <si>
    <t>Отдельные мероприятия по развитию образования</t>
  </si>
  <si>
    <t>03 4 00 S4820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</si>
  <si>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</si>
  <si>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03 4 00 S4900</t>
  </si>
  <si>
    <t>Приведение в соответствии с брендбуком "Точки роста" помещений муниципальных общеобразовательных организаций</t>
  </si>
  <si>
    <t>03 4 00 S4910</t>
  </si>
  <si>
    <t>Дополнительное образование детей</t>
  </si>
  <si>
    <t>Организации дополнительного образования</t>
  </si>
  <si>
    <t>03 4 00 80320</t>
  </si>
  <si>
    <t>Обеспечение функционирования модели персонифицированного финансирования дополнительного образования детей</t>
  </si>
  <si>
    <t>03 4 00 82610</t>
  </si>
  <si>
    <t>Молодежная политика</t>
  </si>
  <si>
    <t>Мероприятия по проведению оздоровительной кампании детей</t>
  </si>
  <si>
    <t>03 4 00 S4790</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</si>
  <si>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</si>
  <si>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</si>
  <si>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</si>
  <si>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03 4 00 14723</t>
  </si>
  <si>
    <t>Достижение показателей деятельности органов исполнительной власти субъектов Российской Федерации</t>
  </si>
  <si>
    <t>70 0 00 55490</t>
  </si>
  <si>
    <t>03 4 00 80040</t>
  </si>
  <si>
    <t>Учреждения психолого-медико-социального сопровождения</t>
  </si>
  <si>
    <t>03 4 00 80340</t>
  </si>
  <si>
    <t>Учреждения, обеспечивающие деятельность органов местного самоуправления и муниципальных учреждений</t>
  </si>
  <si>
    <t>03 4 00 80720</t>
  </si>
  <si>
    <t>Расходы на выплаты персоналу казенных учреждений</t>
  </si>
  <si>
    <t>110</t>
  </si>
  <si>
    <t>03 4 00 83360</t>
  </si>
  <si>
    <t>Исполнение судебных актов Российской Федерации и мировых соглашений по возмещению причиненного вреда</t>
  </si>
  <si>
    <t>Мероприятия в сфере пожарной безопасности</t>
  </si>
  <si>
    <t>03 4 11 81140</t>
  </si>
  <si>
    <t>Противодействие злоупотреблению наркотиками и их незаконному обороту</t>
  </si>
  <si>
    <t>03 4 11 81150</t>
  </si>
  <si>
    <t>Повышение безопасности дорожного движения</t>
  </si>
  <si>
    <t>03 4 11 81660</t>
  </si>
  <si>
    <t>Организация и проведение олимпиад, выставок, конкурсов, конференций и других общественных мероприятий</t>
  </si>
  <si>
    <t>03 4 11 82340</t>
  </si>
  <si>
    <t>Организация временного трудоустройства несовершеннолетних граждан в возрасте от 14 до 18 лет</t>
  </si>
  <si>
    <t>03 4 11 82370</t>
  </si>
  <si>
    <t xml:space="preserve">Повышение энергетической эффективности и обеспечения энергосбережения </t>
  </si>
  <si>
    <t>03 4 11 83260</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</si>
  <si>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</si>
  <si>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</si>
  <si>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</si>
  <si>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</si>
  <si>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</si>
  <si>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03 4 00 14780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</si>
  <si>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</si>
  <si>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</si>
  <si>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</si>
  <si>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</si>
  <si>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</si>
  <si>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</si>
  <si>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</si>
  <si>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</si>
  <si>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Поощрение муниципальных управленческих команд приграничных муниципальных образований Брянской области</t>
  </si>
  <si>
    <t>07 4 00 15920</t>
  </si>
  <si>
    <t>07 4 00 80040</t>
  </si>
  <si>
    <t>07 4 00 83360</t>
  </si>
  <si>
    <t>Национальная экономика</t>
  </si>
  <si>
    <t>Сельское хозяйство и рыболовство</t>
  </si>
  <si>
    <t>05</t>
  </si>
  <si>
    <t xml:space="preserve"> Субсидии на подготовку проектов межевания земельных участков и на проведение кадастровых работ</t>
  </si>
  <si>
    <t>07 2 ZA R5990</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</si>
  <si>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</si>
  <si>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</si>
  <si>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</si>
  <si>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07 4 00 80900</t>
  </si>
  <si>
    <t>Мероприятия по землеустройству и землепользованию</t>
  </si>
  <si>
    <t>07 4 00 80910</t>
  </si>
  <si>
    <t>Эксплуатация и содержание имущества, находящегося в муниципальной собственности, арендованного недвижимого имущества</t>
  </si>
  <si>
    <t>07 4 00 80930</t>
  </si>
  <si>
    <t>Проведение комплексных кадастровых работ</t>
  </si>
  <si>
    <t>07 4 00 L5110</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</si>
  <si>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</si>
  <si>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</si>
  <si>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</si>
  <si>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</si>
  <si>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06 4 00 15920</t>
  </si>
  <si>
    <t>06 4 00 80040</t>
  </si>
  <si>
    <t>06 4 00 83360</t>
  </si>
  <si>
    <t>Резервные фонды</t>
  </si>
  <si>
    <t>11</t>
  </si>
  <si>
    <t>Резервный фонд местной администрации</t>
  </si>
  <si>
    <t>70 0 00 83030</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</si>
  <si>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</si>
  <si>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</si>
  <si>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</si>
  <si>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</si>
  <si>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</si>
  <si>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</si>
  <si>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</si>
  <si>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</si>
  <si>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06 4 00 15840</t>
  </si>
  <si>
    <t>Межбюджетные трансферты</t>
  </si>
  <si>
    <t>500</t>
  </si>
  <si>
    <t>Дотации</t>
  </si>
  <si>
    <t>510</t>
  </si>
  <si>
    <t>Иные дотации</t>
  </si>
  <si>
    <t>Поддержка мер по обеспечению сбалансированности бюджетов поселений</t>
  </si>
  <si>
    <t>06 4 00 83020</t>
  </si>
  <si>
    <t>Прочие межбюджетные трансферты общего характера</t>
  </si>
  <si>
    <t>Иные межбюджетные трансферты</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</si>
  <si>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</si>
  <si>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</si>
  <si>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</si>
  <si>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</si>
  <si>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02 4 00 12021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</si>
  <si>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</si>
  <si>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02 4 00 12022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</si>
  <si>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</si>
  <si>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02 4 00 12023</t>
  </si>
  <si>
    <t>Субвенции</t>
  </si>
  <si>
    <t>530</t>
  </si>
  <si>
    <t>02 4 00 15920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</si>
  <si>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</si>
  <si>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02 4 00 16721</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</si>
  <si>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</si>
  <si>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02 4 00 17900</t>
  </si>
  <si>
    <t>Обеспечение деятельности главы местной администрации (исполнительно-распорядительного органа муниципального образования)</t>
  </si>
  <si>
    <t>02 4 00 80020</t>
  </si>
  <si>
    <t>02 4 00 80040</t>
  </si>
  <si>
    <t>02 4 00 83360</t>
  </si>
  <si>
    <t>Судебная система</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</si>
  <si>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</si>
  <si>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02 4 00 51200</t>
  </si>
  <si>
    <t>Обеспечение проведения выборов и референдумов</t>
  </si>
  <si>
    <t>Организация и проведение выборов и референдумов</t>
  </si>
  <si>
    <t>70 0 00 80060</t>
  </si>
  <si>
    <t>Специальные расходы</t>
  </si>
  <si>
    <t>880</t>
  </si>
  <si>
    <t>Опубликование нормативных правовых актов муниципальных образований и иной официальной информации</t>
  </si>
  <si>
    <t>02 4 00 80100</t>
  </si>
  <si>
    <t>Многофункциональные центры предоставления государственных и муниципальных услуг</t>
  </si>
  <si>
    <t>02 4 00 80710</t>
  </si>
  <si>
    <t>Членские взносы некоммерческим организациям</t>
  </si>
  <si>
    <t>02 4 00 81410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</si>
  <si>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t>
  </si>
  <si>
    <t>02 4 00 S7390</t>
  </si>
  <si>
    <t>Национальная оборона</t>
  </si>
  <si>
    <t>Мобилизационная и вневойсковая подготовка</t>
  </si>
  <si>
    <t>Осуществление первичного воинского учета органами местного самоуправления поселений, муниципальных и городских округов</t>
  </si>
  <si>
    <t>02 4 00 51180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</si>
  <si>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</si>
  <si>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</si>
  <si>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Единые дежурно-диспетчерские службы</t>
  </si>
  <si>
    <t>02 4 00 80700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</si>
  <si>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</si>
  <si>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</si>
  <si>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</si>
  <si>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</si>
  <si>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02 4 11 81130</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</si>
  <si>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</si>
  <si>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02 4 11 81180</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</si>
  <si>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</si>
  <si>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02 4 00 12510</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</si>
  <si>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</si>
  <si>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</si>
  <si>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</si>
  <si>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02 4 00 81630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</si>
  <si>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</si>
  <si>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</si>
  <si>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02 4 00 83740</t>
  </si>
  <si>
    <t>540</t>
  </si>
  <si>
    <t>Обеспечение сохранности автомобильных дорог местного значения и условий безопасности движения по ним</t>
  </si>
  <si>
    <t>02 4 00 S6170</t>
  </si>
  <si>
    <t>02 4 00 80910</t>
  </si>
  <si>
    <t>Установление и описание местоположения границ территориальных зон</t>
  </si>
  <si>
    <t>02 4 00 S3430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</si>
  <si>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</si>
  <si>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</si>
  <si>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</si>
  <si>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02 4 00 81830</t>
  </si>
  <si>
    <t>Коммунальное хозяйство</t>
  </si>
  <si>
    <t>Мероприятия в сфере коммунального хозяйства</t>
  </si>
  <si>
    <t>02 0 00 81740</t>
  </si>
  <si>
    <t>Подготовка объектов ЖКХ к зиме</t>
  </si>
  <si>
    <t>02 4 00 81800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</si>
  <si>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</si>
  <si>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02 4 00 83710</t>
  </si>
  <si>
    <t>02 4 00 S3450</t>
  </si>
  <si>
    <t>Другие вопросы в области жилищно-коммунального хозяйства</t>
  </si>
  <si>
    <t>Приобретение специализированной техники для предприятий жилищно-коммунального комплекса</t>
  </si>
  <si>
    <t>02 4 00 81850</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</si>
  <si>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</si>
  <si>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</si>
  <si>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</si>
  <si>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02 4 00 81720</t>
  </si>
  <si>
    <t>Охрана окружающей среды, воспроизводство и использование природных ресурсов Брянской области</t>
  </si>
  <si>
    <t>02 4 00 S2800</t>
  </si>
  <si>
    <t>Культура, кинематография</t>
  </si>
  <si>
    <t>Культура</t>
  </si>
  <si>
    <t>Развитие сети учреждений культурно-досугового типа</t>
  </si>
  <si>
    <t>02 1 A1 55130</t>
  </si>
  <si>
    <t>Государственная поддержка отрасли культуры</t>
  </si>
  <si>
    <t>02 1 A2 55190</t>
  </si>
  <si>
    <t>02 1 A1 55190</t>
  </si>
  <si>
    <t>Техническое оснащение муниципальных музеев</t>
  </si>
  <si>
    <t>02 1 A1 55900</t>
  </si>
  <si>
    <t>Библиотеки</t>
  </si>
  <si>
    <t>02 4 00 80450</t>
  </si>
  <si>
    <t>Музеи и постоянные выставки</t>
  </si>
  <si>
    <t>02 4 00 80460</t>
  </si>
  <si>
    <t>Дворцы и дома культуры, клубы, выставочные залы</t>
  </si>
  <si>
    <t>02 4 00 80480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</si>
  <si>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</si>
  <si>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02 4 00 84260</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</si>
  <si>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</si>
  <si>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02 4 00 84270</t>
  </si>
  <si>
    <t>Обеспечение развития и укрепления материально-технической базы домов культуры в населенных пунктах с числом жителей до 50 тысяч человек</t>
  </si>
  <si>
    <t>02 4 00 L4670</t>
  </si>
  <si>
    <t>02 4 00 L5190</t>
  </si>
  <si>
    <t>Мероприятия по работе с семьей, детьми и молодежью</t>
  </si>
  <si>
    <t>02 4 11 82360</t>
  </si>
  <si>
    <t>Мероприятия по развитию культуры</t>
  </si>
  <si>
    <t>04 4 11 82400</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</si>
  <si>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</si>
  <si>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</si>
  <si>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02 4 00 14210</t>
  </si>
  <si>
    <t>Пенсионное обеспечение</t>
  </si>
  <si>
    <t>Выплата муниципальных пенсий (доплат к государственным пенсиям)</t>
  </si>
  <si>
    <t>02 4 00 82450</t>
  </si>
  <si>
    <t>Публичные нормативные социальные выплаты гражданам</t>
  </si>
  <si>
    <t>310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</si>
  <si>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</si>
  <si>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</si>
  <si>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02 4 00 16710</t>
  </si>
  <si>
    <t>Оказание поддержки социально ориентированным некоммерческим организациям</t>
  </si>
  <si>
    <t>02 4 00 82540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</si>
  <si>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</si>
  <si>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</si>
  <si>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02 4 00 16723</t>
  </si>
  <si>
    <t>Мероприятия по обеспечению жильем молодых семей</t>
  </si>
  <si>
    <t>02 4 00 L4970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</si>
  <si>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</si>
  <si>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 4 00 R0820</t>
  </si>
  <si>
    <t>Капитальные вложения в объекты государственной (муниципальной) собственности</t>
  </si>
  <si>
    <t>400</t>
  </si>
  <si>
    <t>Бюджетные инвестиции</t>
  </si>
  <si>
    <t>410</t>
  </si>
  <si>
    <t>Мероприятия по поддержке детей-сирот</t>
  </si>
  <si>
    <t>02 4 11 82490</t>
  </si>
  <si>
    <t>Другие вопросы в области социальной политики</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</si>
  <si>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</si>
  <si>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02 4 00 16722</t>
  </si>
  <si>
    <t>Профилактика безнадзорности и правонарушений несовершеннолетних</t>
  </si>
  <si>
    <t>02 4 11 81120</t>
  </si>
  <si>
    <t>Физическая культура и спорт</t>
  </si>
  <si>
    <t>Физическая культура</t>
  </si>
  <si>
    <t>Спортивно-оздоровительные комплексы и центры</t>
  </si>
  <si>
    <t>02 4 00 80600</t>
  </si>
  <si>
    <t>Субсидии автономным учреждениям</t>
  </si>
  <si>
    <t>620</t>
  </si>
  <si>
    <t>Массовый спорт</t>
  </si>
  <si>
    <t>Мероприятия по развитию физической культуры и спорта</t>
  </si>
  <si>
    <t>05 4 11 82300</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</si>
  <si>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</si>
  <si>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</si>
  <si>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</si>
  <si>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70 0 00 80050</t>
  </si>
  <si>
    <t>ИТОГО:</t>
  </si>
  <si>
    <t>Решение от 31.01.2023 №6-288</t>
  </si>
  <si>
    <t>Решение от 17.02.2023 №6-296</t>
  </si>
  <si>
    <t>Решение от 27.04.2023 №6-308</t>
  </si>
  <si>
    <t>Решение от 28.07.2023 №6-330</t>
  </si>
  <si>
    <t>Решение от 29.09.2023 №6-334</t>
  </si>
  <si>
    <t>Решение от 27.10.2023 №6-343</t>
  </si>
  <si>
    <t>Решение от 29.11.2023 №6-351</t>
  </si>
  <si>
    <t>Решение от 25.12.2023 №6-360</t>
  </si>
  <si>
    <t>03 4 00 15920</t>
  </si>
  <si>
    <t>Гранты муниципальным районам в целях содействия достижению  и (или) поощрения достижения наилучших значений показателей деятельности</t>
  </si>
  <si>
    <t>03 0 00 15880</t>
  </si>
  <si>
    <t>07 4 00 15880</t>
  </si>
  <si>
    <t>07 2 ZA L5990</t>
  </si>
  <si>
    <t>06 4 00 15880</t>
  </si>
  <si>
    <t>02 4 00 15880</t>
  </si>
  <si>
    <t>Другие вопросы в области национальной обороны</t>
  </si>
  <si>
    <t>Реализация специальных мер в области национальной обороны</t>
  </si>
  <si>
    <t>70 0 00 19010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</si>
</sst>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р.&quot;_-;\-* #,##0.00&quot;р.&quot;_-;_-* &quot;-&quot;??&quot;р.&quot;_-;_-@_-"/>
  </numFmts>
  <fonts count="13" x14ac:knownFonts="1">
    <font>
      <sz val="10"/>
      <color rgb="FF000000"/>
      <name val="Times New Roman"/>
    </font>
    <font>
      <sz val="12"/>
      <color rgb="FF000000"/>
      <name val="Times New Roman"/>
      <family val="1"/>
      <charset val="204"/>
    </font>
    <font>
      <b/>
      <sz val="12"/>
      <color rgb="FF000000"/>
      <name val="Times New Roman"/>
      <family val="1"/>
      <charset val="204"/>
    </font>
    <font>
      <b/>
      <sz val="12"/>
      <color rgb="FF000000"/>
      <name val="Times New Roman"/>
      <family val="1"/>
      <charset val="204"/>
    </font>
    <font>
      <sz val="10"/>
      <color rgb="FF000000"/>
      <name val="Times New Roman"/>
      <family val="1"/>
      <charset val="204"/>
    </font>
    <font>
      <sz val="10"/>
      <color rgb="FF000000"/>
      <name val="Times New Roman"/>
      <family val="1"/>
      <charset val="204"/>
    </font>
    <font>
      <sz val="8"/>
      <name val="Times New Roman"/>
      <family val="1"/>
      <charset val="204"/>
    </font>
    <font>
      <sz val="10"/>
      <color rgb="FF000000"/>
      <name val="Times New Roman"/>
      <family val="1"/>
      <charset val="204"/>
    </font>
    <font>
      <sz val="10"/>
      <color rgb="FF000000"/>
      <name val="Arial Cyr"/>
    </font>
    <font>
      <b/>
      <sz val="10"/>
      <color rgb="FF000000"/>
      <name val="Arial Cyr"/>
    </font>
    <font>
      <sz val="12"/>
      <name val="Times New Roman"/>
      <family val="1"/>
      <charset val="204"/>
    </font>
    <font>
      <sz val="12"/>
      <color rgb="FF000000"/>
      <name val="Times New Roman"/>
    </font>
    <font>
      <sz val="10"/>
      <name val="Arial Cyr"/>
      <family val="2"/>
      <charset val="204"/>
    </font>
  </fonts>
  <fills count="4">
    <fill>
      <patternFill patternType="none"/>
    </fill>
    <fill>
      <patternFill patternType="gray125"/>
    </fill>
    <fill>
      <patternFill patternType="solid">
        <fgColor rgb="FFFFFF99"/>
      </patternFill>
    </fill>
    <fill>
      <patternFill patternType="solid">
        <fgColor indexed="65"/>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2">
    <xf numFmtId="0" fontId="0" fillId="0" borderId="0">
      <alignment vertical="top" wrapText="1"/>
    </xf>
    <xf numFmtId="164" fontId="4" fillId="0" borderId="0">
      <alignment vertical="top" wrapText="1"/>
    </xf>
    <xf numFmtId="0" fontId="5" fillId="0" borderId="0">
      <alignment vertical="top" wrapText="1"/>
    </xf>
    <xf numFmtId="0" fontId="4" fillId="0" borderId="0">
      <alignment vertical="top" wrapText="1"/>
    </xf>
    <xf numFmtId="0" fontId="7" fillId="0" borderId="0">
      <alignment vertical="top" wrapText="1"/>
    </xf>
    <xf numFmtId="0" fontId="8" fillId="0" borderId="1">
      <alignment horizontal="center" vertical="center" wrapText="1"/>
    </xf>
    <xf numFmtId="1" fontId="8" fillId="0" borderId="1">
      <alignment horizontal="center" vertical="top" shrinkToFit="1"/>
    </xf>
    <xf numFmtId="4" fontId="9" fillId="2" borderId="1">
      <alignment horizontal="right" vertical="top" shrinkToFit="1"/>
    </xf>
    <xf numFmtId="0" fontId="9" fillId="0" borderId="1">
      <alignment vertical="top" wrapText="1"/>
    </xf>
    <xf numFmtId="0" fontId="9" fillId="0" borderId="2">
      <alignment horizontal="right"/>
    </xf>
    <xf numFmtId="4" fontId="9" fillId="2" borderId="2">
      <alignment horizontal="right" vertical="top" shrinkToFit="1"/>
    </xf>
    <xf numFmtId="0" fontId="12" fillId="0" borderId="0"/>
  </cellStyleXfs>
  <cellXfs count="34">
    <xf numFmtId="0" fontId="0" fillId="0" borderId="0" xfId="0" applyFont="1" applyFill="1" applyAlignment="1">
      <alignment vertical="top" wrapText="1"/>
    </xf>
    <xf numFmtId="0" fontId="1" fillId="0" borderId="1" xfId="0" applyFont="1" applyBorder="1" applyAlignment="1">
      <alignment horizontal="center" vertical="center" wrapText="1"/>
    </xf>
    <xf numFmtId="0" fontId="10" fillId="3"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lignment vertical="top" wrapText="1"/>
    </xf>
    <xf numFmtId="4" fontId="2" fillId="0" borderId="1" xfId="0" applyNumberFormat="1" applyFont="1" applyBorder="1" applyAlignment="1">
      <alignment horizontal="right" vertical="center" wrapText="1"/>
    </xf>
    <xf numFmtId="0" fontId="1" fillId="0" borderId="1" xfId="0" applyFont="1" applyBorder="1" applyAlignment="1">
      <alignmen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1" fillId="0" borderId="1" xfId="0" applyFont="1" applyBorder="1">
      <alignment vertical="top" wrapText="1"/>
    </xf>
    <xf numFmtId="0" fontId="1" fillId="0" borderId="1" xfId="3" applyFont="1" applyBorder="1" applyAlignment="1">
      <alignment horizontal="left" vertical="center" wrapText="1"/>
    </xf>
    <xf numFmtId="49" fontId="1" fillId="0" borderId="1" xfId="3" applyNumberFormat="1" applyFont="1" applyBorder="1" applyAlignment="1">
      <alignment horizontal="center" vertical="center" wrapText="1"/>
    </xf>
    <xf numFmtId="0" fontId="1" fillId="0" borderId="1" xfId="3" applyFont="1" applyBorder="1" applyAlignment="1">
      <alignment horizontal="center" vertical="center" wrapText="1"/>
    </xf>
    <xf numFmtId="0" fontId="1" fillId="0" borderId="1" xfId="8" applyFont="1">
      <alignment vertical="top" wrapText="1"/>
    </xf>
    <xf numFmtId="0" fontId="1" fillId="0" borderId="1" xfId="3" applyFont="1" applyBorder="1">
      <alignment vertical="top" wrapText="1"/>
    </xf>
    <xf numFmtId="0" fontId="1" fillId="0" borderId="4" xfId="0" applyFont="1" applyBorder="1">
      <alignment vertical="top" wrapText="1"/>
    </xf>
    <xf numFmtId="1" fontId="1" fillId="0" borderId="1" xfId="6" applyFont="1" applyAlignment="1">
      <alignment horizontal="center" vertical="center" shrinkToFit="1"/>
    </xf>
    <xf numFmtId="0" fontId="1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top" wrapText="1"/>
    </xf>
    <xf numFmtId="1" fontId="1" fillId="0" borderId="5" xfId="6" applyFont="1" applyBorder="1" applyAlignment="1">
      <alignment horizontal="center" vertical="center" shrinkToFit="1"/>
    </xf>
    <xf numFmtId="0" fontId="1" fillId="0" borderId="0" xfId="3" applyFont="1" applyAlignment="1">
      <alignment horizontal="left" vertical="center" wrapText="1"/>
    </xf>
    <xf numFmtId="0" fontId="1" fillId="0" borderId="5" xfId="0" applyFont="1" applyBorder="1" applyAlignment="1">
      <alignment horizontal="center" vertical="center" wrapText="1"/>
    </xf>
    <xf numFmtId="0" fontId="10" fillId="0" borderId="4" xfId="11" applyFont="1" applyBorder="1" applyAlignment="1">
      <alignment wrapText="1"/>
    </xf>
    <xf numFmtId="1" fontId="8" fillId="0" borderId="5" xfId="6" applyBorder="1" applyAlignment="1">
      <alignment horizontal="center" vertical="center" shrinkToFit="1"/>
    </xf>
    <xf numFmtId="0" fontId="1" fillId="0" borderId="1" xfId="2" applyFont="1" applyBorder="1" applyAlignment="1">
      <alignment horizontal="left" vertical="center" wrapText="1"/>
    </xf>
    <xf numFmtId="0" fontId="2" fillId="0" borderId="1" xfId="0" applyFont="1" applyBorder="1" applyAlignment="1">
      <alignment vertical="center" wrapText="1"/>
    </xf>
    <xf numFmtId="0" fontId="1" fillId="0" borderId="0" xfId="0" applyFont="1" applyAlignment="1">
      <alignment wrapText="1"/>
    </xf>
    <xf numFmtId="4" fontId="0" fillId="0" borderId="0" xfId="0" applyNumberFormat="1" applyFont="1" applyFill="1" applyAlignment="1">
      <alignment vertical="top"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right" vertical="top" wrapText="1"/>
    </xf>
  </cellXfs>
  <cellStyles count="12">
    <cellStyle name="Normal 2" xfId="1" xr:uid="{00000000-0005-0000-0000-000000000000}"/>
    <cellStyle name="xl22" xfId="5" xr:uid="{02F0386A-CDF3-4732-B4F5-AC88C882EA1B}"/>
    <cellStyle name="xl25" xfId="9" xr:uid="{2CD2CD2B-9D1D-476D-916C-C5236F15FD54}"/>
    <cellStyle name="xl27" xfId="10" xr:uid="{5B1C5100-DF4E-4B18-83BB-FE37E97B11CF}"/>
    <cellStyle name="xl32" xfId="8" xr:uid="{2580CCC4-5575-431A-9EC4-EC312C4DCAA0}"/>
    <cellStyle name="xl34" xfId="6" xr:uid="{3FFCD8CE-3994-4C1C-8803-16CCC6D87BC6}"/>
    <cellStyle name="xl36" xfId="7" xr:uid="{5736A653-0514-4DF9-B26F-2BC34145F39A}"/>
    <cellStyle name="Обычный" xfId="0" builtinId="0"/>
    <cellStyle name="Обычный 2" xfId="4" xr:uid="{00000000-0005-0000-0000-000002000000}"/>
    <cellStyle name="Обычный 2 2" xfId="11" xr:uid="{1872D8A2-F383-47A5-926E-D959E53DED1E}"/>
    <cellStyle name="Обычный 4" xfId="3" xr:uid="{00000000-0005-0000-0000-000003000000}"/>
    <cellStyle name="Обычный 7"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7.xml"/><Relationship Id="rId47" Type="http://schemas.openxmlformats.org/officeDocument/2006/relationships/revisionLog" Target="revisionLog3.xml"/><Relationship Id="rId50" Type="http://schemas.openxmlformats.org/officeDocument/2006/relationships/revisionLog" Target="revisionLog6.xml"/><Relationship Id="rId46" Type="http://schemas.openxmlformats.org/officeDocument/2006/relationships/revisionLog" Target="revisionLog2.xml"/><Relationship Id="rId45" Type="http://schemas.openxmlformats.org/officeDocument/2006/relationships/revisionLog" Target="revisionLog1.xml"/><Relationship Id="rId49" Type="http://schemas.openxmlformats.org/officeDocument/2006/relationships/revisionLog" Target="revisionLog5.xml"/><Relationship Id="rId48"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090E287-BFAA-434E-8EBC-A484931F85F4}" diskRevisions="1" revisionId="23230" version="51">
  <header guid="{60CEACC4-5AE6-48C4-90F9-852DAAF43B9B}" dateTime="2024-04-25T09:50:18" maxSheetId="2" userName="admins" r:id="rId45" minRId="12783" maxRId="13266">
    <sheetIdMap count="1">
      <sheetId val="1"/>
    </sheetIdMap>
  </header>
  <header guid="{DDD8D9F3-9AB7-4A8C-8EBF-17F0EFE4E016}" dateTime="2024-04-25T10:59:16" maxSheetId="2" userName="admins" r:id="rId46" minRId="13268" maxRId="22618">
    <sheetIdMap count="1">
      <sheetId val="1"/>
    </sheetIdMap>
  </header>
  <header guid="{8AF52F03-1B1B-4524-A63E-65760594F756}" dateTime="2024-04-25T11:48:35" maxSheetId="2" userName="admins" r:id="rId47" minRId="22620" maxRId="22699">
    <sheetIdMap count="1">
      <sheetId val="1"/>
    </sheetIdMap>
  </header>
  <header guid="{56116CDD-4557-4E2B-B897-336C2D18C5C0}" dateTime="2024-04-25T12:17:29" maxSheetId="2" userName="admins" r:id="rId48" minRId="22700" maxRId="23084">
    <sheetIdMap count="1">
      <sheetId val="1"/>
    </sheetIdMap>
  </header>
  <header guid="{AC75569D-8B20-496B-A672-80081E2F16E4}" dateTime="2024-04-25T13:00:32" maxSheetId="2" userName="admins" r:id="rId49" minRId="23085" maxRId="23222">
    <sheetIdMap count="1">
      <sheetId val="1"/>
    </sheetIdMap>
  </header>
  <header guid="{59F19D49-0AE1-46DA-9183-C2FD298F9444}" dateTime="2024-04-25T14:52:52" maxSheetId="2" userName="admins" r:id="rId50" minRId="23224" maxRId="23229">
    <sheetIdMap count="1">
      <sheetId val="1"/>
    </sheetIdMap>
  </header>
  <header guid="{9090E287-BFAA-434E-8EBC-A484931F85F4}" dateTime="2024-04-26T12:04:50" maxSheetId="2" userName="admins" r:id="rId5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83" sId="1">
    <oc r="A1" t="inlineStr">
      <is>
        <t>Сведения о внесенных в течение 2022 года изменениях в решение районного Совета народных депутатов "О бюджете Погарского муниципального района Брянской области на 2022 год и на плановый период 2023 и 2024 годов" в части расходов</t>
      </is>
    </oc>
    <nc r="A1" t="inlineStr">
      <is>
        <t>Сведения о внесенных в течение 2023 года изменениях в решение районного Совета народных депутатов "О бюджете Погарского муниципального района Брянской области на 2023 год и на плановый период 2024 и 2025 годов" в части расходов</t>
      </is>
    </nc>
  </rcc>
  <rrc rId="12784" sId="1" ref="A3:XFD3" action="deleteRow">
    <undo index="65535" exp="area" ref3D="1" dr="$A$307:$XFD$309" dn="Z_2157FBDA_68A6_457D_A502_D7188697C2A3_.wvu.Rows" sId="1"/>
    <undo index="1" exp="area" ref3D="1" dr="$A$19:$XFD$22" dn="Z_2157FBDA_68A6_457D_A502_D7188697C2A3_.wvu.Rows" sId="1"/>
    <undo index="65535" exp="area" ref3D="1" dr="$A$3:$XFD$3" dn="Z_3B1C2CD5_4888_4777_8636_9CDC6C81A12F_.wvu.PrintTitles" sId="1"/>
    <undo index="65535" exp="area" ref3D="1" dr="$A$19:$XFD$22" dn="Z_1357A8DF_E6A7_407A_AB55_658D9E318661_.wvu.Rows" sId="1"/>
    <undo index="65535" exp="area" ref3D="1" dr="$A$3:$XFD$3" dn="Z_1357A8DF_E6A7_407A_AB55_658D9E318661_.wvu.PrintTitles" sId="1"/>
    <undo index="65535" exp="area" ref3D="1" dr="$A$3:$XFD$3" dn="Заголовки_для_печати" sId="1"/>
    <undo index="65535" exp="area" ref3D="1" dr="$A$3:$XFD$3" dn="Z_2157FBDA_68A6_457D_A502_D7188697C2A3_.wvu.PrintTitles" sId="1"/>
    <rfmt sheetId="1" xfDxf="1" sqref="A3:XFD3" start="0" length="0"/>
    <rcc rId="0" sId="1" s="1" dxf="1">
      <nc r="A3" t="inlineStr">
        <is>
          <t>Наименование</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B3" t="inlineStr">
        <is>
          <t>ГРБС</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C3" t="inlineStr">
        <is>
          <t>Рз</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D3" t="inlineStr">
        <is>
          <t>Пр</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E3" t="inlineStr">
        <is>
          <t>ЦСР</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F3" t="inlineStr">
        <is>
          <t>ВР</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G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cc rId="0" sId="1" s="1" dxf="1">
      <nc r="I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J3" t="inlineStr">
        <is>
          <t>Решение от 29.06.2022 №6-239</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K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L3" t="inlineStr">
        <is>
          <t>Решение от 04.08.2022 №6-248</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M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N3" t="inlineStr">
        <is>
          <t>Решение от 19.08.2022 №6-249</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O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P3" t="inlineStr">
        <is>
          <t>Решение от 27.09.2022 №6-255</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Q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R3" t="inlineStr">
        <is>
          <t>Решение от 29.11.2022 №6-267</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S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T3" t="inlineStr">
        <is>
          <t>Решение от 28.12.2022 №6-286</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0" sId="1" s="1" dxf="1">
      <nc r="U3" t="inlineStr">
        <is>
          <t>2022 год</t>
        </is>
      </nc>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rc>
  <rrc rId="12785" sId="1" ref="A3:XFD3" action="deleteRow">
    <undo index="0" exp="ref" v="1" dr="T3" r="T484" sId="1"/>
    <undo index="0" exp="ref" v="1" dr="R3" r="R484" sId="1"/>
    <undo index="0" exp="ref" v="1" dr="P3" r="P484" sId="1"/>
    <undo index="0" exp="ref" v="1" dr="N3" r="N484" sId="1"/>
    <undo index="0" exp="ref" v="1" dr="L3" r="L484" sId="1"/>
    <undo index="0" exp="ref" v="1" dr="J3" r="J484" sId="1"/>
    <undo index="0" exp="ref" v="1" dr="H3" r="H484" sId="1"/>
    <undo index="0" exp="ref" v="1" dr="G3" r="G484" sId="1"/>
    <undo index="65535" exp="area" ref3D="1" dr="$A$3:$W$96" dn="_ФильтрБазыДанных" sId="1"/>
    <undo index="65535" exp="area" ref3D="1" dr="$A$3:$W$96" dn="Z_1357A8DF_E6A7_407A_AB55_658D9E318661_.wvu.FilterData" sId="1"/>
    <undo index="65535" exp="area" ref3D="1" dr="$A$306:$XFD$308" dn="Z_2157FBDA_68A6_457D_A502_D7188697C2A3_.wvu.Rows" sId="1"/>
    <undo index="1" exp="area" ref3D="1" dr="$A$18:$XFD$21" dn="Z_2157FBDA_68A6_457D_A502_D7188697C2A3_.wvu.Rows" sId="1"/>
    <undo index="65535" exp="area" ref3D="1" dr="$A$18:$XFD$21" dn="Z_1357A8DF_E6A7_407A_AB55_658D9E318661_.wvu.Rows" sId="1"/>
    <undo index="65535" exp="area" ref3D="1" dr="$A$3:$W$96" dn="Z_2157FBDA_68A6_457D_A502_D7188697C2A3_.wvu.FilterData" sId="1"/>
    <undo index="65535" exp="area" ref3D="1" dr="$A$3:$W$96" dn="Z_3B1C2CD5_4888_4777_8636_9CDC6C81A12F_.wvu.FilterData" sId="1"/>
    <undo index="65535" exp="area" ref3D="1" dr="$A$3:$W$96" dn="Z_76EF7859_1541_4E56_AC74_7ACD1A154F87_.wvu.FilterData" sId="1"/>
    <rfmt sheetId="1" xfDxf="1" sqref="A3:XFD3" start="0" length="0"/>
    <rcc rId="0" sId="1" s="1" dxf="1">
      <nc r="A3" t="inlineStr">
        <is>
          <t>Погарский районный Совет народных депутатов</t>
        </is>
      </nc>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002</t>
        </is>
      </nc>
      <ndxf>
        <font>
          <b/>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C3" start="0" length="0">
      <dxf>
        <font>
          <b/>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D3" start="0" length="0">
      <dxf>
        <font>
          <b/>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b/>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b/>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I4+I8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K4+K8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M4+M8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O4+O8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Q4+Q8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S4+S8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86" sId="1" ref="A3:XFD3" action="deleteRow">
    <undo index="65535" exp="area" ref3D="1" dr="$A$3:$W$95" dn="_ФильтрБазыДанных" sId="1"/>
    <undo index="65535" exp="area" ref3D="1" dr="$A$3:$W$95" dn="Z_1357A8DF_E6A7_407A_AB55_658D9E318661_.wvu.FilterData" sId="1"/>
    <undo index="65535" exp="area" ref3D="1" dr="$A$305:$XFD$307" dn="Z_2157FBDA_68A6_457D_A502_D7188697C2A3_.wvu.Rows" sId="1"/>
    <undo index="1" exp="area" ref3D="1" dr="$A$17:$XFD$20" dn="Z_2157FBDA_68A6_457D_A502_D7188697C2A3_.wvu.Rows" sId="1"/>
    <undo index="65535" exp="area" ref3D="1" dr="$A$17:$XFD$20" dn="Z_1357A8DF_E6A7_407A_AB55_658D9E318661_.wvu.Rows" sId="1"/>
    <undo index="65535" exp="area" ref3D="1" dr="$A$3:$W$95" dn="Z_2157FBDA_68A6_457D_A502_D7188697C2A3_.wvu.FilterData" sId="1"/>
    <undo index="65535" exp="area" ref3D="1" dr="$A$3:$W$95" dn="Z_3B1C2CD5_4888_4777_8636_9CDC6C81A12F_.wvu.FilterData" sId="1"/>
    <undo index="65535" exp="area" ref3D="1" dr="$A$3:$W$95" dn="Z_76EF7859_1541_4E56_AC74_7ACD1A154F87_.wvu.FilterData" sId="1"/>
    <rfmt sheetId="1" xfDxf="1" sqref="A3:XFD3" start="0" length="0"/>
    <rcc rId="0" sId="1" s="1" dxf="1">
      <nc r="A3" t="inlineStr">
        <is>
          <t>Общегосударственные вопросы</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I4+I8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K4+K8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M4+M8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O4+O8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Q4+Q8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S4+S8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87" sId="1" ref="A3:XFD3" action="deleteRow">
    <undo index="65535" exp="area" ref3D="1" dr="$A$3:$W$94" dn="_ФильтрБазыДанных" sId="1"/>
    <undo index="65535" exp="area" ref3D="1" dr="$A$3:$W$94" dn="Z_1357A8DF_E6A7_407A_AB55_658D9E318661_.wvu.FilterData" sId="1"/>
    <undo index="65535" exp="area" ref3D="1" dr="$A$304:$XFD$306" dn="Z_2157FBDA_68A6_457D_A502_D7188697C2A3_.wvu.Rows" sId="1"/>
    <undo index="1" exp="area" ref3D="1" dr="$A$16:$XFD$19" dn="Z_2157FBDA_68A6_457D_A502_D7188697C2A3_.wvu.Rows" sId="1"/>
    <undo index="65535" exp="area" ref3D="1" dr="$A$16:$XFD$19" dn="Z_1357A8DF_E6A7_407A_AB55_658D9E318661_.wvu.Rows" sId="1"/>
    <undo index="65535" exp="area" ref3D="1" dr="$A$3:$W$94" dn="Z_2157FBDA_68A6_457D_A502_D7188697C2A3_.wvu.FilterData" sId="1"/>
    <undo index="65535" exp="area" ref3D="1" dr="$A$3:$W$94" dn="Z_3B1C2CD5_4888_4777_8636_9CDC6C81A12F_.wvu.FilterData" sId="1"/>
    <undo index="65535" exp="area" ref3D="1" dr="$A$3:$W$94" dn="Z_76EF7859_1541_4E56_AC74_7ACD1A154F87_.wvu.FilterData" sId="1"/>
    <rfmt sheetId="1" xfDxf="1" sqref="A3:XFD3" start="0" length="0"/>
    <rcc rId="0" sId="1" s="1" dxf="1">
      <nc r="A3" t="inlineStr">
        <is>
          <t>Функционирование высшего должностного лица субъекта Российской Федерации и муниципального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88" sId="1" ref="A3:XFD3" action="deleteRow">
    <undo index="65535" exp="area" ref3D="1" dr="$A$3:$W$93" dn="_ФильтрБазыДанных" sId="1"/>
    <undo index="65535" exp="area" ref3D="1" dr="$A$3:$W$93" dn="Z_1357A8DF_E6A7_407A_AB55_658D9E318661_.wvu.FilterData" sId="1"/>
    <undo index="65535" exp="area" ref3D="1" dr="$A$303:$XFD$305" dn="Z_2157FBDA_68A6_457D_A502_D7188697C2A3_.wvu.Rows" sId="1"/>
    <undo index="1" exp="area" ref3D="1" dr="$A$15:$XFD$18" dn="Z_2157FBDA_68A6_457D_A502_D7188697C2A3_.wvu.Rows" sId="1"/>
    <undo index="65535" exp="area" ref3D="1" dr="$A$15:$XFD$18" dn="Z_1357A8DF_E6A7_407A_AB55_658D9E318661_.wvu.Rows" sId="1"/>
    <undo index="65535" exp="area" ref3D="1" dr="$A$3:$W$93" dn="Z_2157FBDA_68A6_457D_A502_D7188697C2A3_.wvu.FilterData" sId="1"/>
    <undo index="65535" exp="area" ref3D="1" dr="$A$3:$W$93" dn="Z_3B1C2CD5_4888_4777_8636_9CDC6C81A12F_.wvu.FilterData" sId="1"/>
    <undo index="65535" exp="area" ref3D="1" dr="$A$3:$W$93" dn="Z_76EF7859_1541_4E56_AC74_7ACD1A154F87_.wvu.FilterData" sId="1"/>
    <rfmt sheetId="1" xfDxf="1" sqref="A3:XFD3" start="0" length="0"/>
    <rcc rId="0" sId="1" s="1" dxf="1">
      <nc r="A3" t="inlineStr">
        <is>
          <t>Обеспечение деятельности главы муниципального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89" sId="1" ref="A3:XFD3" action="deleteRow">
    <undo index="65535" exp="area" ref3D="1" dr="$A$3:$W$92" dn="_ФильтрБазыДанных" sId="1"/>
    <undo index="65535" exp="area" ref3D="1" dr="$A$3:$W$92" dn="Z_1357A8DF_E6A7_407A_AB55_658D9E318661_.wvu.FilterData" sId="1"/>
    <undo index="65535" exp="area" ref3D="1" dr="$A$302:$XFD$304" dn="Z_2157FBDA_68A6_457D_A502_D7188697C2A3_.wvu.Rows" sId="1"/>
    <undo index="1" exp="area" ref3D="1" dr="$A$14:$XFD$17" dn="Z_2157FBDA_68A6_457D_A502_D7188697C2A3_.wvu.Rows" sId="1"/>
    <undo index="65535" exp="area" ref3D="1" dr="$A$14:$XFD$17" dn="Z_1357A8DF_E6A7_407A_AB55_658D9E318661_.wvu.Rows" sId="1"/>
    <undo index="65535" exp="area" ref3D="1" dr="$A$3:$W$92" dn="Z_2157FBDA_68A6_457D_A502_D7188697C2A3_.wvu.FilterData" sId="1"/>
    <undo index="65535" exp="area" ref3D="1" dr="$A$3:$W$92" dn="Z_3B1C2CD5_4888_4777_8636_9CDC6C81A12F_.wvu.FilterData" sId="1"/>
    <undo index="65535" exp="area" ref3D="1" dr="$A$3:$W$92" dn="Z_76EF7859_1541_4E56_AC74_7ACD1A154F87_.wvu.FilterData"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0" sId="1" ref="A3:XFD3" action="deleteRow">
    <undo index="65535" exp="area" ref3D="1" dr="$A$3:$W$91" dn="_ФильтрБазыДанных" sId="1"/>
    <undo index="65535" exp="area" ref3D="1" dr="$A$3:$W$91" dn="Z_1357A8DF_E6A7_407A_AB55_658D9E318661_.wvu.FilterData" sId="1"/>
    <undo index="65535" exp="area" ref3D="1" dr="$A$301:$XFD$303" dn="Z_2157FBDA_68A6_457D_A502_D7188697C2A3_.wvu.Rows" sId="1"/>
    <undo index="1" exp="area" ref3D="1" dr="$A$13:$XFD$16" dn="Z_2157FBDA_68A6_457D_A502_D7188697C2A3_.wvu.Rows" sId="1"/>
    <undo index="65535" exp="area" ref3D="1" dr="$A$13:$XFD$16" dn="Z_1357A8DF_E6A7_407A_AB55_658D9E318661_.wvu.Rows" sId="1"/>
    <undo index="65535" exp="area" ref3D="1" dr="$A$3:$W$91" dn="Z_2157FBDA_68A6_457D_A502_D7188697C2A3_.wvu.FilterData" sId="1"/>
    <undo index="65535" exp="area" ref3D="1" dr="$A$3:$W$91" dn="Z_3B1C2CD5_4888_4777_8636_9CDC6C81A12F_.wvu.FilterData" sId="1"/>
    <undo index="65535" exp="area" ref3D="1" dr="$A$3:$W$91" dn="Z_76EF7859_1541_4E56_AC74_7ACD1A154F87_.wvu.FilterData"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457817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1" sId="1" ref="A3:XFD3" action="deleteRow">
    <undo index="65535" exp="area" ref3D="1" dr="$A$3:$W$90" dn="_ФильтрБазыДанных" sId="1"/>
    <undo index="65535" exp="area" ref3D="1" dr="$A$3:$W$90" dn="Z_1357A8DF_E6A7_407A_AB55_658D9E318661_.wvu.FilterData" sId="1"/>
    <undo index="65535" exp="area" ref3D="1" dr="$A$300:$XFD$302" dn="Z_2157FBDA_68A6_457D_A502_D7188697C2A3_.wvu.Rows" sId="1"/>
    <undo index="1" exp="area" ref3D="1" dr="$A$12:$XFD$15" dn="Z_2157FBDA_68A6_457D_A502_D7188697C2A3_.wvu.Rows" sId="1"/>
    <undo index="65535" exp="area" ref3D="1" dr="$A$12:$XFD$15" dn="Z_1357A8DF_E6A7_407A_AB55_658D9E318661_.wvu.Rows" sId="1"/>
    <undo index="65535" exp="area" ref3D="1" dr="$A$3:$W$90" dn="Z_2157FBDA_68A6_457D_A502_D7188697C2A3_.wvu.FilterData" sId="1"/>
    <undo index="65535" exp="area" ref3D="1" dr="$A$3:$W$90" dn="Z_3B1C2CD5_4888_4777_8636_9CDC6C81A12F_.wvu.FilterData" sId="1"/>
    <undo index="65535" exp="area" ref3D="1" dr="$A$3:$W$90" dn="Z_76EF7859_1541_4E56_AC74_7ACD1A154F87_.wvu.FilterData" sId="1"/>
    <rfmt sheetId="1" xfDxf="1" sqref="A3:XFD3" start="0" length="0"/>
    <rcc rId="0" sId="1" s="1" dxf="1">
      <nc r="A3" t="inlineStr">
        <is>
          <t>Функционирование законодательных (представительных) органов государственной власти и представительных органов муниципальных образований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2" sId="1" ref="A3:XFD3" action="deleteRow">
    <undo index="65535" exp="area" ref3D="1" dr="$A$3:$W$89" dn="_ФильтрБазыДанных" sId="1"/>
    <undo index="65535" exp="area" ref3D="1" dr="$A$3:$W$89" dn="Z_1357A8DF_E6A7_407A_AB55_658D9E318661_.wvu.FilterData" sId="1"/>
    <undo index="65535" exp="area" ref3D="1" dr="$A$299:$XFD$301" dn="Z_2157FBDA_68A6_457D_A502_D7188697C2A3_.wvu.Rows" sId="1"/>
    <undo index="1" exp="area" ref3D="1" dr="$A$11:$XFD$14" dn="Z_2157FBDA_68A6_457D_A502_D7188697C2A3_.wvu.Rows" sId="1"/>
    <undo index="65535" exp="area" ref3D="1" dr="$A$11:$XFD$14" dn="Z_1357A8DF_E6A7_407A_AB55_658D9E318661_.wvu.Rows" sId="1"/>
    <undo index="65535" exp="area" ref3D="1" dr="$A$3:$W$89" dn="Z_2157FBDA_68A6_457D_A502_D7188697C2A3_.wvu.FilterData" sId="1"/>
    <undo index="65535" exp="area" ref3D="1" dr="$A$3:$W$89" dn="Z_3B1C2CD5_4888_4777_8636_9CDC6C81A12F_.wvu.FilterData" sId="1"/>
    <undo index="65535" exp="area" ref3D="1" dr="$A$3:$W$89" dn="Z_76EF7859_1541_4E56_AC74_7ACD1A154F87_.wvu.FilterData" sId="1"/>
    <rfmt sheetId="1" xfDxf="1" sqref="A3:XFD3" start="0" length="0"/>
    <rcc rId="0" sId="1" s="1" dxf="1">
      <nc r="A3" t="inlineStr">
        <is>
          <t>Руководство и управление в сфере установленных функций органов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3" sId="1" ref="A3:XFD3" action="deleteRow">
    <undo index="65535" exp="area" ref3D="1" dr="$A$3:$W$88" dn="_ФильтрБазыДанных" sId="1"/>
    <undo index="65535" exp="area" ref3D="1" dr="$A$3:$W$88" dn="Z_1357A8DF_E6A7_407A_AB55_658D9E318661_.wvu.FilterData" sId="1"/>
    <undo index="65535" exp="area" ref3D="1" dr="$A$298:$XFD$300" dn="Z_2157FBDA_68A6_457D_A502_D7188697C2A3_.wvu.Rows" sId="1"/>
    <undo index="1" exp="area" ref3D="1" dr="$A$10:$XFD$13" dn="Z_2157FBDA_68A6_457D_A502_D7188697C2A3_.wvu.Rows" sId="1"/>
    <undo index="65535" exp="area" ref3D="1" dr="$A$10:$XFD$13" dn="Z_1357A8DF_E6A7_407A_AB55_658D9E318661_.wvu.Rows" sId="1"/>
    <undo index="65535" exp="area" ref3D="1" dr="$A$3:$W$88" dn="Z_2157FBDA_68A6_457D_A502_D7188697C2A3_.wvu.FilterData" sId="1"/>
    <undo index="65535" exp="area" ref3D="1" dr="$A$3:$W$88" dn="Z_3B1C2CD5_4888_4777_8636_9CDC6C81A12F_.wvu.FilterData" sId="1"/>
    <undo index="65535" exp="area" ref3D="1" dr="$A$3:$W$88" dn="Z_76EF7859_1541_4E56_AC74_7ACD1A154F87_.wvu.FilterData"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4" sId="1" ref="A3:XFD3" action="deleteRow">
    <undo index="65535" exp="area" ref3D="1" dr="$A$3:$W$87" dn="_ФильтрБазыДанных" sId="1"/>
    <undo index="65535" exp="area" ref3D="1" dr="$A$3:$W$87" dn="Z_1357A8DF_E6A7_407A_AB55_658D9E318661_.wvu.FilterData" sId="1"/>
    <undo index="65535" exp="area" ref3D="1" dr="$A$297:$XFD$299" dn="Z_2157FBDA_68A6_457D_A502_D7188697C2A3_.wvu.Rows" sId="1"/>
    <undo index="1" exp="area" ref3D="1" dr="$A$9:$XFD$12" dn="Z_2157FBDA_68A6_457D_A502_D7188697C2A3_.wvu.Rows" sId="1"/>
    <undo index="65535" exp="area" ref3D="1" dr="$A$9:$XFD$12" dn="Z_1357A8DF_E6A7_407A_AB55_658D9E318661_.wvu.Rows" sId="1"/>
    <undo index="65535" exp="area" ref3D="1" dr="$A$3:$W$87" dn="Z_2157FBDA_68A6_457D_A502_D7188697C2A3_.wvu.FilterData" sId="1"/>
    <undo index="65535" exp="area" ref3D="1" dr="$A$3:$W$87" dn="Z_3B1C2CD5_4888_4777_8636_9CDC6C81A12F_.wvu.FilterData" sId="1"/>
    <undo index="65535" exp="area" ref3D="1" dr="$A$3:$W$87" dn="Z_76EF7859_1541_4E56_AC74_7ACD1A154F87_.wvu.FilterData"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1079216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5" sId="1" ref="A3:XFD3" action="deleteRow">
    <undo index="65535" exp="area" ref3D="1" dr="$A$3:$W$86" dn="_ФильтрБазыДанных" sId="1"/>
    <undo index="65535" exp="area" ref3D="1" dr="$A$3:$W$86" dn="Z_1357A8DF_E6A7_407A_AB55_658D9E318661_.wvu.FilterData" sId="1"/>
    <undo index="65535" exp="area" ref3D="1" dr="$A$296:$XFD$298" dn="Z_2157FBDA_68A6_457D_A502_D7188697C2A3_.wvu.Rows" sId="1"/>
    <undo index="1" exp="area" ref3D="1" dr="$A$8:$XFD$11" dn="Z_2157FBDA_68A6_457D_A502_D7188697C2A3_.wvu.Rows" sId="1"/>
    <undo index="65535" exp="area" ref3D="1" dr="$A$8:$XFD$11" dn="Z_1357A8DF_E6A7_407A_AB55_658D9E318661_.wvu.Rows" sId="1"/>
    <undo index="65535" exp="area" ref3D="1" dr="$A$3:$W$86" dn="Z_2157FBDA_68A6_457D_A502_D7188697C2A3_.wvu.FilterData" sId="1"/>
    <undo index="65535" exp="area" ref3D="1" dr="$A$3:$W$86" dn="Z_3B1C2CD5_4888_4777_8636_9CDC6C81A12F_.wvu.FilterData" sId="1"/>
    <undo index="65535" exp="area" ref3D="1" dr="$A$3:$W$86" dn="Z_76EF7859_1541_4E56_AC74_7ACD1A154F87_.wvu.FilterData"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6" sId="1" ref="A3:XFD3" action="deleteRow">
    <undo index="65535" exp="area" ref3D="1" dr="$A$3:$W$85" dn="_ФильтрБазыДанных" sId="1"/>
    <undo index="65535" exp="area" ref3D="1" dr="$A$3:$W$85" dn="Z_1357A8DF_E6A7_407A_AB55_658D9E318661_.wvu.FilterData" sId="1"/>
    <undo index="65535" exp="area" ref3D="1" dr="$A$295:$XFD$297" dn="Z_2157FBDA_68A6_457D_A502_D7188697C2A3_.wvu.Rows" sId="1"/>
    <undo index="1" exp="area" ref3D="1" dr="$A$7:$XFD$10" dn="Z_2157FBDA_68A6_457D_A502_D7188697C2A3_.wvu.Rows" sId="1"/>
    <undo index="65535" exp="area" ref3D="1" dr="$A$7:$XFD$10" dn="Z_1357A8DF_E6A7_407A_AB55_658D9E318661_.wvu.Rows" sId="1"/>
    <undo index="65535" exp="area" ref3D="1" dr="$A$3:$W$85" dn="Z_2157FBDA_68A6_457D_A502_D7188697C2A3_.wvu.FilterData" sId="1"/>
    <undo index="65535" exp="area" ref3D="1" dr="$A$3:$W$85" dn="Z_3B1C2CD5_4888_4777_8636_9CDC6C81A12F_.wvu.FilterData" sId="1"/>
    <undo index="65535" exp="area" ref3D="1" dr="$A$3:$W$85" dn="Z_76EF7859_1541_4E56_AC74_7ACD1A154F87_.wvu.FilterData"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129550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7" sId="1" ref="A3:XFD3" action="deleteRow">
    <undo index="65535" exp="area" ref3D="1" dr="$A$3:$W$84" dn="_ФильтрБазыДанных" sId="1"/>
    <undo index="65535" exp="area" ref3D="1" dr="$A$3:$W$84" dn="Z_1357A8DF_E6A7_407A_AB55_658D9E318661_.wvu.FilterData" sId="1"/>
    <undo index="65535" exp="area" ref3D="1" dr="$A$294:$XFD$296" dn="Z_2157FBDA_68A6_457D_A502_D7188697C2A3_.wvu.Rows" sId="1"/>
    <undo index="1" exp="area" ref3D="1" dr="$A$6:$XFD$9" dn="Z_2157FBDA_68A6_457D_A502_D7188697C2A3_.wvu.Rows" sId="1"/>
    <undo index="65535" exp="area" ref3D="1" dr="$A$6:$XFD$9" dn="Z_1357A8DF_E6A7_407A_AB55_658D9E318661_.wvu.Rows" sId="1"/>
    <undo index="65535" exp="area" ref3D="1" dr="$A$3:$W$84" dn="Z_2157FBDA_68A6_457D_A502_D7188697C2A3_.wvu.FilterData" sId="1"/>
    <undo index="65535" exp="area" ref3D="1" dr="$A$3:$W$84" dn="Z_3B1C2CD5_4888_4777_8636_9CDC6C81A12F_.wvu.FilterData" sId="1"/>
    <undo index="65535" exp="area" ref3D="1" dr="$A$3:$W$84" dn="Z_76EF7859_1541_4E56_AC74_7ACD1A154F87_.wvu.FilterData"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8" sId="1" ref="A3:XFD3" action="deleteRow">
    <undo index="65535" exp="area" ref3D="1" dr="$A$3:$W$83" dn="_ФильтрБазыДанных" sId="1"/>
    <undo index="65535" exp="area" ref3D="1" dr="$A$3:$W$83" dn="Z_1357A8DF_E6A7_407A_AB55_658D9E318661_.wvu.FilterData" sId="1"/>
    <undo index="65535" exp="area" ref3D="1" dr="$A$293:$XFD$295" dn="Z_2157FBDA_68A6_457D_A502_D7188697C2A3_.wvu.Rows" sId="1"/>
    <undo index="1" exp="area" ref3D="1" dr="$A$5:$XFD$8" dn="Z_2157FBDA_68A6_457D_A502_D7188697C2A3_.wvu.Rows" sId="1"/>
    <undo index="65535" exp="area" ref3D="1" dr="$A$5:$XFD$8" dn="Z_1357A8DF_E6A7_407A_AB55_658D9E318661_.wvu.Rows" sId="1"/>
    <undo index="65535" exp="area" ref3D="1" dr="$A$3:$W$83" dn="Z_2157FBDA_68A6_457D_A502_D7188697C2A3_.wvu.FilterData" sId="1"/>
    <undo index="65535" exp="area" ref3D="1" dr="$A$3:$W$83" dn="Z_3B1C2CD5_4888_4777_8636_9CDC6C81A12F_.wvu.FilterData" sId="1"/>
    <undo index="65535" exp="area" ref3D="1" dr="$A$3:$W$83" dn="Z_76EF7859_1541_4E56_AC74_7ACD1A154F87_.wvu.FilterData"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799" sId="1" ref="A3:XFD3" action="deleteRow">
    <undo index="65535" exp="area" ref3D="1" dr="$A$3:$W$82" dn="_ФильтрБазыДанных" sId="1"/>
    <undo index="65535" exp="area" ref3D="1" dr="$A$3:$W$82" dn="Z_1357A8DF_E6A7_407A_AB55_658D9E318661_.wvu.FilterData" sId="1"/>
    <undo index="65535" exp="area" ref3D="1" dr="$A$292:$XFD$294" dn="Z_2157FBDA_68A6_457D_A502_D7188697C2A3_.wvu.Rows" sId="1"/>
    <undo index="1" exp="area" ref3D="1" dr="$A$4:$XFD$7" dn="Z_2157FBDA_68A6_457D_A502_D7188697C2A3_.wvu.Rows" sId="1"/>
    <undo index="65535" exp="area" ref3D="1" dr="$A$4:$XFD$7" dn="Z_1357A8DF_E6A7_407A_AB55_658D9E318661_.wvu.Rows" sId="1"/>
    <undo index="65535" exp="area" ref3D="1" dr="$A$3:$W$82" dn="Z_2157FBDA_68A6_457D_A502_D7188697C2A3_.wvu.FilterData" sId="1"/>
    <undo index="65535" exp="area" ref3D="1" dr="$A$3:$W$82" dn="Z_3B1C2CD5_4888_4777_8636_9CDC6C81A12F_.wvu.FilterData" sId="1"/>
    <undo index="65535" exp="area" ref3D="1" dr="$A$3:$W$82" dn="Z_76EF7859_1541_4E56_AC74_7ACD1A154F87_.wvu.FilterData"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002</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0" sId="1" ref="A3:XFD3" action="deleteRow">
    <undo index="65535" exp="ref" v="1" dr="T3" r="T469" sId="1"/>
    <undo index="65535" exp="ref" v="1" dr="R3" r="R469" sId="1"/>
    <undo index="65535" exp="ref" v="1" dr="P3" r="P469" sId="1"/>
    <undo index="65535" exp="ref" v="1" dr="N3" r="N469" sId="1"/>
    <undo index="65535" exp="ref" v="1" dr="L3" r="L469" sId="1"/>
    <undo index="65535" exp="ref" v="1" dr="J3" r="J469" sId="1"/>
    <undo index="65535" exp="ref" v="1" dr="H3" r="H469" sId="1"/>
    <undo index="65535" exp="ref" v="1" dr="G3" r="G469" sId="1"/>
    <undo index="65535" exp="area" ref3D="1" dr="$A$3:$W$81" dn="_ФильтрБазыДанных" sId="1"/>
    <undo index="65535" exp="area" ref3D="1" dr="$A$3:$W$81" dn="Z_1357A8DF_E6A7_407A_AB55_658D9E318661_.wvu.FilterData" sId="1"/>
    <undo index="65535" exp="area" ref3D="1" dr="$A$291:$XFD$293" dn="Z_2157FBDA_68A6_457D_A502_D7188697C2A3_.wvu.Rows" sId="1"/>
    <undo index="1" exp="area" ref3D="1" dr="$A$3:$XFD$6" dn="Z_2157FBDA_68A6_457D_A502_D7188697C2A3_.wvu.Rows" sId="1"/>
    <undo index="65535" exp="area" ref3D="1" dr="$A$3:$XFD$6" dn="Z_1357A8DF_E6A7_407A_AB55_658D9E318661_.wvu.Rows" sId="1"/>
    <undo index="65535" exp="area" ref3D="1" dr="$A$3:$W$81" dn="Z_2157FBDA_68A6_457D_A502_D7188697C2A3_.wvu.FilterData" sId="1"/>
    <undo index="65535" exp="area" ref3D="1" dr="$A$3:$W$81" dn="Z_3B1C2CD5_4888_4777_8636_9CDC6C81A12F_.wvu.FilterData" sId="1"/>
    <undo index="65535" exp="area" ref3D="1" dr="$A$3:$W$81" dn="Z_76EF7859_1541_4E56_AC74_7ACD1A154F87_.wvu.FilterData" sId="1"/>
    <rfmt sheetId="1" xfDxf="1" sqref="A3:XFD3" start="0" length="0"/>
    <rcc rId="0" sId="1" s="1" dxf="1">
      <nc r="A3" t="inlineStr">
        <is>
          <t>Управление образования администрации Погарского района</t>
        </is>
      </nc>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C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T4+T107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1" sId="1" ref="A3:XFD3" action="deleteRow">
    <undo index="65535" exp="area" ref3D="1" dr="$A$3:$W$80" dn="_ФильтрБазыДанных" sId="1"/>
    <undo index="65535" exp="area" ref3D="1" dr="$A$3:$W$80" dn="Z_1357A8DF_E6A7_407A_AB55_658D9E318661_.wvu.FilterData" sId="1"/>
    <undo index="65535" exp="area" ref3D="1" dr="$A$290:$XFD$292" dn="Z_2157FBDA_68A6_457D_A502_D7188697C2A3_.wvu.Rows" sId="1"/>
    <undo index="1" exp="area" ref3D="1" dr="$A$3:$XFD$5" dn="Z_2157FBDA_68A6_457D_A502_D7188697C2A3_.wvu.Rows" sId="1"/>
    <undo index="65535" exp="area" ref3D="1" dr="$A$3:$XFD$5" dn="Z_1357A8DF_E6A7_407A_AB55_658D9E318661_.wvu.Rows" sId="1"/>
    <undo index="65535" exp="area" ref3D="1" dr="$A$3:$W$80" dn="Z_2157FBDA_68A6_457D_A502_D7188697C2A3_.wvu.FilterData" sId="1"/>
    <undo index="65535" exp="area" ref3D="1" dr="$A$3:$W$80" dn="Z_3B1C2CD5_4888_4777_8636_9CDC6C81A12F_.wvu.FilterData" sId="1"/>
    <undo index="65535" exp="area" ref3D="1" dr="$A$3:$W$80" dn="Z_76EF7859_1541_4E56_AC74_7ACD1A154F87_.wvu.FilterData" sId="1"/>
    <rfmt sheetId="1" xfDxf="1" sqref="A3:XFD3" start="0" length="0"/>
    <rcc rId="0" sId="1" s="1" dxf="1">
      <nc r="A3" t="inlineStr">
        <is>
          <t>Образование</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G4+G17+G51+G64+G68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H4+H17+H51+H64+H68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J4+J17+J51+J64+J68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L4+L17+L51+L64+L68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N4+N17+N51+N64+N68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P4+P17+P51+P64+P68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R4+R17+R51+R64+R68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T4+T17+T51+T64+T68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2" sId="1" ref="A3:XFD3" action="deleteRow">
    <undo index="65535" exp="area" ref3D="1" dr="$A$3:$W$79" dn="_ФильтрБазыДанных" sId="1"/>
    <undo index="65535" exp="area" ref3D="1" dr="$A$3:$W$79" dn="Z_1357A8DF_E6A7_407A_AB55_658D9E318661_.wvu.FilterData" sId="1"/>
    <undo index="65535" exp="area" ref3D="1" dr="$A$289:$XFD$291" dn="Z_2157FBDA_68A6_457D_A502_D7188697C2A3_.wvu.Rows" sId="1"/>
    <undo index="1" exp="area" ref3D="1" dr="$A$3:$XFD$4" dn="Z_2157FBDA_68A6_457D_A502_D7188697C2A3_.wvu.Rows" sId="1"/>
    <undo index="65535" exp="area" ref3D="1" dr="$A$3:$XFD$4" dn="Z_1357A8DF_E6A7_407A_AB55_658D9E318661_.wvu.Rows" sId="1"/>
    <undo index="65535" exp="area" ref3D="1" dr="$A$3:$W$79" dn="Z_2157FBDA_68A6_457D_A502_D7188697C2A3_.wvu.FilterData" sId="1"/>
    <undo index="65535" exp="area" ref3D="1" dr="$A$3:$W$79" dn="Z_3B1C2CD5_4888_4777_8636_9CDC6C81A12F_.wvu.FilterData" sId="1"/>
    <undo index="65535" exp="area" ref3D="1" dr="$A$3:$W$79" dn="Z_76EF7859_1541_4E56_AC74_7ACD1A154F87_.wvu.FilterData" sId="1"/>
    <rfmt sheetId="1" xfDxf="1" sqref="A3:XFD3" start="0" length="0"/>
    <rcc rId="0" sId="1" s="1" dxf="1">
      <nc r="A3" t="inlineStr">
        <is>
          <t>Дошкольное образование</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G4+G7+G10+G13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H4+H7+H10+H13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J4+J7+J10+J13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L4+L7+L10+L13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N4+N7+N10+N13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P4+P7+P10+P13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R4+R7+R10+R13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T4+T7+T10+T13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3" sId="1" ref="A3:XFD3" action="deleteRow">
    <undo index="65535" exp="area" ref3D="1" dr="$A$3:$W$78" dn="_ФильтрБазыДанных" sId="1"/>
    <undo index="65535" exp="area" ref3D="1" dr="$A$3:$W$78" dn="Z_1357A8DF_E6A7_407A_AB55_658D9E318661_.wvu.FilterData" sId="1"/>
    <undo index="65535" exp="area" ref3D="1" dr="$A$288:$XFD$290" dn="Z_2157FBDA_68A6_457D_A502_D7188697C2A3_.wvu.Rows" sId="1"/>
    <undo index="1" exp="area" ref3D="1" dr="$A$3:$XFD$3" dn="Z_2157FBDA_68A6_457D_A502_D7188697C2A3_.wvu.Rows" sId="1"/>
    <undo index="65535" exp="area" ref3D="1" dr="$A$3:$XFD$3" dn="Z_1357A8DF_E6A7_407A_AB55_658D9E318661_.wvu.Rows" sId="1"/>
    <undo index="65535" exp="area" ref3D="1" dr="$A$3:$W$78" dn="Z_2157FBDA_68A6_457D_A502_D7188697C2A3_.wvu.FilterData" sId="1"/>
    <undo index="65535" exp="area" ref3D="1" dr="$A$3:$W$78" dn="Z_3B1C2CD5_4888_4777_8636_9CDC6C81A12F_.wvu.FilterData" sId="1"/>
    <undo index="65535" exp="area" ref3D="1" dr="$A$3:$W$78" dn="Z_76EF7859_1541_4E56_AC74_7ACD1A154F87_.wvu.FilterData" sId="1"/>
    <rfmt sheetId="1" xfDxf="1" sqref="A3:XFD3" start="0" length="0"/>
    <rcc rId="0" sId="1" s="1" dxf="1">
      <nc r="A3" t="inlineStr">
        <is>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4" sId="1" ref="A3:XFD3" action="deleteRow">
    <undo index="65535" exp="area" ref3D="1" dr="$A$3:$W$77" dn="_ФильтрБазыДанных" sId="1"/>
    <undo index="65535" exp="area" ref3D="1" dr="$A$3:$W$77" dn="Z_1357A8DF_E6A7_407A_AB55_658D9E318661_.wvu.FilterData" sId="1"/>
    <undo index="65535" exp="area" ref3D="1" dr="$A$287:$XFD$289" dn="Z_2157FBDA_68A6_457D_A502_D7188697C2A3_.wvu.Rows" sId="1"/>
    <undo index="65535" exp="area" ref3D="1" dr="$A$3:$W$77" dn="Z_2157FBDA_68A6_457D_A502_D7188697C2A3_.wvu.FilterData" sId="1"/>
    <undo index="65535" exp="area" ref3D="1" dr="$A$3:$W$77" dn="Z_3B1C2CD5_4888_4777_8636_9CDC6C81A12F_.wvu.FilterData" sId="1"/>
    <undo index="65535" exp="area" ref3D="1" dr="$A$3:$W$77"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5" sId="1" ref="A3:XFD3" action="deleteRow">
    <undo index="65535" exp="area" ref3D="1" dr="$A$3:$W$76" dn="_ФильтрБазыДанных" sId="1"/>
    <undo index="65535" exp="area" ref3D="1" dr="$A$3:$W$76" dn="Z_1357A8DF_E6A7_407A_AB55_658D9E318661_.wvu.FilterData" sId="1"/>
    <undo index="65535" exp="area" ref3D="1" dr="$A$286:$XFD$288" dn="Z_2157FBDA_68A6_457D_A502_D7188697C2A3_.wvu.Rows" sId="1"/>
    <undo index="65535" exp="area" ref3D="1" dr="$A$3:$W$76" dn="Z_2157FBDA_68A6_457D_A502_D7188697C2A3_.wvu.FilterData" sId="1"/>
    <undo index="65535" exp="area" ref3D="1" dr="$A$3:$W$76" dn="Z_3B1C2CD5_4888_4777_8636_9CDC6C81A12F_.wvu.FilterData" sId="1"/>
    <undo index="65535" exp="area" ref3D="1" dr="$A$3:$W$76"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78203306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-4980045.45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6" sId="1" ref="A3:XFD3" action="deleteRow">
    <undo index="65535" exp="area" ref3D="1" dr="$A$3:$W$75" dn="_ФильтрБазыДанных" sId="1"/>
    <undo index="65535" exp="area" ref3D="1" dr="$A$3:$W$75" dn="Z_1357A8DF_E6A7_407A_AB55_658D9E318661_.wvu.FilterData" sId="1"/>
    <undo index="65535" exp="area" ref3D="1" dr="$A$285:$XFD$287" dn="Z_2157FBDA_68A6_457D_A502_D7188697C2A3_.wvu.Rows" sId="1"/>
    <undo index="65535" exp="area" ref3D="1" dr="$A$3:$W$75" dn="Z_2157FBDA_68A6_457D_A502_D7188697C2A3_.wvu.FilterData" sId="1"/>
    <undo index="65535" exp="area" ref3D="1" dr="$A$3:$W$75" dn="Z_3B1C2CD5_4888_4777_8636_9CDC6C81A12F_.wvu.FilterData" sId="1"/>
    <undo index="65535" exp="area" ref3D="1" dr="$A$3:$W$75" dn="Z_76EF7859_1541_4E56_AC74_7ACD1A154F87_.wvu.FilterData" sId="1"/>
    <rfmt sheetId="1" xfDxf="1" sqref="A3:XFD3" start="0" length="0"/>
    <rcc rId="0" sId="1" s="1" dxf="1">
      <nc r="A3" t="inlineStr">
        <is>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7" sId="1" ref="A3:XFD3" action="deleteRow">
    <undo index="65535" exp="area" ref3D="1" dr="$A$3:$W$74" dn="_ФильтрБазыДанных" sId="1"/>
    <undo index="65535" exp="area" ref3D="1" dr="$A$3:$W$74" dn="Z_1357A8DF_E6A7_407A_AB55_658D9E318661_.wvu.FilterData" sId="1"/>
    <undo index="65535" exp="area" ref3D="1" dr="$A$284:$XFD$286" dn="Z_2157FBDA_68A6_457D_A502_D7188697C2A3_.wvu.Rows" sId="1"/>
    <undo index="65535" exp="area" ref3D="1" dr="$A$3:$W$74" dn="Z_2157FBDA_68A6_457D_A502_D7188697C2A3_.wvu.FilterData" sId="1"/>
    <undo index="65535" exp="area" ref3D="1" dr="$A$3:$W$74" dn="Z_3B1C2CD5_4888_4777_8636_9CDC6C81A12F_.wvu.FilterData" sId="1"/>
    <undo index="65535" exp="area" ref3D="1" dr="$A$3:$W$74"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8" sId="1" ref="A3:XFD3" action="deleteRow">
    <undo index="65535" exp="area" ref3D="1" dr="$A$3:$W$73" dn="_ФильтрБазыДанных" sId="1"/>
    <undo index="65535" exp="area" ref3D="1" dr="$A$3:$W$73" dn="Z_1357A8DF_E6A7_407A_AB55_658D9E318661_.wvu.FilterData" sId="1"/>
    <undo index="65535" exp="area" ref3D="1" dr="$A$283:$XFD$285" dn="Z_2157FBDA_68A6_457D_A502_D7188697C2A3_.wvu.Rows" sId="1"/>
    <undo index="65535" exp="area" ref3D="1" dr="$A$3:$W$73" dn="Z_2157FBDA_68A6_457D_A502_D7188697C2A3_.wvu.FilterData" sId="1"/>
    <undo index="65535" exp="area" ref3D="1" dr="$A$3:$W$73" dn="Z_3B1C2CD5_4888_4777_8636_9CDC6C81A12F_.wvu.FilterData" sId="1"/>
    <undo index="65535" exp="area" ref3D="1" dr="$A$3:$W$73"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20449205.91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37380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-89133.29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09" sId="1" ref="A3:XFD3" action="deleteRow">
    <undo index="65535" exp="area" ref3D="1" dr="$A$3:$W$72" dn="_ФильтрБазыДанных" sId="1"/>
    <undo index="65535" exp="area" ref3D="1" dr="$A$3:$W$72" dn="Z_1357A8DF_E6A7_407A_AB55_658D9E318661_.wvu.FilterData" sId="1"/>
    <undo index="65535" exp="area" ref3D="1" dr="$A$282:$XFD$284" dn="Z_2157FBDA_68A6_457D_A502_D7188697C2A3_.wvu.Rows" sId="1"/>
    <undo index="65535" exp="area" ref3D="1" dr="$A$3:$W$72" dn="Z_2157FBDA_68A6_457D_A502_D7188697C2A3_.wvu.FilterData" sId="1"/>
    <undo index="65535" exp="area" ref3D="1" dr="$A$3:$W$72" dn="Z_3B1C2CD5_4888_4777_8636_9CDC6C81A12F_.wvu.FilterData" sId="1"/>
    <undo index="65535" exp="area" ref3D="1" dr="$A$3:$W$72" dn="Z_76EF7859_1541_4E56_AC74_7ACD1A154F87_.wvu.FilterData" sId="1"/>
    <rfmt sheetId="1" xfDxf="1" sqref="A3:XFD3" start="0" length="0"/>
    <rcc rId="0" sId="1" s="1" dxf="1">
      <nc r="A3" t="inlineStr">
        <is>
          <t>Капитальный ремонт кровель муниципальных образовательных организаций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0" sId="1" ref="A3:XFD3" action="deleteRow">
    <undo index="65535" exp="area" ref3D="1" dr="$A$3:$W$71" dn="_ФильтрБазыДанных" sId="1"/>
    <undo index="65535" exp="area" ref3D="1" dr="$A$3:$W$71" dn="Z_1357A8DF_E6A7_407A_AB55_658D9E318661_.wvu.FilterData" sId="1"/>
    <undo index="65535" exp="area" ref3D="1" dr="$A$281:$XFD$283" dn="Z_2157FBDA_68A6_457D_A502_D7188697C2A3_.wvu.Rows" sId="1"/>
    <undo index="65535" exp="area" ref3D="1" dr="$A$3:$W$71" dn="Z_2157FBDA_68A6_457D_A502_D7188697C2A3_.wvu.FilterData" sId="1"/>
    <undo index="65535" exp="area" ref3D="1" dr="$A$3:$W$71" dn="Z_3B1C2CD5_4888_4777_8636_9CDC6C81A12F_.wvu.FilterData" sId="1"/>
    <undo index="65535" exp="area" ref3D="1" dr="$A$3:$W$71"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1" sId="1" ref="A3:XFD3" action="deleteRow">
    <undo index="65535" exp="area" ref3D="1" dr="$A$3:$W$70" dn="_ФильтрБазыДанных" sId="1"/>
    <undo index="65535" exp="area" ref3D="1" dr="$A$3:$W$70" dn="Z_1357A8DF_E6A7_407A_AB55_658D9E318661_.wvu.FilterData" sId="1"/>
    <undo index="65535" exp="area" ref3D="1" dr="$A$280:$XFD$282" dn="Z_2157FBDA_68A6_457D_A502_D7188697C2A3_.wvu.Rows" sId="1"/>
    <undo index="65535" exp="area" ref3D="1" dr="$A$3:$W$70" dn="Z_2157FBDA_68A6_457D_A502_D7188697C2A3_.wvu.FilterData" sId="1"/>
    <undo index="65535" exp="area" ref3D="1" dr="$A$3:$W$70" dn="Z_3B1C2CD5_4888_4777_8636_9CDC6C81A12F_.wvu.FilterData" sId="1"/>
    <undo index="65535" exp="area" ref3D="1" dr="$A$3:$W$70"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6910000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2" sId="1" ref="A3:XFD3" action="deleteRow">
    <undo index="65535" exp="area" ref3D="1" dr="$A$3:$W$69" dn="_ФильтрБазыДанных" sId="1"/>
    <undo index="65535" exp="area" ref3D="1" dr="$A$3:$W$69" dn="Z_1357A8DF_E6A7_407A_AB55_658D9E318661_.wvu.FilterData" sId="1"/>
    <undo index="65535" exp="area" ref3D="1" dr="$A$279:$XFD$281" dn="Z_2157FBDA_68A6_457D_A502_D7188697C2A3_.wvu.Rows" sId="1"/>
    <undo index="65535" exp="area" ref3D="1" dr="$A$3:$W$69" dn="Z_2157FBDA_68A6_457D_A502_D7188697C2A3_.wvu.FilterData" sId="1"/>
    <undo index="65535" exp="area" ref3D="1" dr="$A$3:$W$69" dn="Z_3B1C2CD5_4888_4777_8636_9CDC6C81A12F_.wvu.FilterData" sId="1"/>
    <undo index="65535" exp="area" ref3D="1" dr="$A$3:$W$69" dn="Z_76EF7859_1541_4E56_AC74_7ACD1A154F87_.wvu.FilterData" sId="1"/>
    <rfmt sheetId="1" xfDxf="1" sqref="A3:XFD3" start="0" length="0"/>
    <rcc rId="0" sId="1" s="1" dxf="1">
      <nc r="A3" t="inlineStr">
        <is>
          <t>Замена оконных блоков муниципальных образовательных организаций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3" sId="1" ref="A3:XFD3" action="deleteRow">
    <undo index="65535" exp="area" ref3D="1" dr="$A$3:$W$68" dn="_ФильтрБазыДанных" sId="1"/>
    <undo index="65535" exp="area" ref3D="1" dr="$A$3:$W$68" dn="Z_1357A8DF_E6A7_407A_AB55_658D9E318661_.wvu.FilterData" sId="1"/>
    <undo index="65535" exp="area" ref3D="1" dr="$A$278:$XFD$280" dn="Z_2157FBDA_68A6_457D_A502_D7188697C2A3_.wvu.Rows" sId="1"/>
    <undo index="65535" exp="area" ref3D="1" dr="$A$3:$W$68" dn="Z_2157FBDA_68A6_457D_A502_D7188697C2A3_.wvu.FilterData" sId="1"/>
    <undo index="65535" exp="area" ref3D="1" dr="$A$3:$W$68" dn="Z_3B1C2CD5_4888_4777_8636_9CDC6C81A12F_.wvu.FilterData" sId="1"/>
    <undo index="65535" exp="area" ref3D="1" dr="$A$3:$W$68"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4" sId="1" ref="A3:XFD3" action="deleteRow">
    <undo index="65535" exp="area" ref3D="1" dr="$A$3:$W$67" dn="_ФильтрБазыДанных" sId="1"/>
    <undo index="65535" exp="area" ref3D="1" dr="$A$3:$W$67" dn="Z_1357A8DF_E6A7_407A_AB55_658D9E318661_.wvu.FilterData" sId="1"/>
    <undo index="65535" exp="area" ref3D="1" dr="$A$277:$XFD$279" dn="Z_2157FBDA_68A6_457D_A502_D7188697C2A3_.wvu.Rows" sId="1"/>
    <undo index="65535" exp="area" ref3D="1" dr="$A$3:$W$67" dn="Z_2157FBDA_68A6_457D_A502_D7188697C2A3_.wvu.FilterData" sId="1"/>
    <undo index="65535" exp="area" ref3D="1" dr="$A$3:$W$67" dn="Z_3B1C2CD5_4888_4777_8636_9CDC6C81A12F_.wvu.FilterData" sId="1"/>
    <undo index="65535" exp="area" ref3D="1" dr="$A$3:$W$67"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1500760.72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5" sId="1" ref="A3:XFD3" action="deleteRow">
    <undo index="65535" exp="area" ref3D="1" dr="$A$3:$W$66" dn="_ФильтрБазыДанных" sId="1"/>
    <undo index="65535" exp="area" ref3D="1" dr="$A$3:$W$66" dn="Z_1357A8DF_E6A7_407A_AB55_658D9E318661_.wvu.FilterData" sId="1"/>
    <undo index="65535" exp="area" ref3D="1" dr="$A$276:$XFD$278" dn="Z_2157FBDA_68A6_457D_A502_D7188697C2A3_.wvu.Rows" sId="1"/>
    <undo index="65535" exp="area" ref3D="1" dr="$A$3:$W$66" dn="Z_2157FBDA_68A6_457D_A502_D7188697C2A3_.wvu.FilterData" sId="1"/>
    <undo index="65535" exp="area" ref3D="1" dr="$A$3:$W$66" dn="Z_3B1C2CD5_4888_4777_8636_9CDC6C81A12F_.wvu.FilterData" sId="1"/>
    <undo index="65535" exp="area" ref3D="1" dr="$A$3:$W$66" dn="Z_76EF7859_1541_4E56_AC74_7ACD1A154F87_.wvu.FilterData" sId="1"/>
    <rfmt sheetId="1" xfDxf="1" sqref="A3:XFD3" start="0" length="0"/>
    <rcc rId="0" sId="1" s="1" dxf="1">
      <nc r="A3" t="inlineStr">
        <is>
          <t>Общее образование</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G7+G10+G13+G16+G19+G25+G28+G31+G34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H7+H10+H13+H16+H19+H25+H28+H31+H34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J7+J10+J13+J16+J19+J25+J28+J31+J34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L7+L10+L13+L16+L19+L25+L28+L31+L34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N7+N10+N13+N16+N19+N25+N28+N31+N34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P7+P10+P13+P16+P19+P25+P28+P31+P34+P22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R7+R10+R13+R16+R19+R25+R28+R31+R34+R22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T7+T10+T13+T16+T19+T25+T28+T31+T34+T22+T4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6" sId="1" ref="A3:XFD3" action="deleteRow">
    <undo index="65535" exp="area" ref3D="1" dr="$A$3:$W$65" dn="_ФильтрБазыДанных" sId="1"/>
    <undo index="65535" exp="area" ref3D="1" dr="$A$3:$W$65" dn="Z_1357A8DF_E6A7_407A_AB55_658D9E318661_.wvu.FilterData" sId="1"/>
    <undo index="65535" exp="area" ref3D="1" dr="$A$275:$XFD$277" dn="Z_2157FBDA_68A6_457D_A502_D7188697C2A3_.wvu.Rows" sId="1"/>
    <undo index="65535" exp="area" ref3D="1" dr="$A$3:$W$65" dn="Z_2157FBDA_68A6_457D_A502_D7188697C2A3_.wvu.FilterData" sId="1"/>
    <undo index="65535" exp="area" ref3D="1" dr="$A$3:$W$65" dn="Z_3B1C2CD5_4888_4777_8636_9CDC6C81A12F_.wvu.FilterData" sId="1"/>
    <undo index="65535" exp="area" ref3D="1" dr="$A$3:$W$65" dn="Z_76EF7859_1541_4E56_AC74_7ACD1A154F87_.wvu.FilterData" sId="1"/>
    <rfmt sheetId="1" xfDxf="1" sqref="A3:XFD3" start="0" length="0"/>
    <rcc rId="0" sId="1" s="1" dxf="1">
      <nc r="A3" t="inlineStr">
        <is>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031EB5179F</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7" sId="1" ref="A3:XFD3" action="deleteRow">
    <undo index="65535" exp="area" ref3D="1" dr="$A$3:$W$64" dn="_ФильтрБазыДанных" sId="1"/>
    <undo index="65535" exp="area" ref3D="1" dr="$A$3:$W$64" dn="Z_1357A8DF_E6A7_407A_AB55_658D9E318661_.wvu.FilterData" sId="1"/>
    <undo index="65535" exp="area" ref3D="1" dr="$A$274:$XFD$276" dn="Z_2157FBDA_68A6_457D_A502_D7188697C2A3_.wvu.Rows" sId="1"/>
    <undo index="65535" exp="area" ref3D="1" dr="$A$3:$W$64" dn="Z_2157FBDA_68A6_457D_A502_D7188697C2A3_.wvu.FilterData" sId="1"/>
    <undo index="65535" exp="area" ref3D="1" dr="$A$3:$W$64" dn="Z_3B1C2CD5_4888_4777_8636_9CDC6C81A12F_.wvu.FilterData" sId="1"/>
    <undo index="65535" exp="area" ref3D="1" dr="$A$3:$W$64"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031EB5179F</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8" sId="1" ref="A3:XFD3" action="deleteRow">
    <undo index="65535" exp="area" ref3D="1" dr="$A$3:$W$63" dn="_ФильтрБазыДанных" sId="1"/>
    <undo index="65535" exp="area" ref3D="1" dr="$A$3:$W$63" dn="Z_1357A8DF_E6A7_407A_AB55_658D9E318661_.wvu.FilterData" sId="1"/>
    <undo index="65535" exp="area" ref3D="1" dr="$A$273:$XFD$275" dn="Z_2157FBDA_68A6_457D_A502_D7188697C2A3_.wvu.Rows" sId="1"/>
    <undo index="65535" exp="area" ref3D="1" dr="$A$3:$W$63" dn="Z_2157FBDA_68A6_457D_A502_D7188697C2A3_.wvu.FilterData" sId="1"/>
    <undo index="65535" exp="area" ref3D="1" dr="$A$3:$W$63" dn="Z_3B1C2CD5_4888_4777_8636_9CDC6C81A12F_.wvu.FilterData" sId="1"/>
    <undo index="65535" exp="area" ref3D="1" dr="$A$3:$W$63"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031EB5179F</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743494.08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19" sId="1" ref="A3:XFD3" action="deleteRow">
    <undo index="65535" exp="area" ref3D="1" dr="$A$3:$W$62" dn="_ФильтрБазыДанных" sId="1"/>
    <undo index="65535" exp="area" ref3D="1" dr="$A$3:$W$62" dn="Z_1357A8DF_E6A7_407A_AB55_658D9E318661_.wvu.FilterData" sId="1"/>
    <undo index="65535" exp="area" ref3D="1" dr="$A$272:$XFD$274" dn="Z_2157FBDA_68A6_457D_A502_D7188697C2A3_.wvu.Rows" sId="1"/>
    <undo index="65535" exp="area" ref3D="1" dr="$A$3:$W$62" dn="Z_2157FBDA_68A6_457D_A502_D7188697C2A3_.wvu.FilterData" sId="1"/>
    <undo index="65535" exp="area" ref3D="1" dr="$A$3:$W$62" dn="Z_3B1C2CD5_4888_4777_8636_9CDC6C81A12F_.wvu.FilterData" sId="1"/>
    <undo index="65535" exp="area" ref3D="1" dr="$A$3:$W$62" dn="Z_76EF7859_1541_4E56_AC74_7ACD1A154F87_.wvu.FilterData" sId="1"/>
    <rfmt sheetId="1" xfDxf="1" sqref="A3:XFD3" start="0" length="0"/>
    <rcc rId="0" sId="1" s="1" dxf="1">
      <nc r="A3" t="inlineStr">
        <is>
          <t>Реализация мероприятий по модернизации школьных систем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032ZВL7500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0" sId="1" ref="A3:XFD3" action="deleteRow">
    <undo index="65535" exp="area" ref3D="1" dr="$A$3:$W$61" dn="_ФильтрБазыДанных" sId="1"/>
    <undo index="65535" exp="area" ref3D="1" dr="$A$3:$W$61" dn="Z_1357A8DF_E6A7_407A_AB55_658D9E318661_.wvu.FilterData" sId="1"/>
    <undo index="65535" exp="area" ref3D="1" dr="$A$271:$XFD$273" dn="Z_2157FBDA_68A6_457D_A502_D7188697C2A3_.wvu.Rows" sId="1"/>
    <undo index="65535" exp="area" ref3D="1" dr="$A$3:$W$61" dn="Z_2157FBDA_68A6_457D_A502_D7188697C2A3_.wvu.FilterData" sId="1"/>
    <undo index="65535" exp="area" ref3D="1" dr="$A$3:$W$61" dn="Z_3B1C2CD5_4888_4777_8636_9CDC6C81A12F_.wvu.FilterData" sId="1"/>
    <undo index="65535" exp="area" ref3D="1" dr="$A$3:$W$61"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032ZВL7500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1" sId="1" ref="A3:XFD3" action="deleteRow">
    <undo index="65535" exp="area" ref3D="1" dr="$A$3:$W$60" dn="_ФильтрБазыДанных" sId="1"/>
    <undo index="65535" exp="area" ref3D="1" dr="$A$3:$W$60" dn="Z_1357A8DF_E6A7_407A_AB55_658D9E318661_.wvu.FilterData" sId="1"/>
    <undo index="65535" exp="area" ref3D="1" dr="$A$270:$XFD$272" dn="Z_2157FBDA_68A6_457D_A502_D7188697C2A3_.wvu.Rows" sId="1"/>
    <undo index="65535" exp="area" ref3D="1" dr="$A$3:$W$60" dn="Z_2157FBDA_68A6_457D_A502_D7188697C2A3_.wvu.FilterData" sId="1"/>
    <undo index="65535" exp="area" ref3D="1" dr="$A$3:$W$60" dn="Z_3B1C2CD5_4888_4777_8636_9CDC6C81A12F_.wvu.FilterData" sId="1"/>
    <undo index="65535" exp="area" ref3D="1" dr="$A$3:$W$60"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032ZВL7500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40143277.509999998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2" sId="1" ref="A3:XFD3" action="deleteRow">
    <undo index="65535" exp="area" ref3D="1" dr="$A$3:$W$59" dn="_ФильтрБазыДанных" sId="1"/>
    <undo index="65535" exp="area" ref3D="1" dr="$A$3:$W$59" dn="Z_1357A8DF_E6A7_407A_AB55_658D9E318661_.wvu.FilterData" sId="1"/>
    <undo index="65535" exp="area" ref3D="1" dr="$A$269:$XFD$271" dn="Z_2157FBDA_68A6_457D_A502_D7188697C2A3_.wvu.Rows" sId="1"/>
    <undo index="65535" exp="area" ref3D="1" dr="$A$3:$W$59" dn="Z_2157FBDA_68A6_457D_A502_D7188697C2A3_.wvu.FilterData" sId="1"/>
    <undo index="65535" exp="area" ref3D="1" dr="$A$3:$W$59" dn="Z_3B1C2CD5_4888_4777_8636_9CDC6C81A12F_.wvu.FilterData" sId="1"/>
    <undo index="65535" exp="area" ref3D="1" dr="$A$3:$W$59" dn="Z_76EF7859_1541_4E56_AC74_7ACD1A154F87_.wvu.FilterData" sId="1"/>
    <rfmt sheetId="1" xfDxf="1" sqref="A3:XFD3" start="0" length="0"/>
    <rcc rId="0" sId="1" s="1" dxf="1">
      <nc r="A3" t="inlineStr">
        <is>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3" sId="1" ref="A3:XFD3" action="deleteRow">
    <undo index="65535" exp="area" ref3D="1" dr="$A$3:$W$58" dn="_ФильтрБазыДанных" sId="1"/>
    <undo index="65535" exp="area" ref3D="1" dr="$A$3:$W$58" dn="Z_1357A8DF_E6A7_407A_AB55_658D9E318661_.wvu.FilterData" sId="1"/>
    <undo index="65535" exp="area" ref3D="1" dr="$A$268:$XFD$270" dn="Z_2157FBDA_68A6_457D_A502_D7188697C2A3_.wvu.Rows" sId="1"/>
    <undo index="65535" exp="area" ref3D="1" dr="$A$3:$W$58" dn="Z_2157FBDA_68A6_457D_A502_D7188697C2A3_.wvu.FilterData" sId="1"/>
    <undo index="65535" exp="area" ref3D="1" dr="$A$3:$W$58" dn="Z_3B1C2CD5_4888_4777_8636_9CDC6C81A12F_.wvu.FilterData" sId="1"/>
    <undo index="65535" exp="area" ref3D="1" dr="$A$3:$W$58"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4" sId="1" ref="A3:XFD3" action="deleteRow">
    <undo index="65535" exp="area" ref3D="1" dr="$A$3:$W$57" dn="_ФильтрБазыДанных" sId="1"/>
    <undo index="65535" exp="area" ref3D="1" dr="$A$3:$W$57" dn="Z_1357A8DF_E6A7_407A_AB55_658D9E318661_.wvu.FilterData" sId="1"/>
    <undo index="65535" exp="area" ref3D="1" dr="$A$267:$XFD$269" dn="Z_2157FBDA_68A6_457D_A502_D7188697C2A3_.wvu.Rows" sId="1"/>
    <undo index="65535" exp="area" ref3D="1" dr="$A$3:$W$57" dn="Z_2157FBDA_68A6_457D_A502_D7188697C2A3_.wvu.FilterData" sId="1"/>
    <undo index="65535" exp="area" ref3D="1" dr="$A$3:$W$57" dn="Z_3B1C2CD5_4888_4777_8636_9CDC6C81A12F_.wvu.FilterData" sId="1"/>
    <undo index="65535" exp="area" ref3D="1" dr="$A$3:$W$57"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169593220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11732424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13266234.449999999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5" sId="1" ref="A3:XFD3" action="deleteRow">
    <undo index="65535" exp="area" ref3D="1" dr="$A$3:$W$56" dn="_ФильтрБазыДанных" sId="1"/>
    <undo index="65535" exp="area" ref3D="1" dr="$A$3:$W$56" dn="Z_1357A8DF_E6A7_407A_AB55_658D9E318661_.wvu.FilterData" sId="1"/>
    <undo index="65535" exp="area" ref3D="1" dr="$A$266:$XFD$268" dn="Z_2157FBDA_68A6_457D_A502_D7188697C2A3_.wvu.Rows" sId="1"/>
    <undo index="65535" exp="area" ref3D="1" dr="$A$3:$W$56" dn="Z_2157FBDA_68A6_457D_A502_D7188697C2A3_.wvu.FilterData" sId="1"/>
    <undo index="65535" exp="area" ref3D="1" dr="$A$3:$W$56" dn="Z_3B1C2CD5_4888_4777_8636_9CDC6C81A12F_.wvu.FilterData" sId="1"/>
    <undo index="65535" exp="area" ref3D="1" dr="$A$3:$W$56" dn="Z_76EF7859_1541_4E56_AC74_7ACD1A154F87_.wvu.FilterData" sId="1"/>
    <rfmt sheetId="1" xfDxf="1" sqref="A3:XFD3" start="0" length="0"/>
    <rcc rId="0" sId="1" s="1" dxf="1">
      <nc r="A3" t="inlineStr">
        <is>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0340053030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6" sId="1" ref="A3:XFD3" action="deleteRow">
    <undo index="65535" exp="area" ref3D="1" dr="$A$3:$W$55" dn="_ФильтрБазыДанных" sId="1"/>
    <undo index="65535" exp="area" ref3D="1" dr="$A$3:$W$55" dn="Z_1357A8DF_E6A7_407A_AB55_658D9E318661_.wvu.FilterData" sId="1"/>
    <undo index="65535" exp="area" ref3D="1" dr="$A$265:$XFD$267" dn="Z_2157FBDA_68A6_457D_A502_D7188697C2A3_.wvu.Rows" sId="1"/>
    <undo index="65535" exp="area" ref3D="1" dr="$A$3:$W$55" dn="Z_2157FBDA_68A6_457D_A502_D7188697C2A3_.wvu.FilterData" sId="1"/>
    <undo index="65535" exp="area" ref3D="1" dr="$A$3:$W$55" dn="Z_3B1C2CD5_4888_4777_8636_9CDC6C81A12F_.wvu.FilterData" sId="1"/>
    <undo index="65535" exp="area" ref3D="1" dr="$A$3:$W$55"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0340053030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7" sId="1" ref="A3:XFD3" action="deleteRow">
    <undo index="65535" exp="area" ref3D="1" dr="$A$3:$W$54" dn="_ФильтрБазыДанных" sId="1"/>
    <undo index="65535" exp="area" ref3D="1" dr="$A$3:$W$54" dn="Z_1357A8DF_E6A7_407A_AB55_658D9E318661_.wvu.FilterData" sId="1"/>
    <undo index="65535" exp="area" ref3D="1" dr="$A$264:$XFD$266" dn="Z_2157FBDA_68A6_457D_A502_D7188697C2A3_.wvu.Rows" sId="1"/>
    <undo index="65535" exp="area" ref3D="1" dr="$A$3:$W$54" dn="Z_2157FBDA_68A6_457D_A502_D7188697C2A3_.wvu.FilterData" sId="1"/>
    <undo index="65535" exp="area" ref3D="1" dr="$A$3:$W$54" dn="Z_3B1C2CD5_4888_4777_8636_9CDC6C81A12F_.wvu.FilterData" sId="1"/>
    <undo index="65535" exp="area" ref3D="1" dr="$A$3:$W$54"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0340053030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18826920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-310000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8" sId="1" ref="A3:XFD3" action="deleteRow">
    <undo index="65535" exp="area" ref3D="1" dr="$A$3:$W$53" dn="_ФильтрБазыДанных" sId="1"/>
    <undo index="65535" exp="area" ref3D="1" dr="$A$3:$W$53" dn="Z_1357A8DF_E6A7_407A_AB55_658D9E318661_.wvu.FilterData" sId="1"/>
    <undo index="65535" exp="area" ref3D="1" dr="$A$263:$XFD$265" dn="Z_2157FBDA_68A6_457D_A502_D7188697C2A3_.wvu.Rows" sId="1"/>
    <undo index="65535" exp="area" ref3D="1" dr="$A$3:$W$53" dn="Z_2157FBDA_68A6_457D_A502_D7188697C2A3_.wvu.FilterData" sId="1"/>
    <undo index="65535" exp="area" ref3D="1" dr="$A$3:$W$53" dn="Z_3B1C2CD5_4888_4777_8636_9CDC6C81A12F_.wvu.FilterData" sId="1"/>
    <undo index="65535" exp="area" ref3D="1" dr="$A$3:$W$53" dn="Z_76EF7859_1541_4E56_AC74_7ACD1A154F87_.wvu.FilterData" sId="1"/>
    <rfmt sheetId="1" xfDxf="1" sqref="A3:XFD3" start="0" length="0"/>
    <rcc rId="0" sId="1" s="1" dxf="1">
      <nc r="A3" t="inlineStr">
        <is>
          <t>Общеобразовательные организации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29" sId="1" ref="A3:XFD3" action="deleteRow">
    <undo index="65535" exp="area" ref3D="1" dr="$A$3:$W$52" dn="_ФильтрБазыДанных" sId="1"/>
    <undo index="65535" exp="area" ref3D="1" dr="$A$3:$W$52" dn="Z_1357A8DF_E6A7_407A_AB55_658D9E318661_.wvu.FilterData" sId="1"/>
    <undo index="65535" exp="area" ref3D="1" dr="$A$262:$XFD$264" dn="Z_2157FBDA_68A6_457D_A502_D7188697C2A3_.wvu.Rows" sId="1"/>
    <undo index="65535" exp="area" ref3D="1" dr="$A$3:$W$52" dn="Z_2157FBDA_68A6_457D_A502_D7188697C2A3_.wvu.FilterData" sId="1"/>
    <undo index="65535" exp="area" ref3D="1" dr="$A$3:$W$52" dn="Z_3B1C2CD5_4888_4777_8636_9CDC6C81A12F_.wvu.FilterData" sId="1"/>
    <undo index="65535" exp="area" ref3D="1" dr="$A$3:$W$52"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0" sId="1" ref="A3:XFD3" action="deleteRow">
    <undo index="65535" exp="area" ref3D="1" dr="$A$3:$W$51" dn="_ФильтрБазыДанных" sId="1"/>
    <undo index="65535" exp="area" ref3D="1" dr="$A$3:$W$51" dn="Z_1357A8DF_E6A7_407A_AB55_658D9E318661_.wvu.FilterData" sId="1"/>
    <undo index="65535" exp="area" ref3D="1" dr="$A$261:$XFD$263" dn="Z_2157FBDA_68A6_457D_A502_D7188697C2A3_.wvu.Rows" sId="1"/>
    <undo index="65535" exp="area" ref3D="1" dr="$A$3:$W$51" dn="Z_2157FBDA_68A6_457D_A502_D7188697C2A3_.wvu.FilterData" sId="1"/>
    <undo index="65535" exp="area" ref3D="1" dr="$A$3:$W$51" dn="Z_3B1C2CD5_4888_4777_8636_9CDC6C81A12F_.wvu.FilterData" sId="1"/>
    <undo index="65535" exp="area" ref3D="1" dr="$A$3:$W$51"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51116329.25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1101211.2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9755550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-381900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22470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89133.29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1" sId="1" ref="A3:XFD3" action="deleteRow">
    <undo index="65535" exp="area" ref3D="1" dr="$A$3:$W$50" dn="_ФильтрБазыДанных" sId="1"/>
    <undo index="65535" exp="area" ref3D="1" dr="$A$3:$W$50" dn="Z_1357A8DF_E6A7_407A_AB55_658D9E318661_.wvu.FilterData" sId="1"/>
    <undo index="65535" exp="area" ref3D="1" dr="$A$260:$XFD$262" dn="Z_2157FBDA_68A6_457D_A502_D7188697C2A3_.wvu.Rows" sId="1"/>
    <undo index="65535" exp="area" ref3D="1" dr="$A$3:$W$50" dn="Z_2157FBDA_68A6_457D_A502_D7188697C2A3_.wvu.FilterData" sId="1"/>
    <undo index="65535" exp="area" ref3D="1" dr="$A$3:$W$50" dn="Z_3B1C2CD5_4888_4777_8636_9CDC6C81A12F_.wvu.FilterData" sId="1"/>
    <undo index="65535" exp="area" ref3D="1" dr="$A$3:$W$50" dn="Z_76EF7859_1541_4E56_AC74_7ACD1A154F87_.wvu.FilterData" sId="1"/>
    <rfmt sheetId="1" xfDxf="1" sqref="A3:XFD3" start="0" length="0"/>
    <rcc rId="0" sId="1" s="1" dxf="1">
      <nc r="A3" t="inlineStr">
        <is>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03400L3040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2" sId="1" ref="A3:XFD3" action="deleteRow">
    <undo index="65535" exp="area" ref3D="1" dr="$A$3:$W$49" dn="_ФильтрБазыДанных" sId="1"/>
    <undo index="65535" exp="area" ref3D="1" dr="$A$3:$W$49" dn="Z_1357A8DF_E6A7_407A_AB55_658D9E318661_.wvu.FilterData" sId="1"/>
    <undo index="65535" exp="area" ref3D="1" dr="$A$259:$XFD$261" dn="Z_2157FBDA_68A6_457D_A502_D7188697C2A3_.wvu.Rows" sId="1"/>
    <undo index="65535" exp="area" ref3D="1" dr="$A$3:$W$49" dn="Z_2157FBDA_68A6_457D_A502_D7188697C2A3_.wvu.FilterData" sId="1"/>
    <undo index="65535" exp="area" ref3D="1" dr="$A$3:$W$49" dn="Z_3B1C2CD5_4888_4777_8636_9CDC6C81A12F_.wvu.FilterData" sId="1"/>
    <undo index="65535" exp="area" ref3D="1" dr="$A$3:$W$49"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03400L3040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3" sId="1" ref="A3:XFD3" action="deleteRow">
    <undo index="65535" exp="area" ref3D="1" dr="$A$3:$W$48" dn="_ФильтрБазыДанных" sId="1"/>
    <undo index="65535" exp="area" ref3D="1" dr="$A$3:$W$48" dn="Z_1357A8DF_E6A7_407A_AB55_658D9E318661_.wvu.FilterData" sId="1"/>
    <undo index="65535" exp="area" ref3D="1" dr="$A$258:$XFD$260" dn="Z_2157FBDA_68A6_457D_A502_D7188697C2A3_.wvu.Rows" sId="1"/>
    <undo index="65535" exp="area" ref3D="1" dr="$A$3:$W$48" dn="Z_2157FBDA_68A6_457D_A502_D7188697C2A3_.wvu.FilterData" sId="1"/>
    <undo index="65535" exp="area" ref3D="1" dr="$A$3:$W$48" dn="Z_3B1C2CD5_4888_4777_8636_9CDC6C81A12F_.wvu.FilterData" sId="1"/>
    <undo index="65535" exp="area" ref3D="1" dr="$A$3:$W$48"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03400L3040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11143100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-679040.29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4" sId="1" ref="A3:XFD3" action="deleteRow">
    <undo index="65535" exp="area" ref3D="1" dr="$A$3:$W$47" dn="_ФильтрБазыДанных" sId="1"/>
    <undo index="65535" exp="area" ref3D="1" dr="$A$3:$W$47" dn="Z_1357A8DF_E6A7_407A_AB55_658D9E318661_.wvu.FilterData" sId="1"/>
    <undo index="65535" exp="area" ref3D="1" dr="$A$257:$XFD$259" dn="Z_2157FBDA_68A6_457D_A502_D7188697C2A3_.wvu.Rows" sId="1"/>
    <undo index="65535" exp="area" ref3D="1" dr="$A$3:$W$47" dn="Z_2157FBDA_68A6_457D_A502_D7188697C2A3_.wvu.FilterData" sId="1"/>
    <undo index="65535" exp="area" ref3D="1" dr="$A$3:$W$47" dn="Z_3B1C2CD5_4888_4777_8636_9CDC6C81A12F_.wvu.FilterData" sId="1"/>
    <undo index="65535" exp="area" ref3D="1" dr="$A$3:$W$47" dn="Z_76EF7859_1541_4E56_AC74_7ACD1A154F87_.wvu.FilterData" sId="1"/>
    <rfmt sheetId="1" xfDxf="1" sqref="A3:XFD3" start="0" length="0"/>
    <rcc rId="0" sId="1" s="1" dxf="1">
      <nc r="A3" t="inlineStr">
        <is>
          <t>Модернизация школьных столовых муниципальных образовательных организаций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03000S4770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5" sId="1" ref="A3:XFD3" action="deleteRow">
    <undo index="65535" exp="area" ref3D="1" dr="$A$3:$W$46" dn="_ФильтрБазыДанных" sId="1"/>
    <undo index="65535" exp="area" ref3D="1" dr="$A$3:$W$46" dn="Z_1357A8DF_E6A7_407A_AB55_658D9E318661_.wvu.FilterData" sId="1"/>
    <undo index="65535" exp="area" ref3D="1" dr="$A$256:$XFD$258" dn="Z_2157FBDA_68A6_457D_A502_D7188697C2A3_.wvu.Rows" sId="1"/>
    <undo index="65535" exp="area" ref3D="1" dr="$A$3:$W$46" dn="Z_2157FBDA_68A6_457D_A502_D7188697C2A3_.wvu.FilterData" sId="1"/>
    <undo index="65535" exp="area" ref3D="1" dr="$A$3:$W$46" dn="Z_3B1C2CD5_4888_4777_8636_9CDC6C81A12F_.wvu.FilterData" sId="1"/>
    <undo index="65535" exp="area" ref3D="1" dr="$A$3:$W$46"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03000S4770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6" sId="1" ref="A3:XFD3" action="deleteRow">
    <undo index="65535" exp="area" ref3D="1" dr="$A$3:$W$45" dn="_ФильтрБазыДанных" sId="1"/>
    <undo index="65535" exp="area" ref3D="1" dr="$A$3:$W$45" dn="Z_1357A8DF_E6A7_407A_AB55_658D9E318661_.wvu.FilterData" sId="1"/>
    <undo index="65535" exp="area" ref3D="1" dr="$A$255:$XFD$257" dn="Z_2157FBDA_68A6_457D_A502_D7188697C2A3_.wvu.Rows" sId="1"/>
    <undo index="65535" exp="area" ref3D="1" dr="$A$3:$W$45" dn="Z_2157FBDA_68A6_457D_A502_D7188697C2A3_.wvu.FilterData" sId="1"/>
    <undo index="65535" exp="area" ref3D="1" dr="$A$3:$W$45" dn="Z_3B1C2CD5_4888_4777_8636_9CDC6C81A12F_.wvu.FilterData" sId="1"/>
    <undo index="65535" exp="area" ref3D="1" dr="$A$3:$W$45"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03000S4770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6365000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7" sId="1" ref="A3:XFD3" action="deleteRow">
    <undo index="65535" exp="area" ref3D="1" dr="$A$3:$W$44" dn="_ФильтрБазыДанных" sId="1"/>
    <undo index="65535" exp="area" ref3D="1" dr="$A$3:$W$44" dn="Z_1357A8DF_E6A7_407A_AB55_658D9E318661_.wvu.FilterData" sId="1"/>
    <undo index="65535" exp="area" ref3D="1" dr="$A$254:$XFD$256" dn="Z_2157FBDA_68A6_457D_A502_D7188697C2A3_.wvu.Rows" sId="1"/>
    <undo index="65535" exp="area" ref3D="1" dr="$A$3:$W$44" dn="Z_2157FBDA_68A6_457D_A502_D7188697C2A3_.wvu.FilterData" sId="1"/>
    <undo index="65535" exp="area" ref3D="1" dr="$A$3:$W$44" dn="Z_3B1C2CD5_4888_4777_8636_9CDC6C81A12F_.wvu.FilterData" sId="1"/>
    <undo index="65535" exp="area" ref3D="1" dr="$A$3:$W$44" dn="Z_76EF7859_1541_4E56_AC74_7ACD1A154F87_.wvu.FilterData" sId="1"/>
    <rfmt sheetId="1" xfDxf="1" sqref="A3:XFD3" start="0" length="0"/>
    <rcc rId="0" sId="1" s="1" dxf="1">
      <nc r="A3" t="inlineStr">
        <is>
          <t>Капитальный ремонт кровель муниципальных образовательных организаций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8" sId="1" ref="A3:XFD3" action="deleteRow">
    <undo index="65535" exp="area" ref3D="1" dr="$A$3:$W$43" dn="_ФильтрБазыДанных" sId="1"/>
    <undo index="65535" exp="area" ref3D="1" dr="$A$3:$W$43" dn="Z_1357A8DF_E6A7_407A_AB55_658D9E318661_.wvu.FilterData" sId="1"/>
    <undo index="65535" exp="area" ref3D="1" dr="$A$253:$XFD$255" dn="Z_2157FBDA_68A6_457D_A502_D7188697C2A3_.wvu.Rows" sId="1"/>
    <undo index="65535" exp="area" ref3D="1" dr="$A$3:$W$43" dn="Z_2157FBDA_68A6_457D_A502_D7188697C2A3_.wvu.FilterData" sId="1"/>
    <undo index="65535" exp="area" ref3D="1" dr="$A$3:$W$43" dn="Z_3B1C2CD5_4888_4777_8636_9CDC6C81A12F_.wvu.FilterData" sId="1"/>
    <undo index="65535" exp="area" ref3D="1" dr="$A$3:$W$43"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39" sId="1" ref="A3:XFD3" action="deleteRow">
    <undo index="65535" exp="area" ref3D="1" dr="$A$3:$W$42" dn="_ФильтрБазыДанных" sId="1"/>
    <undo index="65535" exp="area" ref3D="1" dr="$A$3:$W$42" dn="Z_1357A8DF_E6A7_407A_AB55_658D9E318661_.wvu.FilterData" sId="1"/>
    <undo index="65535" exp="area" ref3D="1" dr="$A$252:$XFD$254" dn="Z_2157FBDA_68A6_457D_A502_D7188697C2A3_.wvu.Rows" sId="1"/>
    <undo index="65535" exp="area" ref3D="1" dr="$A$3:$W$42" dn="Z_2157FBDA_68A6_457D_A502_D7188697C2A3_.wvu.FilterData" sId="1"/>
    <undo index="65535" exp="area" ref3D="1" dr="$A$3:$W$42" dn="Z_3B1C2CD5_4888_4777_8636_9CDC6C81A12F_.wvu.FilterData" sId="1"/>
    <undo index="65535" exp="area" ref3D="1" dr="$A$3:$W$42"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6803831.7000000002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0" sId="1" ref="A3:XFD3" action="deleteRow">
    <undo index="65535" exp="area" ref3D="1" dr="$A$3:$W$41" dn="_ФильтрБазыДанных" sId="1"/>
    <undo index="65535" exp="area" ref3D="1" dr="$A$3:$W$41" dn="Z_1357A8DF_E6A7_407A_AB55_658D9E318661_.wvu.FilterData" sId="1"/>
    <undo index="65535" exp="area" ref3D="1" dr="$A$251:$XFD$253" dn="Z_2157FBDA_68A6_457D_A502_D7188697C2A3_.wvu.Rows" sId="1"/>
    <undo index="65535" exp="area" ref3D="1" dr="$A$3:$W$41" dn="Z_2157FBDA_68A6_457D_A502_D7188697C2A3_.wvu.FilterData" sId="1"/>
    <undo index="65535" exp="area" ref3D="1" dr="$A$3:$W$41" dn="Z_3B1C2CD5_4888_4777_8636_9CDC6C81A12F_.wvu.FilterData" sId="1"/>
    <undo index="65535" exp="area" ref3D="1" dr="$A$3:$W$41" dn="Z_76EF7859_1541_4E56_AC74_7ACD1A154F87_.wvu.FilterData" sId="1"/>
    <rfmt sheetId="1" xfDxf="1" sqref="A3:XFD3" start="0" length="0"/>
    <rcc rId="0" sId="1" s="1" dxf="1">
      <nc r="A3" t="inlineStr">
        <is>
          <t>Замена оконных блоков муниципальных образовательных организаций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1" sId="1" ref="A3:XFD3" action="deleteRow">
    <undo index="65535" exp="area" ref3D="1" dr="$A$3:$W$40" dn="_ФильтрБазыДанных" sId="1"/>
    <undo index="65535" exp="area" ref3D="1" dr="$A$3:$W$40" dn="Z_1357A8DF_E6A7_407A_AB55_658D9E318661_.wvu.FilterData" sId="1"/>
    <undo index="65535" exp="area" ref3D="1" dr="$A$250:$XFD$252" dn="Z_2157FBDA_68A6_457D_A502_D7188697C2A3_.wvu.Rows" sId="1"/>
    <undo index="65535" exp="area" ref3D="1" dr="$A$3:$W$40" dn="Z_2157FBDA_68A6_457D_A502_D7188697C2A3_.wvu.FilterData" sId="1"/>
    <undo index="65535" exp="area" ref3D="1" dr="$A$3:$W$40" dn="Z_3B1C2CD5_4888_4777_8636_9CDC6C81A12F_.wvu.FilterData" sId="1"/>
    <undo index="65535" exp="area" ref3D="1" dr="$A$3:$W$40"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2" sId="1" ref="A3:XFD3" action="deleteRow">
    <undo index="65535" exp="area" ref3D="1" dr="$A$3:$W$39" dn="_ФильтрБазыДанных" sId="1"/>
    <undo index="65535" exp="area" ref3D="1" dr="$A$3:$W$39" dn="Z_1357A8DF_E6A7_407A_AB55_658D9E318661_.wvu.FilterData" sId="1"/>
    <undo index="65535" exp="area" ref3D="1" dr="$A$249:$XFD$251" dn="Z_2157FBDA_68A6_457D_A502_D7188697C2A3_.wvu.Rows" sId="1"/>
    <undo index="65535" exp="area" ref3D="1" dr="$A$3:$W$39" dn="Z_2157FBDA_68A6_457D_A502_D7188697C2A3_.wvu.FilterData" sId="1"/>
    <undo index="65535" exp="area" ref3D="1" dr="$A$3:$W$39" dn="Z_3B1C2CD5_4888_4777_8636_9CDC6C81A12F_.wvu.FilterData" sId="1"/>
    <undo index="65535" exp="area" ref3D="1" dr="$A$3:$W$39"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2569000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3" sId="1" ref="A3:XFD3" action="deleteRow">
    <undo index="65535" exp="area" ref3D="1" dr="$A$3:$W$38" dn="_ФильтрБазыДанных" sId="1"/>
    <undo index="65535" exp="area" ref3D="1" dr="$A$3:$W$38" dn="Z_1357A8DF_E6A7_407A_AB55_658D9E318661_.wvu.FilterData" sId="1"/>
    <undo index="65535" exp="area" ref3D="1" dr="$A$248:$XFD$250" dn="Z_2157FBDA_68A6_457D_A502_D7188697C2A3_.wvu.Rows" sId="1"/>
    <undo index="65535" exp="area" ref3D="1" dr="$A$3:$W$38" dn="Z_2157FBDA_68A6_457D_A502_D7188697C2A3_.wvu.FilterData" sId="1"/>
    <undo index="65535" exp="area" ref3D="1" dr="$A$3:$W$38" dn="Z_3B1C2CD5_4888_4777_8636_9CDC6C81A12F_.wvu.FilterData" sId="1"/>
    <undo index="65535" exp="area" ref3D="1" dr="$A$3:$W$38" dn="Z_76EF7859_1541_4E56_AC74_7ACD1A154F87_.wvu.FilterData" sId="1"/>
    <rfmt sheetId="1" xfDxf="1" sqref="A3:XFD3" start="0" length="0"/>
    <rcc rId="0" sId="1" s="1" dxf="1">
      <nc r="A3" t="inlineStr">
        <is>
          <t>Создание цифровой образовательной среды в общеобразовательных организациях и профессиональных образовательных организациях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4" sId="1" ref="A3:XFD3" action="deleteRow">
    <undo index="65535" exp="area" ref3D="1" dr="$A$3:$W$37" dn="_ФильтрБазыДанных" sId="1"/>
    <undo index="65535" exp="area" ref3D="1" dr="$A$3:$W$37" dn="Z_1357A8DF_E6A7_407A_AB55_658D9E318661_.wvu.FilterData" sId="1"/>
    <undo index="65535" exp="area" ref3D="1" dr="$A$247:$XFD$249" dn="Z_2157FBDA_68A6_457D_A502_D7188697C2A3_.wvu.Rows" sId="1"/>
    <undo index="65535" exp="area" ref3D="1" dr="$A$3:$W$37" dn="Z_2157FBDA_68A6_457D_A502_D7188697C2A3_.wvu.FilterData" sId="1"/>
    <undo index="65535" exp="area" ref3D="1" dr="$A$3:$W$37" dn="Z_3B1C2CD5_4888_4777_8636_9CDC6C81A12F_.wvu.FilterData" sId="1"/>
    <undo index="65535" exp="area" ref3D="1" dr="$A$3:$W$37"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5" sId="1" ref="A3:XFD3" action="deleteRow">
    <undo index="65535" exp="area" ref3D="1" dr="$A$3:$W$36" dn="_ФильтрБазыДанных" sId="1"/>
    <undo index="65535" exp="area" ref3D="1" dr="$A$3:$W$36" dn="Z_1357A8DF_E6A7_407A_AB55_658D9E318661_.wvu.FilterData" sId="1"/>
    <undo index="65535" exp="area" ref3D="1" dr="$A$246:$XFD$248" dn="Z_2157FBDA_68A6_457D_A502_D7188697C2A3_.wvu.Rows" sId="1"/>
    <undo index="65535" exp="area" ref3D="1" dr="$A$3:$W$36" dn="Z_2157FBDA_68A6_457D_A502_D7188697C2A3_.wvu.FilterData" sId="1"/>
    <undo index="65535" exp="area" ref3D="1" dr="$A$3:$W$36" dn="Z_3B1C2CD5_4888_4777_8636_9CDC6C81A12F_.wvu.FilterData" sId="1"/>
    <undo index="65535" exp="area" ref3D="1" dr="$A$3:$W$36"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393631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6" sId="1" ref="A3:XFD3" action="deleteRow">
    <undo index="65535" exp="area" ref3D="1" dr="$A$3:$W$35" dn="_ФильтрБазыДанных" sId="1"/>
    <undo index="65535" exp="area" ref3D="1" dr="$A$3:$W$35" dn="Z_1357A8DF_E6A7_407A_AB55_658D9E318661_.wvu.FilterData" sId="1"/>
    <undo index="65535" exp="area" ref3D="1" dr="$A$245:$XFD$247" dn="Z_2157FBDA_68A6_457D_A502_D7188697C2A3_.wvu.Rows" sId="1"/>
    <undo index="65535" exp="area" ref3D="1" dr="$A$3:$W$35" dn="Z_2157FBDA_68A6_457D_A502_D7188697C2A3_.wvu.FilterData" sId="1"/>
    <undo index="65535" exp="area" ref3D="1" dr="$A$3:$W$35" dn="Z_3B1C2CD5_4888_4777_8636_9CDC6C81A12F_.wvu.FilterData" sId="1"/>
    <undo index="65535" exp="area" ref3D="1" dr="$A$3:$W$35" dn="Z_76EF7859_1541_4E56_AC74_7ACD1A154F87_.wvu.FilterData" sId="1"/>
    <rfmt sheetId="1" xfDxf="1" sqref="A3:XFD3" start="0" length="0"/>
    <rcc rId="0" sId="1" s="1" dxf="1">
      <nc r="A3" t="inlineStr">
        <is>
          <t>Приведение в соответствии с брендбуком "Точки роста" помещений муниципальных общеобразовательных организаций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03400S4910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7" sId="1" ref="A3:XFD3" action="deleteRow">
    <undo index="65535" exp="area" ref3D="1" dr="$A$3:$W$34" dn="_ФильтрБазыДанных" sId="1"/>
    <undo index="65535" exp="area" ref3D="1" dr="$A$3:$W$34" dn="Z_1357A8DF_E6A7_407A_AB55_658D9E318661_.wvu.FilterData" sId="1"/>
    <undo index="65535" exp="area" ref3D="1" dr="$A$244:$XFD$246" dn="Z_2157FBDA_68A6_457D_A502_D7188697C2A3_.wvu.Rows" sId="1"/>
    <undo index="65535" exp="area" ref3D="1" dr="$A$3:$W$34" dn="Z_2157FBDA_68A6_457D_A502_D7188697C2A3_.wvu.FilterData" sId="1"/>
    <undo index="65535" exp="area" ref3D="1" dr="$A$3:$W$34" dn="Z_3B1C2CD5_4888_4777_8636_9CDC6C81A12F_.wvu.FilterData" sId="1"/>
    <undo index="65535" exp="area" ref3D="1" dr="$A$3:$W$34"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03400S4910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8" sId="1" ref="A3:XFD3" action="deleteRow">
    <undo index="65535" exp="area" ref3D="1" dr="$A$3:$W$33" dn="_ФильтрБазыДанных" sId="1"/>
    <undo index="65535" exp="area" ref3D="1" dr="$A$3:$W$33" dn="Z_1357A8DF_E6A7_407A_AB55_658D9E318661_.wvu.FilterData" sId="1"/>
    <undo index="65535" exp="area" ref3D="1" dr="$A$243:$XFD$245" dn="Z_2157FBDA_68A6_457D_A502_D7188697C2A3_.wvu.Rows" sId="1"/>
    <undo index="65535" exp="area" ref3D="1" dr="$A$3:$W$33" dn="Z_2157FBDA_68A6_457D_A502_D7188697C2A3_.wvu.FilterData" sId="1"/>
    <undo index="65535" exp="area" ref3D="1" dr="$A$3:$W$33" dn="Z_3B1C2CD5_4888_4777_8636_9CDC6C81A12F_.wvu.FilterData" sId="1"/>
    <undo index="65535" exp="area" ref3D="1" dr="$A$3:$W$33"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03400S4910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664894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49" sId="1" ref="A3:XFD3" action="deleteRow">
    <undo index="65535" exp="area" ref3D="1" dr="$A$3:$W$32" dn="_ФильтрБазыДанных" sId="1"/>
    <undo index="65535" exp="area" ref3D="1" dr="$A$3:$W$32" dn="Z_1357A8DF_E6A7_407A_AB55_658D9E318661_.wvu.FilterData" sId="1"/>
    <undo index="65535" exp="area" ref3D="1" dr="$A$242:$XFD$244" dn="Z_2157FBDA_68A6_457D_A502_D7188697C2A3_.wvu.Rows" sId="1"/>
    <undo index="65535" exp="area" ref3D="1" dr="$A$3:$W$32" dn="Z_2157FBDA_68A6_457D_A502_D7188697C2A3_.wvu.FilterData" sId="1"/>
    <undo index="65535" exp="area" ref3D="1" dr="$A$3:$W$32" dn="Z_3B1C2CD5_4888_4777_8636_9CDC6C81A12F_.wvu.FilterData" sId="1"/>
    <undo index="65535" exp="area" ref3D="1" dr="$A$3:$W$32" dn="Z_76EF7859_1541_4E56_AC74_7ACD1A154F87_.wvu.FilterData" sId="1"/>
    <rfmt sheetId="1" xfDxf="1" sqref="A3:XFD3" start="0" length="0"/>
    <rcc rId="0" sId="1" s="1" dxf="1">
      <nc r="A3" t="inlineStr">
        <is>
          <t>Дополнительное образование детей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G4+G7+G10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H4+H7+H10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J4+J7+J10+J13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L4+L7+L10+L13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N4+N7+N10+N13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P4+P7+P10+P13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R4+R7+R10+R13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T4+T7+T10+T13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0" sId="1" ref="A3:XFD3" action="deleteRow">
    <undo index="65535" exp="area" ref3D="1" dr="$A$3:$W$31" dn="_ФильтрБазыДанных" sId="1"/>
    <undo index="65535" exp="area" ref3D="1" dr="$A$3:$W$31" dn="Z_1357A8DF_E6A7_407A_AB55_658D9E318661_.wvu.FilterData" sId="1"/>
    <undo index="65535" exp="area" ref3D="1" dr="$A$241:$XFD$243" dn="Z_2157FBDA_68A6_457D_A502_D7188697C2A3_.wvu.Rows" sId="1"/>
    <undo index="65535" exp="area" ref3D="1" dr="$A$3:$W$31" dn="Z_2157FBDA_68A6_457D_A502_D7188697C2A3_.wvu.FilterData" sId="1"/>
    <undo index="65535" exp="area" ref3D="1" dr="$A$3:$W$31" dn="Z_3B1C2CD5_4888_4777_8636_9CDC6C81A12F_.wvu.FilterData" sId="1"/>
    <undo index="65535" exp="area" ref3D="1" dr="$A$3:$W$31" dn="Z_76EF7859_1541_4E56_AC74_7ACD1A154F87_.wvu.FilterData" sId="1"/>
    <rfmt sheetId="1" xfDxf="1" sqref="A3:XFD3" start="0" length="0"/>
    <rcc rId="0" sId="1" s="1" dxf="1">
      <nc r="A3" t="inlineStr">
        <is>
          <t>Организации дополнительного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1" sId="1" ref="A3:XFD3" action="deleteRow">
    <undo index="65535" exp="area" ref3D="1" dr="$A$3:$W$30" dn="_ФильтрБазыДанных" sId="1"/>
    <undo index="65535" exp="area" ref3D="1" dr="$A$3:$W$30" dn="Z_1357A8DF_E6A7_407A_AB55_658D9E318661_.wvu.FilterData" sId="1"/>
    <undo index="65535" exp="area" ref3D="1" dr="$A$240:$XFD$242" dn="Z_2157FBDA_68A6_457D_A502_D7188697C2A3_.wvu.Rows" sId="1"/>
    <undo index="65535" exp="area" ref3D="1" dr="$A$3:$W$30" dn="Z_2157FBDA_68A6_457D_A502_D7188697C2A3_.wvu.FilterData" sId="1"/>
    <undo index="65535" exp="area" ref3D="1" dr="$A$3:$W$30" dn="Z_3B1C2CD5_4888_4777_8636_9CDC6C81A12F_.wvu.FilterData" sId="1"/>
    <undo index="65535" exp="area" ref3D="1" dr="$A$3:$W$30"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2" sId="1" ref="A3:XFD3" action="deleteRow">
    <undo index="65535" exp="area" ref3D="1" dr="$A$3:$W$29" dn="_ФильтрБазыДанных" sId="1"/>
    <undo index="65535" exp="area" ref3D="1" dr="$A$3:$W$29" dn="Z_1357A8DF_E6A7_407A_AB55_658D9E318661_.wvu.FilterData" sId="1"/>
    <undo index="65535" exp="area" ref3D="1" dr="$A$239:$XFD$241" dn="Z_2157FBDA_68A6_457D_A502_D7188697C2A3_.wvu.Rows" sId="1"/>
    <undo index="65535" exp="area" ref3D="1" dr="$A$3:$W$29" dn="Z_2157FBDA_68A6_457D_A502_D7188697C2A3_.wvu.FilterData" sId="1"/>
    <undo index="65535" exp="area" ref3D="1" dr="$A$3:$W$29" dn="Z_3B1C2CD5_4888_4777_8636_9CDC6C81A12F_.wvu.FilterData" sId="1"/>
    <undo index="65535" exp="area" ref3D="1" dr="$A$3:$W$29"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21863954-3641191.8-264008.2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34038.15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3" sId="1" ref="A3:XFD3" action="deleteRow">
    <undo index="65535" exp="area" ref3D="1" dr="$A$3:$W$28" dn="_ФильтрБазыДанных" sId="1"/>
    <undo index="65535" exp="area" ref3D="1" dr="$A$3:$W$28" dn="Z_1357A8DF_E6A7_407A_AB55_658D9E318661_.wvu.FilterData" sId="1"/>
    <undo index="65535" exp="area" ref3D="1" dr="$A$238:$XFD$240" dn="Z_2157FBDA_68A6_457D_A502_D7188697C2A3_.wvu.Rows" sId="1"/>
    <undo index="65535" exp="area" ref3D="1" dr="$A$3:$W$28" dn="Z_2157FBDA_68A6_457D_A502_D7188697C2A3_.wvu.FilterData" sId="1"/>
    <undo index="65535" exp="area" ref3D="1" dr="$A$3:$W$28" dn="Z_3B1C2CD5_4888_4777_8636_9CDC6C81A12F_.wvu.FilterData" sId="1"/>
    <undo index="65535" exp="area" ref3D="1" dr="$A$3:$W$28" dn="Z_76EF7859_1541_4E56_AC74_7ACD1A154F87_.wvu.FilterData" sId="1"/>
    <rfmt sheetId="1" xfDxf="1" sqref="A3:XFD3" start="0" length="0"/>
    <rcc rId="0" sId="1" s="1" dxf="1">
      <nc r="A3" t="inlineStr">
        <is>
          <t>Обеспечение функционирования модели персонифицированного финансирования дополнительного образования детей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0340082610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4" sId="1" ref="A3:XFD3" action="deleteRow">
    <undo index="65535" exp="area" ref3D="1" dr="$A$3:$W$27" dn="_ФильтрБазыДанных" sId="1"/>
    <undo index="65535" exp="area" ref3D="1" dr="$A$3:$W$27" dn="Z_1357A8DF_E6A7_407A_AB55_658D9E318661_.wvu.FilterData" sId="1"/>
    <undo index="65535" exp="area" ref3D="1" dr="$A$237:$XFD$239" dn="Z_2157FBDA_68A6_457D_A502_D7188697C2A3_.wvu.Rows" sId="1"/>
    <undo index="65535" exp="area" ref3D="1" dr="$A$3:$W$27" dn="Z_2157FBDA_68A6_457D_A502_D7188697C2A3_.wvu.FilterData" sId="1"/>
    <undo index="65535" exp="area" ref3D="1" dr="$A$3:$W$27" dn="Z_3B1C2CD5_4888_4777_8636_9CDC6C81A12F_.wvu.FilterData" sId="1"/>
    <undo index="65535" exp="area" ref3D="1" dr="$A$3:$W$27"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0340082610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5" sId="1" ref="A3:XFD3" action="deleteRow">
    <undo index="65535" exp="area" ref3D="1" dr="$A$3:$W$26" dn="_ФильтрБазыДанных" sId="1"/>
    <undo index="65535" exp="area" ref3D="1" dr="$A$3:$W$26" dn="Z_1357A8DF_E6A7_407A_AB55_658D9E318661_.wvu.FilterData" sId="1"/>
    <undo index="65535" exp="area" ref3D="1" dr="$A$236:$XFD$238" dn="Z_2157FBDA_68A6_457D_A502_D7188697C2A3_.wvu.Rows" sId="1"/>
    <undo index="65535" exp="area" ref3D="1" dr="$A$3:$W$26" dn="Z_2157FBDA_68A6_457D_A502_D7188697C2A3_.wvu.FilterData" sId="1"/>
    <undo index="65535" exp="area" ref3D="1" dr="$A$3:$W$26" dn="Z_3B1C2CD5_4888_4777_8636_9CDC6C81A12F_.wvu.FilterData" sId="1"/>
    <undo index="65535" exp="area" ref3D="1" dr="$A$3:$W$26"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0340082610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3641191.8+264008.2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6" sId="1" ref="A3:XFD3" action="deleteRow">
    <undo index="65535" exp="area" ref3D="1" dr="$A$3:$W$25" dn="_ФильтрБазыДанных" sId="1"/>
    <undo index="65535" exp="area" ref3D="1" dr="$A$3:$W$25" dn="Z_1357A8DF_E6A7_407A_AB55_658D9E318661_.wvu.FilterData" sId="1"/>
    <undo index="65535" exp="area" ref3D="1" dr="$A$235:$XFD$237" dn="Z_2157FBDA_68A6_457D_A502_D7188697C2A3_.wvu.Rows" sId="1"/>
    <undo index="65535" exp="area" ref3D="1" dr="$A$3:$W$25" dn="Z_2157FBDA_68A6_457D_A502_D7188697C2A3_.wvu.FilterData" sId="1"/>
    <undo index="65535" exp="area" ref3D="1" dr="$A$3:$W$25" dn="Z_3B1C2CD5_4888_4777_8636_9CDC6C81A12F_.wvu.FilterData" sId="1"/>
    <undo index="65535" exp="area" ref3D="1" dr="$A$3:$W$25" dn="Z_76EF7859_1541_4E56_AC74_7ACD1A154F87_.wvu.FilterData" sId="1"/>
    <rfmt sheetId="1" xfDxf="1" sqref="A3:XFD3" start="0" length="0"/>
    <rcc rId="0" sId="1" s="1" dxf="1">
      <nc r="A3" t="inlineStr">
        <is>
          <t>Развитие материально-технической базы муниципальных образовательных организаций в сфере физической культуры и спорта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03400S7670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7" sId="1" ref="A3:XFD3" action="deleteRow">
    <undo index="65535" exp="area" ref3D="1" dr="$A$3:$W$24" dn="_ФильтрБазыДанных" sId="1"/>
    <undo index="65535" exp="area" ref3D="1" dr="$A$3:$W$24" dn="Z_1357A8DF_E6A7_407A_AB55_658D9E318661_.wvu.FilterData" sId="1"/>
    <undo index="65535" exp="area" ref3D="1" dr="$A$234:$XFD$236" dn="Z_2157FBDA_68A6_457D_A502_D7188697C2A3_.wvu.Rows" sId="1"/>
    <undo index="65535" exp="area" ref3D="1" dr="$A$3:$W$24" dn="Z_2157FBDA_68A6_457D_A502_D7188697C2A3_.wvu.FilterData" sId="1"/>
    <undo index="65535" exp="area" ref3D="1" dr="$A$3:$W$24" dn="Z_3B1C2CD5_4888_4777_8636_9CDC6C81A12F_.wvu.FilterData" sId="1"/>
    <undo index="65535" exp="area" ref3D="1" dr="$A$3:$W$24"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03400S7670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8" sId="1" ref="A3:XFD3" action="deleteRow">
    <undo index="65535" exp="area" ref3D="1" dr="$A$3:$W$23" dn="_ФильтрБазыДанных" sId="1"/>
    <undo index="65535" exp="area" ref3D="1" dr="$A$3:$W$23" dn="Z_1357A8DF_E6A7_407A_AB55_658D9E318661_.wvu.FilterData" sId="1"/>
    <undo index="65535" exp="area" ref3D="1" dr="$A$233:$XFD$235" dn="Z_2157FBDA_68A6_457D_A502_D7188697C2A3_.wvu.Rows" sId="1"/>
    <undo index="65535" exp="area" ref3D="1" dr="$A$3:$W$23" dn="Z_2157FBDA_68A6_457D_A502_D7188697C2A3_.wvu.FilterData" sId="1"/>
    <undo index="65535" exp="area" ref3D="1" dr="$A$3:$W$23" dn="Z_3B1C2CD5_4888_4777_8636_9CDC6C81A12F_.wvu.FilterData" sId="1"/>
    <undo index="65535" exp="area" ref3D="1" dr="$A$3:$W$23"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03400S7670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7591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180065.38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59" sId="1" ref="A3:XFD3" action="deleteRow">
    <undo index="65535" exp="area" ref3D="1" dr="$A$3:$W$22" dn="_ФильтрБазыДанных" sId="1"/>
    <undo index="65535" exp="area" ref3D="1" dr="$A$3:$W$22" dn="Z_1357A8DF_E6A7_407A_AB55_658D9E318661_.wvu.FilterData" sId="1"/>
    <undo index="65535" exp="area" ref3D="1" dr="$A$232:$XFD$234" dn="Z_2157FBDA_68A6_457D_A502_D7188697C2A3_.wvu.Rows" sId="1"/>
    <undo index="65535" exp="area" ref3D="1" dr="$A$3:$W$22" dn="Z_2157FBDA_68A6_457D_A502_D7188697C2A3_.wvu.FilterData" sId="1"/>
    <undo index="65535" exp="area" ref3D="1" dr="$A$3:$W$22" dn="Z_3B1C2CD5_4888_4777_8636_9CDC6C81A12F_.wvu.FilterData" sId="1"/>
    <undo index="65535" exp="area" ref3D="1" dr="$A$3:$W$22" dn="Z_76EF7859_1541_4E56_AC74_7ACD1A154F87_.wvu.FilterData" sId="1"/>
    <rfmt sheetId="1" xfDxf="1" sqref="A3:XFD3" start="0" length="0"/>
    <rcc rId="0" sId="1" s="1" dxf="1">
      <nc r="A3" t="inlineStr">
        <is>
          <t>Капитальный ремонт кровель муниципальных образовательных организаций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0" sId="1" ref="A3:XFD3" action="deleteRow">
    <undo index="65535" exp="area" ref3D="1" dr="$A$3:$W$21" dn="_ФильтрБазыДанных" sId="1"/>
    <undo index="65535" exp="area" ref3D="1" dr="$A$3:$W$21" dn="Z_1357A8DF_E6A7_407A_AB55_658D9E318661_.wvu.FilterData" sId="1"/>
    <undo index="65535" exp="area" ref3D="1" dr="$A$231:$XFD$233" dn="Z_2157FBDA_68A6_457D_A502_D7188697C2A3_.wvu.Rows" sId="1"/>
    <undo index="65535" exp="area" ref3D="1" dr="$A$3:$W$21" dn="Z_2157FBDA_68A6_457D_A502_D7188697C2A3_.wvu.FilterData" sId="1"/>
    <undo index="65535" exp="area" ref3D="1" dr="$A$3:$W$21" dn="Z_3B1C2CD5_4888_4777_8636_9CDC6C81A12F_.wvu.FilterData" sId="1"/>
    <undo index="65535" exp="area" ref3D="1" dr="$A$3:$W$21"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1" sId="1" ref="A3:XFD3" action="deleteRow">
    <undo index="65535" exp="area" ref3D="1" dr="$A$3:$W$20" dn="_ФильтрБазыДанных" sId="1"/>
    <undo index="65535" exp="area" ref3D="1" dr="$A$3:$W$20" dn="Z_1357A8DF_E6A7_407A_AB55_658D9E318661_.wvu.FilterData" sId="1"/>
    <undo index="65535" exp="area" ref3D="1" dr="$A$230:$XFD$232" dn="Z_2157FBDA_68A6_457D_A502_D7188697C2A3_.wvu.Rows" sId="1"/>
    <undo index="65535" exp="area" ref3D="1" dr="$A$3:$W$20" dn="Z_2157FBDA_68A6_457D_A502_D7188697C2A3_.wvu.FilterData" sId="1"/>
    <undo index="65535" exp="area" ref3D="1" dr="$A$3:$W$20" dn="Z_3B1C2CD5_4888_4777_8636_9CDC6C81A12F_.wvu.FilterData" sId="1"/>
    <undo index="65535" exp="area" ref3D="1" dr="$A$3:$W$20"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3450944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2" sId="1" ref="A3:XFD3" action="deleteRow">
    <undo index="65535" exp="area" ref3D="1" dr="$A$3:$W$19" dn="_ФильтрБазыДанных" sId="1"/>
    <undo index="65535" exp="area" ref3D="1" dr="$A$3:$W$19" dn="Z_1357A8DF_E6A7_407A_AB55_658D9E318661_.wvu.FilterData" sId="1"/>
    <undo index="65535" exp="area" ref3D="1" dr="$A$229:$XFD$231" dn="Z_2157FBDA_68A6_457D_A502_D7188697C2A3_.wvu.Rows" sId="1"/>
    <undo index="65535" exp="area" ref3D="1" dr="$A$3:$W$19" dn="Z_2157FBDA_68A6_457D_A502_D7188697C2A3_.wvu.FilterData" sId="1"/>
    <undo index="65535" exp="area" ref3D="1" dr="$A$3:$W$19" dn="Z_3B1C2CD5_4888_4777_8636_9CDC6C81A12F_.wvu.FilterData" sId="1"/>
    <undo index="65535" exp="area" ref3D="1" dr="$A$3:$W$19" dn="Z_76EF7859_1541_4E56_AC74_7ACD1A154F87_.wvu.FilterData" sId="1"/>
    <rfmt sheetId="1" xfDxf="1" sqref="A3:XFD3" start="0" length="0"/>
    <rcc rId="0" sId="1" s="1" dxf="1">
      <nc r="A3" t="inlineStr">
        <is>
          <t>Молодежная политика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3" sId="1" ref="A3:XFD3" action="deleteRow">
    <undo index="65535" exp="area" ref3D="1" dr="$A$3:$W$18" dn="_ФильтрБазыДанных" sId="1"/>
    <undo index="65535" exp="area" ref3D="1" dr="$A$3:$W$18" dn="Z_1357A8DF_E6A7_407A_AB55_658D9E318661_.wvu.FilterData" sId="1"/>
    <undo index="65535" exp="area" ref3D="1" dr="$A$228:$XFD$230" dn="Z_2157FBDA_68A6_457D_A502_D7188697C2A3_.wvu.Rows" sId="1"/>
    <undo index="65535" exp="area" ref3D="1" dr="$A$3:$W$18" dn="Z_2157FBDA_68A6_457D_A502_D7188697C2A3_.wvu.FilterData" sId="1"/>
    <undo index="65535" exp="area" ref3D="1" dr="$A$3:$W$18" dn="Z_3B1C2CD5_4888_4777_8636_9CDC6C81A12F_.wvu.FilterData" sId="1"/>
    <undo index="65535" exp="area" ref3D="1" dr="$A$3:$W$18" dn="Z_76EF7859_1541_4E56_AC74_7ACD1A154F87_.wvu.FilterData" sId="1"/>
    <rfmt sheetId="1" xfDxf="1" sqref="A3:XFD3" start="0" length="0"/>
    <rcc rId="0" sId="1" s="1" dxf="1">
      <nc r="A3" t="inlineStr">
        <is>
          <t>Мероприятия по проведению оздоровительной кампании детей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03400S4790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4" sId="1" ref="A3:XFD3" action="deleteRow">
    <undo index="65535" exp="area" ref3D="1" dr="$A$3:$W$17" dn="_ФильтрБазыДанных" sId="1"/>
    <undo index="65535" exp="area" ref3D="1" dr="$A$3:$W$17" dn="Z_1357A8DF_E6A7_407A_AB55_658D9E318661_.wvu.FilterData" sId="1"/>
    <undo index="65535" exp="area" ref3D="1" dr="$A$227:$XFD$229" dn="Z_2157FBDA_68A6_457D_A502_D7188697C2A3_.wvu.Rows" sId="1"/>
    <undo index="65535" exp="area" ref3D="1" dr="$A$3:$W$17" dn="Z_2157FBDA_68A6_457D_A502_D7188697C2A3_.wvu.FilterData" sId="1"/>
    <undo index="65535" exp="area" ref3D="1" dr="$A$3:$W$17" dn="Z_3B1C2CD5_4888_4777_8636_9CDC6C81A12F_.wvu.FilterData" sId="1"/>
    <undo index="65535" exp="area" ref3D="1" dr="$A$3:$W$17"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03400S4790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5" sId="1" ref="A3:XFD3" action="deleteRow">
    <undo index="65535" exp="area" ref3D="1" dr="$A$3:$W$16" dn="_ФильтрБазыДанных" sId="1"/>
    <undo index="65535" exp="area" ref3D="1" dr="$A$3:$W$16" dn="Z_1357A8DF_E6A7_407A_AB55_658D9E318661_.wvu.FilterData" sId="1"/>
    <undo index="65535" exp="area" ref3D="1" dr="$A$226:$XFD$228" dn="Z_2157FBDA_68A6_457D_A502_D7188697C2A3_.wvu.Rows" sId="1"/>
    <undo index="65535" exp="area" ref3D="1" dr="$A$3:$W$16" dn="Z_2157FBDA_68A6_457D_A502_D7188697C2A3_.wvu.FilterData" sId="1"/>
    <undo index="65535" exp="area" ref3D="1" dr="$A$3:$W$16" dn="Z_3B1C2CD5_4888_4777_8636_9CDC6C81A12F_.wvu.FilterData" sId="1"/>
    <undo index="65535" exp="area" ref3D="1" dr="$A$3:$W$16"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03400S4790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798000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6" sId="1" ref="A3:XFD3" action="deleteRow">
    <undo index="65535" exp="area" ref3D="1" dr="$A$3:$W$15" dn="_ФильтрБазыДанных" sId="1"/>
    <undo index="65535" exp="area" ref3D="1" dr="$A$3:$W$15" dn="Z_1357A8DF_E6A7_407A_AB55_658D9E318661_.wvu.FilterData" sId="1"/>
    <undo index="65535" exp="area" ref3D="1" dr="$A$225:$XFD$227" dn="Z_2157FBDA_68A6_457D_A502_D7188697C2A3_.wvu.Rows" sId="1"/>
    <undo index="65535" exp="area" ref3D="1" dr="$A$3:$W$15" dn="Z_2157FBDA_68A6_457D_A502_D7188697C2A3_.wvu.FilterData" sId="1"/>
    <undo index="65535" exp="area" ref3D="1" dr="$A$3:$W$15" dn="Z_3B1C2CD5_4888_4777_8636_9CDC6C81A12F_.wvu.FilterData" sId="1"/>
    <undo index="65535" exp="area" ref3D="1" dr="$A$3:$W$15" dn="Z_76EF7859_1541_4E56_AC74_7ACD1A154F87_.wvu.FilterData" sId="1"/>
    <rfmt sheetId="1" xfDxf="1" sqref="A3:XFD3" start="0" length="0"/>
    <rcc rId="0" sId="1" s="1" dxf="1">
      <nc r="A3" t="inlineStr">
        <is>
          <t>Другие вопросы в области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G4+G7+G10+G13+G19+G23+G26+G29+G32+G35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H4+H7+H10+H13+H19+H23+H26+H29+H32+H35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J4+J7+J10+J13+J19+J23+J26+J29+J32+J35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L4+L7+L10+L13+L19+L23+L26+L29+L32+L35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N4+N7+N10+N13+N19+N23+N26+N29+N32+N35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P4+P7+P10+P13+P19+P23+P26+P29+P32+P35+P38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R4+R7+R10+R13+R19+R23+R26+R29+R32+R35+R38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T4+T7+T10+T13+T19+T23+T26+T29+T32+T35+T38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7" sId="1" ref="A3:XFD3" action="deleteRow">
    <undo index="65535" exp="area" ref3D="1" dr="$A$3:$W$14" dn="_ФильтрБазыДанных" sId="1"/>
    <undo index="65535" exp="area" ref3D="1" dr="$A$3:$W$14" dn="Z_1357A8DF_E6A7_407A_AB55_658D9E318661_.wvu.FilterData" sId="1"/>
    <undo index="65535" exp="area" ref3D="1" dr="$A$224:$XFD$226" dn="Z_2157FBDA_68A6_457D_A502_D7188697C2A3_.wvu.Rows" sId="1"/>
    <undo index="65535" exp="area" ref3D="1" dr="$A$3:$W$14" dn="Z_2157FBDA_68A6_457D_A502_D7188697C2A3_.wvu.FilterData" sId="1"/>
    <undo index="65535" exp="area" ref3D="1" dr="$A$3:$W$14" dn="Z_3B1C2CD5_4888_4777_8636_9CDC6C81A12F_.wvu.FilterData" sId="1"/>
    <undo index="65535" exp="area" ref3D="1" dr="$A$3:$W$14" dn="Z_76EF7859_1541_4E56_AC74_7ACD1A154F87_.wvu.FilterData" sId="1"/>
    <rfmt sheetId="1" xfDxf="1" sqref="A3:XFD3" start="0" length="0"/>
    <rcc rId="0" sId="1" s="1" dxf="1">
      <nc r="A3" t="inlineStr">
        <is>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8" sId="1" ref="A3:XFD3" action="deleteRow">
    <undo index="65535" exp="area" ref3D="1" dr="$A$3:$W$13" dn="_ФильтрБазыДанных" sId="1"/>
    <undo index="65535" exp="area" ref3D="1" dr="$A$3:$W$13" dn="Z_1357A8DF_E6A7_407A_AB55_658D9E318661_.wvu.FilterData" sId="1"/>
    <undo index="65535" exp="area" ref3D="1" dr="$A$223:$XFD$225" dn="Z_2157FBDA_68A6_457D_A502_D7188697C2A3_.wvu.Rows" sId="1"/>
    <undo index="65535" exp="area" ref3D="1" dr="$A$3:$W$13" dn="Z_2157FBDA_68A6_457D_A502_D7188697C2A3_.wvu.FilterData" sId="1"/>
    <undo index="65535" exp="area" ref3D="1" dr="$A$3:$W$13" dn="Z_3B1C2CD5_4888_4777_8636_9CDC6C81A12F_.wvu.FilterData" sId="1"/>
    <undo index="65535" exp="area" ref3D="1" dr="$A$3:$W$13"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69" sId="1" ref="A3:XFD3" action="deleteRow">
    <undo index="65535" exp="area" ref3D="1" dr="$A$3:$W$12" dn="_ФильтрБазыДанных" sId="1"/>
    <undo index="65535" exp="area" ref3D="1" dr="$A$3:$W$12" dn="Z_1357A8DF_E6A7_407A_AB55_658D9E318661_.wvu.FilterData" sId="1"/>
    <undo index="65535" exp="area" ref3D="1" dr="$A$222:$XFD$224" dn="Z_2157FBDA_68A6_457D_A502_D7188697C2A3_.wvu.Rows" sId="1"/>
    <undo index="65535" exp="area" ref3D="1" dr="$A$3:$W$12" dn="Z_2157FBDA_68A6_457D_A502_D7188697C2A3_.wvu.FilterData" sId="1"/>
    <undo index="65535" exp="area" ref3D="1" dr="$A$3:$W$12" dn="Z_3B1C2CD5_4888_4777_8636_9CDC6C81A12F_.wvu.FilterData" sId="1"/>
    <undo index="65535" exp="area" ref3D="1" dr="$A$3:$W$12"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8470800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-344900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0" sId="1" ref="A3:XFD3" action="deleteRow">
    <undo index="65535" exp="area" ref3D="1" dr="$A$3:$W$11" dn="_ФильтрБазыДанных" sId="1"/>
    <undo index="65535" exp="area" ref3D="1" dr="$A$3:$W$11" dn="Z_1357A8DF_E6A7_407A_AB55_658D9E318661_.wvu.FilterData" sId="1"/>
    <undo index="65535" exp="area" ref3D="1" dr="$A$221:$XFD$223" dn="Z_2157FBDA_68A6_457D_A502_D7188697C2A3_.wvu.Rows" sId="1"/>
    <undo index="65535" exp="area" ref3D="1" dr="$A$3:$W$11" dn="Z_2157FBDA_68A6_457D_A502_D7188697C2A3_.wvu.FilterData" sId="1"/>
    <undo index="65535" exp="area" ref3D="1" dr="$A$3:$W$11" dn="Z_3B1C2CD5_4888_4777_8636_9CDC6C81A12F_.wvu.FilterData" sId="1"/>
    <undo index="65535" exp="area" ref3D="1" dr="$A$3:$W$11" dn="Z_76EF7859_1541_4E56_AC74_7ACD1A154F87_.wvu.FilterData" sId="1"/>
    <rfmt sheetId="1" xfDxf="1" sqref="A3:XFD3" start="0" length="0"/>
    <rcc rId="0" sId="1" s="1" dxf="1">
      <nc r="A3" t="inlineStr">
        <is>
          <t>Руководство и управление в сфере установленных функций органов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1" sId="1" ref="A3:XFD3" action="deleteRow">
    <undo index="65535" exp="area" ref3D="1" dr="$A$3:$W$10" dn="_ФильтрБазыДанных" sId="1"/>
    <undo index="65535" exp="area" ref3D="1" dr="$A$3:$W$10" dn="Z_1357A8DF_E6A7_407A_AB55_658D9E318661_.wvu.FilterData" sId="1"/>
    <undo index="65535" exp="area" ref3D="1" dr="$A$220:$XFD$222" dn="Z_2157FBDA_68A6_457D_A502_D7188697C2A3_.wvu.Rows" sId="1"/>
    <undo index="65535" exp="area" ref3D="1" dr="$A$3:$W$10" dn="Z_2157FBDA_68A6_457D_A502_D7188697C2A3_.wvu.FilterData" sId="1"/>
    <undo index="65535" exp="area" ref3D="1" dr="$A$3:$W$10" dn="Z_3B1C2CD5_4888_4777_8636_9CDC6C81A12F_.wvu.FilterData" sId="1"/>
    <undo index="65535" exp="area" ref3D="1" dr="$A$3:$W$10" dn="Z_76EF7859_1541_4E56_AC74_7ACD1A154F87_.wvu.FilterData"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2" sId="1" ref="A3:XFD3" action="deleteRow">
    <undo index="65535" exp="area" ref3D="1" dr="$A$3:$W$9" dn="_ФильтрБазыДанных" sId="1"/>
    <undo index="65535" exp="area" ref3D="1" dr="$A$3:$W$9" dn="Z_1357A8DF_E6A7_407A_AB55_658D9E318661_.wvu.FilterData" sId="1"/>
    <undo index="65535" exp="area" ref3D="1" dr="$A$219:$XFD$221" dn="Z_2157FBDA_68A6_457D_A502_D7188697C2A3_.wvu.Rows" sId="1"/>
    <undo index="65535" exp="area" ref3D="1" dr="$A$3:$W$9" dn="Z_2157FBDA_68A6_457D_A502_D7188697C2A3_.wvu.FilterData" sId="1"/>
    <undo index="65535" exp="area" ref3D="1" dr="$A$3:$W$9" dn="Z_3B1C2CD5_4888_4777_8636_9CDC6C81A12F_.wvu.FilterData" sId="1"/>
    <undo index="65535" exp="area" ref3D="1" dr="$A$3:$W$9" dn="Z_76EF7859_1541_4E56_AC74_7ACD1A154F87_.wvu.FilterData"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1474505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3" sId="1" ref="A3:XFD3" action="deleteRow">
    <undo index="65535" exp="area" ref3D="1" dr="$A$3:$W$8" dn="_ФильтрБазыДанных" sId="1"/>
    <undo index="65535" exp="area" ref3D="1" dr="$A$3:$W$8" dn="Z_1357A8DF_E6A7_407A_AB55_658D9E318661_.wvu.FilterData" sId="1"/>
    <undo index="65535" exp="area" ref3D="1" dr="$A$218:$XFD$220" dn="Z_2157FBDA_68A6_457D_A502_D7188697C2A3_.wvu.Rows" sId="1"/>
    <undo index="65535" exp="area" ref3D="1" dr="$A$3:$W$8" dn="Z_2157FBDA_68A6_457D_A502_D7188697C2A3_.wvu.FilterData" sId="1"/>
    <undo index="65535" exp="area" ref3D="1" dr="$A$3:$W$8" dn="Z_3B1C2CD5_4888_4777_8636_9CDC6C81A12F_.wvu.FilterData" sId="1"/>
    <undo index="65535" exp="area" ref3D="1" dr="$A$3:$W$8" dn="Z_76EF7859_1541_4E56_AC74_7ACD1A154F87_.wvu.FilterData" sId="1"/>
    <rfmt sheetId="1" xfDxf="1" sqref="A3:XFD3" start="0" length="0"/>
    <rcc rId="0" sId="1" s="1" dxf="1">
      <nc r="A3" t="inlineStr">
        <is>
          <t>Учреждения психолого-медико-социального сопровождения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4" sId="1" ref="A3:XFD3" action="deleteRow">
    <undo index="65535" exp="area" ref3D="1" dr="$A$3:$W$7" dn="_ФильтрБазыДанных" sId="1"/>
    <undo index="65535" exp="area" ref3D="1" dr="$A$3:$W$7" dn="Z_1357A8DF_E6A7_407A_AB55_658D9E318661_.wvu.FilterData" sId="1"/>
    <undo index="65535" exp="area" ref3D="1" dr="$A$217:$XFD$219" dn="Z_2157FBDA_68A6_457D_A502_D7188697C2A3_.wvu.Rows" sId="1"/>
    <undo index="65535" exp="area" ref3D="1" dr="$A$3:$W$7" dn="Z_2157FBDA_68A6_457D_A502_D7188697C2A3_.wvu.FilterData" sId="1"/>
    <undo index="65535" exp="area" ref3D="1" dr="$A$3:$W$7" dn="Z_3B1C2CD5_4888_4777_8636_9CDC6C81A12F_.wvu.FilterData" sId="1"/>
    <undo index="65535" exp="area" ref3D="1" dr="$A$3:$W$7" dn="Z_76EF7859_1541_4E56_AC74_7ACD1A154F87_.wvu.FilterData"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5" sId="1" ref="A3:XFD3" action="deleteRow">
    <undo index="65535" exp="area" ref3D="1" dr="$A$3:$W$6" dn="_ФильтрБазыДанных" sId="1"/>
    <undo index="65535" exp="area" ref3D="1" dr="$A$3:$W$6" dn="Z_1357A8DF_E6A7_407A_AB55_658D9E318661_.wvu.FilterData" sId="1"/>
    <undo index="65535" exp="area" ref3D="1" dr="$A$216:$XFD$218" dn="Z_2157FBDA_68A6_457D_A502_D7188697C2A3_.wvu.Rows" sId="1"/>
    <undo index="65535" exp="area" ref3D="1" dr="$A$3:$W$6" dn="Z_2157FBDA_68A6_457D_A502_D7188697C2A3_.wvu.FilterData" sId="1"/>
    <undo index="65535" exp="area" ref3D="1" dr="$A$3:$W$6" dn="Z_3B1C2CD5_4888_4777_8636_9CDC6C81A12F_.wvu.FilterData" sId="1"/>
    <undo index="65535" exp="area" ref3D="1" dr="$A$3:$W$6" dn="Z_76EF7859_1541_4E56_AC74_7ACD1A154F87_.wvu.FilterData"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0340080340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1726266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6" sId="1" ref="A3:XFD3" action="deleteRow">
    <undo index="65535" exp="area" ref3D="1" dr="$A$3:$W$5" dn="_ФильтрБазыДанных" sId="1"/>
    <undo index="65535" exp="area" ref3D="1" dr="$A$3:$W$5" dn="Z_1357A8DF_E6A7_407A_AB55_658D9E318661_.wvu.FilterData" sId="1"/>
    <undo index="65535" exp="area" ref3D="1" dr="$A$215:$XFD$217" dn="Z_2157FBDA_68A6_457D_A502_D7188697C2A3_.wvu.Rows" sId="1"/>
    <undo index="65535" exp="area" ref3D="1" dr="$A$3:$W$5" dn="Z_2157FBDA_68A6_457D_A502_D7188697C2A3_.wvu.FilterData" sId="1"/>
    <undo index="65535" exp="area" ref3D="1" dr="$A$3:$W$5" dn="Z_3B1C2CD5_4888_4777_8636_9CDC6C81A12F_.wvu.FilterData" sId="1"/>
    <undo index="65535" exp="area" ref3D="1" dr="$A$3:$W$5" dn="Z_76EF7859_1541_4E56_AC74_7ACD1A154F87_.wvu.FilterData" sId="1"/>
    <rfmt sheetId="1" xfDxf="1" sqref="A3:XFD3" start="0" length="0"/>
    <rcc rId="0" sId="1" s="1" dxf="1">
      <nc r="A3" t="inlineStr">
        <is>
          <t>Учреждения, обеспечивающие деятельность органов местного самоуправления и муниципальных учреждений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7" sId="1" ref="A3:XFD3" action="deleteRow">
    <undo index="65535" exp="area" ref3D="1" dr="$A$3:$W$4" dn="_ФильтрБазыДанных" sId="1"/>
    <undo index="65535" exp="area" ref3D="1" dr="$A$3:$W$4" dn="Z_1357A8DF_E6A7_407A_AB55_658D9E318661_.wvu.FilterData" sId="1"/>
    <undo index="65535" exp="area" ref3D="1" dr="$A$214:$XFD$216" dn="Z_2157FBDA_68A6_457D_A502_D7188697C2A3_.wvu.Rows" sId="1"/>
    <undo index="65535" exp="area" ref3D="1" dr="$A$3:$W$4" dn="Z_2157FBDA_68A6_457D_A502_D7188697C2A3_.wvu.FilterData" sId="1"/>
    <undo index="65535" exp="area" ref3D="1" dr="$A$3:$W$4" dn="Z_3B1C2CD5_4888_4777_8636_9CDC6C81A12F_.wvu.FilterData" sId="1"/>
    <undo index="65535" exp="area" ref3D="1" dr="$A$3:$W$4" dn="Z_76EF7859_1541_4E56_AC74_7ACD1A154F87_.wvu.FilterData"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G4+G5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8" sId="1" ref="A3:XFD3" action="deleteRow">
    <undo index="65535" exp="area" ref3D="1" dr="$A$3:$W$3" dn="_ФильтрБазыДанных" sId="1"/>
    <undo index="65535" exp="area" ref3D="1" dr="$A$3:$W$3" dn="Z_1357A8DF_E6A7_407A_AB55_658D9E318661_.wvu.FilterData" sId="1"/>
    <undo index="65535" exp="area" ref3D="1" dr="$A$213:$XFD$215" dn="Z_2157FBDA_68A6_457D_A502_D7188697C2A3_.wvu.Rows" sId="1"/>
    <undo index="65535" exp="area" ref3D="1" dr="$A$3:$W$3" dn="Z_2157FBDA_68A6_457D_A502_D7188697C2A3_.wvu.FilterData" sId="1"/>
    <undo index="65535" exp="area" ref3D="1" dr="$A$3:$W$3" dn="Z_3B1C2CD5_4888_4777_8636_9CDC6C81A12F_.wvu.FilterData" sId="1"/>
    <undo index="65535" exp="area" ref3D="1" dr="$A$3:$W$3" dn="Z_76EF7859_1541_4E56_AC74_7ACD1A154F87_.wvu.FilterData" sId="1"/>
    <rfmt sheetId="1" xfDxf="1" sqref="A3:XFD3" start="0" length="0"/>
    <rcc rId="0" sId="1" s="1" dxf="1">
      <nc r="A3" t="inlineStr">
        <is>
          <t>Расходы на выплаты персоналу казенных учреждений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23688059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1141486.8899999999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79" sId="1" ref="A3:XFD3" action="deleteRow">
    <undo index="65535" exp="area" ref3D="1" dr="$A$212:$XFD$214"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11035619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-1141486.8899999999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0" sId="1" ref="A3:XFD3" action="deleteRow">
    <undo index="65535" exp="area" ref3D="1" dr="$A$211:$XFD$213"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1" sId="1" ref="A3:XFD3" action="deleteRow">
    <undo index="65535" exp="area" ref3D="1" dr="$A$210:$XFD$212"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0340080720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1574046+190970+261894.55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2" sId="1" ref="A3:XFD3" action="deleteRow">
    <undo index="65535" exp="area" ref3D="1" dr="$A$209:$XFD$211" dn="Z_2157FBDA_68A6_457D_A502_D7188697C2A3_.wvu.Rows"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3" sId="1" ref="A3:XFD3" action="deleteRow">
    <undo index="65535" exp="area" ref3D="1" dr="$A$208:$XFD$210"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G4+G5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4" sId="1" ref="A3:XFD3" action="deleteRow">
    <undo index="65535" exp="area" ref3D="1" dr="$A$207:$XFD$209" dn="Z_2157FBDA_68A6_457D_A502_D7188697C2A3_.wvu.Rows" sId="1"/>
    <rfmt sheetId="1" xfDxf="1" sqref="A3:XFD3" start="0" length="0"/>
    <rcc rId="0" sId="1" s="1" dxf="1">
      <nc r="A3" t="inlineStr">
        <is>
          <t> Исполнение судебных актов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830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500000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5" sId="1" ref="A3:XFD3" action="deleteRow">
    <undo index="65535" exp="area" ref3D="1" dr="$A$206:$XFD$208"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6" sId="1" ref="A3:XFD3" action="deleteRow">
    <undo index="65535" exp="area" ref3D="1" dr="$A$205:$XFD$207" dn="Z_2157FBDA_68A6_457D_A502_D7188697C2A3_.wvu.Rows" sId="1"/>
    <rfmt sheetId="1" xfDxf="1" sqref="A3:XFD3" start="0" length="0"/>
    <rcc rId="0" sId="1" s="1" dxf="1">
      <nc r="A3" t="inlineStr">
        <is>
          <t>Мероприятия в сфере пожарной безопасности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0341181140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7" sId="1" ref="A3:XFD3" action="deleteRow">
    <undo index="65535" exp="area" ref3D="1" dr="$A$204:$XFD$206" dn="Z_2157FBDA_68A6_457D_A502_D7188697C2A3_.wvu.Rows"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0341181140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8" sId="1" ref="A3:XFD3" action="deleteRow">
    <undo index="65535" exp="area" ref3D="1" dr="$A$203:$XFD$205" dn="Z_2157FBDA_68A6_457D_A502_D7188697C2A3_.wvu.Rows"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0341181140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235339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89" sId="1" ref="A3:XFD3" action="deleteRow">
    <undo index="65535" exp="area" ref3D="1" dr="$A$202:$XFD$204" dn="Z_2157FBDA_68A6_457D_A502_D7188697C2A3_.wvu.Rows" sId="1"/>
    <rfmt sheetId="1" xfDxf="1" sqref="A3:XFD3" start="0" length="0"/>
    <rcc rId="0" sId="1" s="1" dxf="1">
      <nc r="A3" t="inlineStr">
        <is>
          <t>Противодействие злоупотреблению наркотиками и их незаконному обороту</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0341181150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0" sId="1" ref="A3:XFD3" action="deleteRow">
    <undo index="65535" exp="area" ref3D="1" dr="$A$201:$XFD$203" dn="Z_2157FBDA_68A6_457D_A502_D7188697C2A3_.wvu.Rows"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0341181150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1" sId="1" ref="A3:XFD3" action="deleteRow">
    <undo index="65535" exp="area" ref3D="1" dr="$A$200:$XFD$202" dn="Z_2157FBDA_68A6_457D_A502_D7188697C2A3_.wvu.Rows"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0341181150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2" sId="1" ref="A3:XFD3" action="deleteRow">
    <undo index="65535" exp="area" ref3D="1" dr="$A$199:$XFD$201" dn="Z_2157FBDA_68A6_457D_A502_D7188697C2A3_.wvu.Rows" sId="1"/>
    <rfmt sheetId="1" xfDxf="1" sqref="A3:XFD3" start="0" length="0"/>
    <rcc rId="0" sId="1" s="1" dxf="1">
      <nc r="A3" t="inlineStr">
        <is>
          <t>Повышение безопасности дорожного движения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0341181660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3" sId="1" ref="A3:XFD3" action="deleteRow">
    <undo index="65535" exp="area" ref3D="1" dr="$A$198:$XFD$200" dn="Z_2157FBDA_68A6_457D_A502_D7188697C2A3_.wvu.Rows"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0341181660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4" sId="1" ref="A3:XFD3" action="deleteRow">
    <undo index="65535" exp="area" ref3D="1" dr="$A$197:$XFD$199" dn="Z_2157FBDA_68A6_457D_A502_D7188697C2A3_.wvu.Rows"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0341181660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5" sId="1" ref="A3:XFD3" action="deleteRow">
    <undo index="65535" exp="area" ref3D="1" dr="$A$196:$XFD$198" dn="Z_2157FBDA_68A6_457D_A502_D7188697C2A3_.wvu.Rows" sId="1"/>
    <rfmt sheetId="1" xfDxf="1" sqref="A3:XFD3" start="0" length="0"/>
    <rcc rId="0" sId="1" s="1" dxf="1">
      <nc r="A3" t="inlineStr">
        <is>
          <t>Организация и проведение олимпиад, выставок, конкурсов, конференций и других общественных мероприятий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0341182340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6" sId="1" ref="A3:XFD3" action="deleteRow">
    <undo index="65535" exp="area" ref3D="1" dr="$A$195:$XFD$197" dn="Z_2157FBDA_68A6_457D_A502_D7188697C2A3_.wvu.Rows"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0341182340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7" sId="1" ref="A3:XFD3" action="deleteRow">
    <undo index="65535" exp="area" ref3D="1" dr="$A$194:$XFD$196" dn="Z_2157FBDA_68A6_457D_A502_D7188697C2A3_.wvu.Rows"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0341182340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184000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8" sId="1" ref="A3:XFD3" action="deleteRow">
    <undo index="65535" exp="area" ref3D="1" dr="$A$193:$XFD$195" dn="Z_2157FBDA_68A6_457D_A502_D7188697C2A3_.wvu.Rows" sId="1"/>
    <rfmt sheetId="1" xfDxf="1" sqref="A3:XFD3" start="0" length="0"/>
    <rcc rId="0" sId="1" s="1" dxf="1">
      <nc r="A3" t="inlineStr">
        <is>
          <t>Организация временного трудоустройства несовершеннолетних граждан в возрасте от 14 до 18 лет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0341182370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899" sId="1" ref="A3:XFD3" action="deleteRow">
    <undo index="65535" exp="area" ref3D="1" dr="$A$192:$XFD$194" dn="Z_2157FBDA_68A6_457D_A502_D7188697C2A3_.wvu.Rows"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0341182370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0" sId="1" ref="A3:XFD3" action="deleteRow">
    <undo index="65535" exp="area" ref3D="1" dr="$A$191:$XFD$193" dn="Z_2157FBDA_68A6_457D_A502_D7188697C2A3_.wvu.Rows"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0341182370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82000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1" sId="1" ref="A3:XFD3" action="deleteRow">
    <undo index="65535" exp="area" ref3D="1" dr="$A$190:$XFD$192" dn="Z_2157FBDA_68A6_457D_A502_D7188697C2A3_.wvu.Rows" sId="1"/>
    <rfmt sheetId="1" xfDxf="1" sqref="A3:XFD3" start="0" length="0"/>
    <rcc rId="0" sId="1" s="1" dxf="1">
      <nc r="A3" t="inlineStr">
        <is>
          <t>Достижение показателей деятельности органов исполнительной власти субъектов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2" sId="1" ref="A3:XFD3" action="deleteRow">
    <undo index="65535" exp="area" ref3D="1" dr="$A$189:$XFD$191"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3" sId="1" ref="A3:XFD3" action="deleteRow">
    <undo index="65535" exp="area" ref3D="1" dr="$A$188:$XFD$190"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07</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26609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4" sId="1" ref="A3:XFD3" action="deleteRow">
    <undo index="65535" exp="area" ref3D="1" dr="$A$187:$XFD$189" dn="Z_2157FBDA_68A6_457D_A502_D7188697C2A3_.wvu.Rows" sId="1"/>
    <rfmt sheetId="1" xfDxf="1" sqref="A3:XFD3" start="0" length="0"/>
    <rcc rId="0" sId="1" s="1" dxf="1">
      <nc r="A3" t="inlineStr">
        <is>
          <t>Социальная политика</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5" sId="1" ref="A3:XFD3" action="deleteRow">
    <undo index="65535" exp="area" ref3D="1" dr="$A$186:$XFD$188" dn="Z_2157FBDA_68A6_457D_A502_D7188697C2A3_.wvu.Rows" sId="1"/>
    <rfmt sheetId="1" xfDxf="1" sqref="A3:XFD3" start="0" length="0"/>
    <rcc rId="0" sId="1" s="1" dxf="1">
      <nc r="A3" t="inlineStr">
        <is>
          <t>Охрана семьи и детства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6" sId="1" ref="A3:XFD3" action="deleteRow">
    <undo index="65535" exp="area" ref3D="1" dr="$A$185:$XFD$187" dn="Z_2157FBDA_68A6_457D_A502_D7188697C2A3_.wvu.Rows" sId="1"/>
    <rfmt sheetId="1" xfDxf="1" sqref="A3:XFD3" start="0" length="0"/>
    <rcc rId="0" sId="1" s="1" dxf="1">
      <nc r="A3" t="inlineStr">
        <is>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7" sId="1" ref="A3:XFD3" action="deleteRow">
    <undo index="65535" exp="area" ref3D="1" dr="$A$184:$XFD$186" dn="Z_2157FBDA_68A6_457D_A502_D7188697C2A3_.wvu.Rows" sId="1"/>
    <rfmt sheetId="1" xfDxf="1" sqref="A3:XFD3" start="0" length="0"/>
    <rfmt sheetId="1" s="1" sqref="A3" start="0" length="0">
      <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dxf>
    </rfmt>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8" sId="1" ref="A3:XFD3" action="deleteRow">
    <undo index="65535" exp="area" ref3D="1" dr="$A$183:$XFD$185" dn="Z_2157FBDA_68A6_457D_A502_D7188697C2A3_.wvu.Rows" sId="1"/>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003</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0340014780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2422459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-865454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09" sId="1" ref="A3:XFD3" action="deleteRow">
    <undo index="65535" exp="ref" v="1" dr="T3" r="T360" sId="1"/>
    <undo index="65535" exp="ref" v="1" dr="R3" r="R360" sId="1"/>
    <undo index="65535" exp="ref" v="1" dr="P3" r="P360" sId="1"/>
    <undo index="65535" exp="ref" v="1" dr="N3" r="N360" sId="1"/>
    <undo index="65535" exp="ref" v="1" dr="L3" r="L360" sId="1"/>
    <undo index="65535" exp="ref" v="1" dr="J3" r="J360" sId="1"/>
    <undo index="65535" exp="ref" v="1" dr="H3" r="H360" sId="1"/>
    <undo index="65535" exp="ref" v="1" dr="G3" r="G360" sId="1"/>
    <undo index="65535" exp="area" ref3D="1" dr="$A$182:$XFD$184" dn="Z_2157FBDA_68A6_457D_A502_D7188697C2A3_.wvu.Rows" sId="1"/>
    <rfmt sheetId="1" xfDxf="1" sqref="A3:XFD3" start="0" length="0"/>
    <rcc rId="0" sId="1" s="1" dxf="1">
      <nc r="A3" t="inlineStr">
        <is>
          <t>Комитет по управлению муниципальным имуществом администрации Погарского района</t>
        </is>
      </nc>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C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0" sId="1" ref="A3:XFD3" action="deleteRow">
    <undo index="65535" exp="area" ref3D="1" dr="$A$181:$XFD$183" dn="Z_2157FBDA_68A6_457D_A502_D7188697C2A3_.wvu.Rows" sId="1"/>
    <rfmt sheetId="1" xfDxf="1" sqref="A3:XFD3" start="0" length="0"/>
    <rcc rId="0" sId="1" s="1" dxf="1">
      <nc r="A3" t="inlineStr">
        <is>
          <t>Общегосударственные вопросы</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1" sId="1" ref="A3:XFD3" action="deleteRow">
    <undo index="65535" exp="area" ref3D="1" dr="$A$180:$XFD$182" dn="Z_2157FBDA_68A6_457D_A502_D7188697C2A3_.wvu.Rows" sId="1"/>
    <rfmt sheetId="1" xfDxf="1" sqref="A3:XFD3" start="0" length="0"/>
    <rcc rId="0" sId="1" s="1" dxf="1">
      <nc r="A3" t="inlineStr">
        <is>
          <t>Другие общегосударственные вопросы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P4+P9+P12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R4+R9+R12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T4+T9+T12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2" sId="1" ref="A3:XFD3" action="deleteRow">
    <undo index="65535" exp="area" ref3D="1" dr="$A$179:$XFD$181" dn="Z_2157FBDA_68A6_457D_A502_D7188697C2A3_.wvu.Rows" sId="1"/>
    <rfmt sheetId="1" xfDxf="1" sqref="A3:XFD3" start="0" length="0"/>
    <rcc rId="0" sId="1" s="1" dxf="1">
      <nc r="A3" t="inlineStr">
        <is>
          <t>Руководство и управление в сфере установленных функций органов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3" sId="1" ref="A3:XFD3" action="deleteRow">
    <undo index="65535" exp="area" ref3D="1" dr="$A$178:$XFD$180"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4" sId="1" ref="A3:XFD3" action="deleteRow">
    <undo index="65535" exp="area" ref3D="1" dr="$A$177:$XFD$179"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2772080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5" sId="1" ref="A3:XFD3" action="deleteRow">
    <undo index="65535" exp="area" ref3D="1" dr="$A$176:$XFD$178"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6" sId="1" ref="A3:XFD3" action="deleteRow">
    <undo index="65535" exp="area" ref3D="1" dr="$A$175:$XFD$177"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115620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7" sId="1" ref="A3:XFD3" action="deleteRow">
    <undo index="65535" exp="area" ref3D="1" dr="$A$174:$XFD$176" dn="Z_2157FBDA_68A6_457D_A502_D7188697C2A3_.wvu.Rows"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8" sId="1" ref="A3:XFD3" action="deleteRow">
    <undo index="65535" exp="area" ref3D="1" dr="$A$173:$XFD$175"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19" sId="1" ref="A3:XFD3" action="deleteRow">
    <undo index="65535" exp="area" ref3D="1" dr="$A$172:$XFD$174"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0" sId="1" ref="A3:XFD3" action="deleteRow">
    <undo index="65535" exp="area" ref3D="1" dr="$A$171:$XFD$173" dn="Z_2157FBDA_68A6_457D_A502_D7188697C2A3_.wvu.Rows" sId="1"/>
    <rfmt sheetId="1" xfDxf="1" sqref="A3:XFD3" start="0" length="0"/>
    <rcc rId="0" sId="1" s="1" dxf="1">
      <nc r="A3" t="inlineStr">
        <is>
          <t>Достижение показателей деятельности органов исполнительной власти субъектов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1" sId="1" ref="A3:XFD3" action="deleteRow">
    <undo index="65535" exp="area" ref3D="1" dr="$A$170:$XFD$172"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2" sId="1" ref="A3:XFD3" action="deleteRow">
    <undo index="65535" exp="area" ref3D="1" dr="$A$169:$XFD$171"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27342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3" sId="1" ref="A3:XFD3" action="deleteRow">
    <undo index="65535" exp="area" ref3D="1" dr="$A$168:$XFD$170" dn="Z_2157FBDA_68A6_457D_A502_D7188697C2A3_.wvu.Rows" sId="1"/>
    <rfmt sheetId="1" xfDxf="1" sqref="A3:XFD3" start="0" length="0"/>
    <rcc rId="0" sId="1" s="1" dxf="1">
      <nc r="A3" t="inlineStr">
        <is>
          <t>Национальная экономика</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J8+J4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L8+L4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N8+N4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P8+P4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R8+R4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T8+T4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4" sId="1" ref="A3:XFD3" action="deleteRow">
    <undo index="65535" exp="area" ref3D="1" dr="$A$167:$XFD$169" dn="Z_2157FBDA_68A6_457D_A502_D7188697C2A3_.wvu.Rows" sId="1"/>
    <rfmt sheetId="1" xfDxf="1" sqref="A3:XFD3" start="0" length="0"/>
    <rcc rId="0" sId="1" s="1" dxf="1">
      <nc r="A3" t="inlineStr">
        <is>
          <t>Сельское хозяйство и рыболовство</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5" sId="1" ref="A3:XFD3" action="deleteRow">
    <undo index="65535" exp="area" ref3D="1" dr="$A$166:$XFD$168" dn="Z_2157FBDA_68A6_457D_A502_D7188697C2A3_.wvu.Rows" sId="1"/>
    <rfmt sheetId="1" xfDxf="1" sqref="A3:XFD3" start="0" length="0"/>
    <rcc rId="0" sId="1" s="1" dxf="1">
      <nc r="A3" t="inlineStr">
        <is>
          <t>Подготовка проектов межевания земельных участков и проведение кадастровых работ</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072ZAL5990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6" sId="1" ref="A3:XFD3" action="deleteRow">
    <undo index="65535" exp="area" ref3D="1" dr="$A$165:$XFD$167"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072ZAL5990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7" sId="1" ref="A3:XFD3" action="deleteRow">
    <undo index="65535" exp="area" ref3D="1" dr="$A$164:$XFD$166"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072ZAL5990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85291.03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-85291.03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8" sId="1" ref="A3:XFD3" action="deleteRow">
    <undo index="65535" exp="area" ref3D="1" dr="$A$163:$XFD$165" dn="Z_2157FBDA_68A6_457D_A502_D7188697C2A3_.wvu.Rows" sId="1"/>
    <rfmt sheetId="1" xfDxf="1" sqref="A3:XFD3" start="0" length="0"/>
    <rcc rId="0" sId="1" s="1" dxf="1">
      <nc r="A3" t="inlineStr">
        <is>
          <t>Другие вопросы в области национальной экономики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G4+G7+G10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H4+H7+H10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J4+J7+J10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L4+L7+L10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N4+N7+N10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29" sId="1" ref="A3:XFD3" action="deleteRow">
    <undo index="65535" exp="area" ref3D="1" dr="$A$162:$XFD$164" dn="Z_2157FBDA_68A6_457D_A502_D7188697C2A3_.wvu.Rows" sId="1"/>
    <rfmt sheetId="1" xfDxf="1" sqref="A3:XFD3" start="0" length="0"/>
    <rcc rId="0" sId="1" s="1" dxf="1">
      <nc r="A3" t="inlineStr">
        <is>
          <t>Оценка имущества, признание прав и регулирование отношений муниципальной собственности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0" sId="1" ref="A3:XFD3" action="deleteRow">
    <undo index="65535" exp="area" ref3D="1" dr="$A$161:$XFD$163"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1" sId="1" ref="A3:XFD3" action="deleteRow">
    <undo index="65535" exp="area" ref3D="1" dr="$A$160:$XFD$162"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168000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2" sId="1" ref="A3:XFD3" action="deleteRow">
    <undo index="65535" exp="area" ref3D="1" dr="$A$159:$XFD$161" dn="Z_2157FBDA_68A6_457D_A502_D7188697C2A3_.wvu.Rows" sId="1"/>
    <rfmt sheetId="1" xfDxf="1" sqref="A3:XFD3" start="0" length="0"/>
    <rcc rId="0" sId="1" s="1" dxf="1">
      <nc r="A3" t="inlineStr">
        <is>
          <t>Мероприятия по землеустройству и землепользованию</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3" sId="1" ref="A3:XFD3" action="deleteRow">
    <undo index="65535" exp="area" ref3D="1" dr="$A$158:$XFD$160"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4" sId="1" ref="A3:XFD3" action="deleteRow">
    <undo index="65535" exp="area" ref3D="1" dr="$A$157:$XFD$159"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96000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50000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5" sId="1" ref="A3:XFD3" action="deleteRow">
    <undo index="65535" exp="area" ref3D="1" dr="$A$156:$XFD$158" dn="Z_2157FBDA_68A6_457D_A502_D7188697C2A3_.wvu.Rows" sId="1"/>
    <rfmt sheetId="1" xfDxf="1" sqref="A3:XFD3" start="0" length="0"/>
    <rcc rId="0" sId="1" s="1" dxf="1">
      <nc r="A3" t="inlineStr">
        <is>
          <t>Эксплуатация и содержание имущества, находящегося в муниципальной собственности, арендованного недвижимого имущества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6" sId="1" ref="A3:XFD3" action="deleteRow">
    <undo index="65535" exp="area" ref3D="1" dr="$A$155:$XFD$157"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7" sId="1" ref="A3:XFD3" action="deleteRow">
    <undo index="65535" exp="area" ref3D="1" dr="$A$154:$XFD$156"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0740080930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42000+248400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17900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-50000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8" sId="1" ref="A3:XFD3" action="deleteRow">
    <undo index="65535" exp="ref" v="1" dr="T3" r="T331" sId="1"/>
    <undo index="65535" exp="ref" v="1" dr="R3" r="R331" sId="1"/>
    <undo index="65535" exp="ref" v="1" dr="P3" r="P331" sId="1"/>
    <undo index="65535" exp="ref" v="1" dr="N3" r="N331" sId="1"/>
    <undo index="65535" exp="ref" v="1" dr="L3" r="L331" sId="1"/>
    <undo index="65535" exp="ref" v="1" dr="J3" r="J331" sId="1"/>
    <undo index="65535" exp="ref" v="1" dr="H3" r="H331" sId="1"/>
    <undo index="65535" exp="ref" v="1" dr="G3" r="G331" sId="1"/>
    <undo index="65535" exp="area" ref3D="1" dr="$A$153:$XFD$155" dn="Z_2157FBDA_68A6_457D_A502_D7188697C2A3_.wvu.Rows" sId="1"/>
    <rfmt sheetId="1" xfDxf="1" sqref="A3:XFD3" start="0" length="0"/>
    <rcc rId="0" sId="1" s="1" dxf="1">
      <nc r="A3" t="inlineStr">
        <is>
          <t>Финансовое управление администрации Погарского района</t>
        </is>
      </nc>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C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G4+G28+G37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H4+H28+H37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J4+J28+J37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L4+L28+L37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N4+N28+N37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P4+P28+P37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R4+R28+R37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T4+T28+T37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39" sId="1" ref="A3:XFD3" action="deleteRow">
    <undo index="65535" exp="area" ref3D="1" dr="$A$152:$XFD$154" dn="Z_2157FBDA_68A6_457D_A502_D7188697C2A3_.wvu.Rows" sId="1"/>
    <rfmt sheetId="1" xfDxf="1" sqref="A3:XFD3" start="0" length="0"/>
    <rcc rId="0" sId="1" s="1" dxf="1">
      <nc r="A3" t="inlineStr">
        <is>
          <t>Общегосударственные вопросы</t>
        </is>
      </nc>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G4+G16+G20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H4+H16+H20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J4+J16+J20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L4+L16+L20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N4+N16+N20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P4+P16+P20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R4+R16+R20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T4+T16+T20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0" sId="1" ref="A3:XFD3" action="deleteRow">
    <undo index="65535" exp="area" ref3D="1" dr="$A$151:$XFD$153" dn="Z_2157FBDA_68A6_457D_A502_D7188697C2A3_.wvu.Rows" sId="1"/>
    <rfmt sheetId="1" xfDxf="1" sqref="A3:XFD3" start="0" length="0"/>
    <rcc rId="0" sId="1" s="1" dxf="1">
      <nc r="A3" t="inlineStr">
        <is>
          <t>Обеспечение деятельности финансовых, налоговых и таможенных органов и органов финансового (финансово-бюджетного) надзора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G7+G12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H7+H12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J7+J12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L7+L12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N7+N12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P7+P12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R7+R12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T7+T12+T4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1" sId="1" ref="A3:XFD3" action="deleteRow">
    <undo index="65535" exp="area" ref3D="1" dr="$A$150:$XFD$152" dn="Z_2157FBDA_68A6_457D_A502_D7188697C2A3_.wvu.Rows" sId="1"/>
    <rfmt sheetId="1" xfDxf="1" sqref="A3:XFD3" start="0" length="0"/>
    <rcc rId="0" sId="1" s="1" dxf="1">
      <nc r="A3" t="inlineStr">
        <is>
          <t>Поощрение муниципальных управленческих команд приграничных муниципальных образований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2" sId="1" ref="A3:XFD3" action="deleteRow">
    <undo index="65535" exp="area" ref3D="1" dr="$A$149:$XFD$151"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3" sId="1" ref="A3:XFD3" action="deleteRow">
    <undo index="65535" exp="area" ref3D="1" dr="$A$148:$XFD$150"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644490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4" sId="1" ref="A3:XFD3" action="deleteRow">
    <undo index="65535" exp="area" ref3D="1" dr="$A$147:$XFD$149" dn="Z_2157FBDA_68A6_457D_A502_D7188697C2A3_.wvu.Rows" sId="1"/>
    <rfmt sheetId="1" xfDxf="1" sqref="A3:XFD3" start="0" length="0"/>
    <rcc rId="0" sId="1" s="1" dxf="1">
      <nc r="A3" t="inlineStr">
        <is>
          <t>Руководство и управление в сфере установленных функций органов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5" sId="1" ref="A3:XFD3" action="deleteRow">
    <undo index="65535" exp="area" ref3D="1" dr="$A$146:$XFD$148"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6" sId="1" ref="A3:XFD3" action="deleteRow">
    <undo index="65535" exp="area" ref3D="1" dr="$A$145:$XFD$147"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5508720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355048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7" sId="1" ref="A3:XFD3" action="deleteRow">
    <undo index="65535" exp="area" ref3D="1" dr="$A$144:$XFD$146"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8" sId="1" ref="A3:XFD3" action="deleteRow">
    <undo index="65535" exp="area" ref3D="1" dr="$A$143:$XFD$145"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510037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49" sId="1" ref="A3:XFD3" action="deleteRow">
    <undo index="65535" exp="area" ref3D="1" dr="$A$142:$XFD$144" dn="Z_2157FBDA_68A6_457D_A502_D7188697C2A3_.wvu.Rows"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0" sId="1" ref="A3:XFD3" action="deleteRow">
    <undo index="65535" exp="area" ref3D="1" dr="$A$141:$XFD$143"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1" sId="1" ref="A3:XFD3" action="deleteRow">
    <undo index="65535" exp="area" ref3D="1" dr="$A$140:$XFD$142"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2" sId="1" ref="A3:XFD3" action="deleteRow">
    <undo index="65535" exp="area" ref3D="1" dr="$A$139:$XFD$141" dn="Z_2157FBDA_68A6_457D_A502_D7188697C2A3_.wvu.Rows" sId="1"/>
    <rfmt sheetId="1" xfDxf="1" sqref="A3:XFD3" start="0" length="0"/>
    <rcc rId="0" sId="1" s="1" dxf="1">
      <nc r="A3" t="inlineStr">
        <is>
          <t>Резервные фонды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3" sId="1" ref="A3:XFD3" action="deleteRow">
    <undo index="65535" exp="area" ref3D="1" dr="$A$138:$XFD$140" dn="Z_2157FBDA_68A6_457D_A502_D7188697C2A3_.wvu.Rows" sId="1"/>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4" sId="1" ref="A3:XFD3" action="deleteRow">
    <undo index="65535" exp="area" ref3D="1" dr="$A$137:$XFD$139"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5" sId="1" ref="A3:XFD3" action="deleteRow">
    <undo index="65535" exp="area" ref3D="1" dr="$A$136:$XFD$138" dn="Z_2157FBDA_68A6_457D_A502_D7188697C2A3_.wvu.Rows" sId="1"/>
    <rfmt sheetId="1" xfDxf="1" sqref="A3:XFD3" start="0" length="0"/>
    <rcc rId="0" sId="1" s="1" dxf="1">
      <nc r="A3" t="inlineStr">
        <is>
          <t>Резервные средства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870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185540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111781.03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2793354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-379000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9042335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-10234452.58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6" sId="1" ref="A3:XFD3" action="deleteRow">
    <undo index="65535" exp="area" ref3D="1" dr="$A$135:$XFD$137" dn="Z_2157FBDA_68A6_457D_A502_D7188697C2A3_.wvu.Rows" sId="1"/>
    <rfmt sheetId="1" xfDxf="1" sqref="A3:XFD3" start="0" length="0"/>
    <rcc rId="0" sId="1" s="1" dxf="1">
      <nc r="A3" t="inlineStr">
        <is>
          <t>Другие общегосударственные вопросы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P7+P4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R7+R4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T7+T4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7" sId="1" ref="A3:XFD3" action="deleteRow">
    <undo index="65535" exp="area" ref3D="1" dr="$A$134:$XFD$136" dn="Z_2157FBDA_68A6_457D_A502_D7188697C2A3_.wvu.Rows" sId="1"/>
    <rfmt sheetId="1" xfDxf="1" sqref="A3:XFD3" start="0" length="0"/>
    <rcc rId="0" sId="1" s="1" dxf="1">
      <nc r="A3" t="inlineStr">
        <is>
          <t>Достижение показателей деятельности органов исполнительной власти субъектов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8" sId="1" ref="A3:XFD3" action="deleteRow">
    <undo index="65535" exp="area" ref3D="1" dr="$A$133:$XFD$135"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59" sId="1" ref="A3:XFD3" action="deleteRow">
    <undo index="65535" exp="area" ref3D="1" dr="$A$132:$XFD$134"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183582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0" sId="1" ref="A3:XFD3" action="deleteRow">
    <undo index="65535" exp="area" ref3D="1" dr="$A$131:$XFD$133" dn="Z_2157FBDA_68A6_457D_A502_D7188697C2A3_.wvu.Rows" sId="1"/>
    <rfmt sheetId="1" xfDxf="1" sqref="A3:XFD3" start="0" length="0"/>
    <rcc rId="0" sId="1" s="1" dxf="1">
      <nc r="A3" t="inlineStr">
        <is>
          <t>Условно утвержденные расходы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1" sId="1" ref="A3:XFD3" action="deleteRow">
    <undo index="65535" exp="area" ref3D="1" dr="$A$130:$XFD$132"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2" sId="1" ref="A3:XFD3" action="deleteRow">
    <undo index="65535" exp="area" ref3D="1" dr="$A$129:$XFD$131" dn="Z_2157FBDA_68A6_457D_A502_D7188697C2A3_.wvu.Rows" sId="1"/>
    <rfmt sheetId="1" xfDxf="1" sqref="A3:XFD3" start="0" length="0"/>
    <rcc rId="0" sId="1" s="1" dxf="1">
      <nc r="A3" t="inlineStr">
        <is>
          <t>Резервные средства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870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3" sId="1" ref="A3:XFD3" action="deleteRow">
    <undo index="65535" exp="area" ref3D="1" dr="$A$128:$XFD$130" dn="Z_2157FBDA_68A6_457D_A502_D7188697C2A3_.wvu.Rows" sId="1"/>
    <rfmt sheetId="1" xfDxf="1" sqref="A3:XFD3" start="0" length="0"/>
    <rcc rId="0" sId="1" s="1" dxf="1">
      <nc r="A3" t="inlineStr">
        <is>
          <t>Национальная безопасность и правоохранительная деятельность</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T8+T4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4" sId="1" ref="A3:XFD3" action="deleteRow">
    <undo index="65535" exp="area" ref3D="1" dr="$A$127:$XFD$129" dn="Z_2157FBDA_68A6_457D_A502_D7188697C2A3_.wvu.Rows" sId="1"/>
    <rfmt sheetId="1" xfDxf="1" sqref="A3:XFD3" start="0" length="0"/>
    <rcc rId="0" sId="1" s="1" dxf="1">
      <nc r="A3" t="inlineStr">
        <is>
          <t>Гражданская оборона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5" sId="1" ref="A3:XFD3" action="deleteRow">
    <undo index="65535" exp="area" ref3D="1" dr="$A$126:$XFD$128" dn="Z_2157FBDA_68A6_457D_A502_D7188697C2A3_.wvu.Rows" sId="1"/>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6" sId="1" ref="A3:XFD3" action="deleteRow">
    <undo index="65535" exp="area" ref3D="1" dr="$A$125:$XFD$127"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7" sId="1" ref="A3:XFD3" action="deleteRow">
    <undo index="65535" exp="area" ref3D="1" dr="$A$124:$XFD$126" dn="Z_2157FBDA_68A6_457D_A502_D7188697C2A3_.wvu.Rows" sId="1"/>
    <rfmt sheetId="1" xfDxf="1" sqref="A3:XFD3" start="0" length="0"/>
    <rcc rId="0" sId="1" s="1" dxf="1">
      <nc r="A3" t="inlineStr">
        <is>
          <t>Иные 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2883333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8" sId="1" ref="A3:XFD3" action="deleteRow">
    <undo index="65535" exp="area" ref3D="1" dr="$A$123:$XFD$125" dn="Z_2157FBDA_68A6_457D_A502_D7188697C2A3_.wvu.Rows" sId="1"/>
    <rfmt sheetId="1" xfDxf="1" sqref="A3:XFD3" start="0" length="0"/>
    <rcc rId="0" sId="1" s="1" dxf="1">
      <nc r="A3" t="inlineStr">
        <is>
          <t>Защита населения и территории от чрезвычайных ситуаций природного и техногенного характера, пожарная безопасность</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69" sId="1" ref="A3:XFD3" action="deleteRow">
    <undo index="65535" exp="area" ref3D="1" dr="$A$122:$XFD$124" dn="Z_2157FBDA_68A6_457D_A502_D7188697C2A3_.wvu.Rows" sId="1"/>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0" sId="1" ref="A3:XFD3" action="deleteRow">
    <undo index="65535" exp="area" ref3D="1" dr="$A$121:$XFD$123"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1" sId="1" ref="A3:XFD3" action="deleteRow">
    <undo index="65535" exp="area" ref3D="1" dr="$A$120:$XFD$122" dn="Z_2157FBDA_68A6_457D_A502_D7188697C2A3_.wvu.Rows" sId="1"/>
    <rfmt sheetId="1" xfDxf="1" sqref="A3:XFD3" start="0" length="0"/>
    <rcc rId="0" sId="1" s="1" dxf="1">
      <nc r="A3" t="inlineStr">
        <is>
          <t>Иные 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9460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4730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2" sId="1" ref="A3:XFD3" action="deleteRow">
    <undo index="65535" exp="area" ref3D="1" dr="$A$119:$XFD$121" dn="Z_2157FBDA_68A6_457D_A502_D7188697C2A3_.wvu.Rows" sId="1"/>
    <rfmt sheetId="1" xfDxf="1" sqref="A3:XFD3" start="0" length="0"/>
    <rcc rId="0" sId="1" s="1" dxf="1">
      <nc r="A3" t="inlineStr">
        <is>
          <t>Межбюджетные трансферты общего характера бюджетам бюджетной системы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T4+T8+T12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3" sId="1" ref="A3:XFD3" action="deleteRow">
    <undo index="65535" exp="area" ref3D="1" dr="$A$118:$XFD$120" dn="Z_2157FBDA_68A6_457D_A502_D7188697C2A3_.wvu.Rows" sId="1"/>
    <rfmt sheetId="1" xfDxf="1" sqref="A3:XFD3" start="0" length="0"/>
    <rcc rId="0" sId="1" s="1" dxf="1">
      <nc r="A3" t="inlineStr">
        <is>
          <t>Дотации на выравнивание бюджетной обеспеченности субъектов Российской Федерации и муниципальных образований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4" sId="1" ref="A3:XFD3" action="deleteRow">
    <undo index="65535" exp="area" ref3D="1" dr="$A$117:$XFD$119" dn="Z_2157FBDA_68A6_457D_A502_D7188697C2A3_.wvu.Rows" sId="1"/>
    <rfmt sheetId="1" xfDxf="1" sqref="A3:XFD3" start="0" length="0"/>
    <rcc rId="0" sId="1" s="1" dxf="1">
      <nc r="A3" t="inlineStr">
        <is>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0640015840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5" sId="1" ref="A3:XFD3" action="deleteRow">
    <undo index="65535" exp="area" ref3D="1" dr="$A$116:$XFD$118"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0640015840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6" sId="1" ref="A3:XFD3" action="deleteRow">
    <undo index="65535" exp="area" ref3D="1" dr="$A$115:$XFD$117" dn="Z_2157FBDA_68A6_457D_A502_D7188697C2A3_.wvu.Rows" sId="1"/>
    <rfmt sheetId="1" xfDxf="1" sqref="A3:XFD3" start="0" length="0"/>
    <rcc rId="0" sId="1" s="1" dxf="1">
      <nc r="A3" t="inlineStr">
        <is>
          <t>Дотации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0640015840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1108000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7" sId="1" ref="A3:XFD3" action="deleteRow">
    <undo index="65535" exp="area" ref3D="1" dr="$A$114:$XFD$116" dn="Z_2157FBDA_68A6_457D_A502_D7188697C2A3_.wvu.Rows" sId="1"/>
    <rfmt sheetId="1" xfDxf="1" sqref="A3:XFD3" start="0" length="0"/>
    <rcc rId="0" sId="1" s="1" dxf="1">
      <nc r="A3" t="inlineStr">
        <is>
          <t>Иные дотации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8" sId="1" ref="A3:XFD3" action="deleteRow">
    <undo index="65535" exp="area" ref3D="1" dr="$A$113:$XFD$115" dn="Z_2157FBDA_68A6_457D_A502_D7188697C2A3_.wvu.Rows" sId="1"/>
    <rfmt sheetId="1" xfDxf="1" sqref="A3:XFD3" start="0" length="0"/>
    <rcc rId="0" sId="1" s="1" dxf="1">
      <nc r="A3" t="inlineStr">
        <is>
          <t>Поддержка мер по обеспечению сбалансированности бюджетов поселений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0640083020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79" sId="1" ref="A3:XFD3" action="deleteRow">
    <undo index="65535" exp="area" ref3D="1" dr="$A$112:$XFD$114"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0640083020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0" sId="1" ref="A3:XFD3" action="deleteRow">
    <undo index="65535" exp="area" ref3D="1" dr="$A$111:$XFD$113" dn="Z_2157FBDA_68A6_457D_A502_D7188697C2A3_.wvu.Rows" sId="1"/>
    <rfmt sheetId="1" xfDxf="1" sqref="A3:XFD3" start="0" length="0"/>
    <rcc rId="0" sId="1" s="1" dxf="1">
      <nc r="A3" t="inlineStr">
        <is>
          <t>Дотации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0640083020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3000000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1183134.57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1302624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1488000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1" sId="1" ref="A3:XFD3" action="deleteRow">
    <undo index="65535" exp="area" ref3D="1" dr="$A$110:$XFD$112" dn="Z_2157FBDA_68A6_457D_A502_D7188697C2A3_.wvu.Rows" sId="1"/>
    <rfmt sheetId="1" xfDxf="1" sqref="A3:XFD3" start="0" length="0"/>
    <rcc rId="0" sId="1" s="1" dxf="1">
      <nc r="A3" t="inlineStr">
        <is>
          <t>Поощрение муниципальных управленческих команд приграничных муниципальных образований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2" sId="1" ref="A3:XFD3" action="deleteRow">
    <undo index="65535" exp="area" ref3D="1" dr="$A$109:$XFD$111"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3" sId="1" ref="A3:XFD3" action="deleteRow">
    <undo index="65535" exp="area" ref3D="1" dr="$A$108:$XFD$110" dn="Z_2157FBDA_68A6_457D_A502_D7188697C2A3_.wvu.Rows" sId="1"/>
    <rfmt sheetId="1" xfDxf="1" sqref="A3:XFD3" start="0" length="0"/>
    <rcc rId="0" sId="1" s="1" dxf="1">
      <nc r="A3" t="inlineStr">
        <is>
          <t>Иные 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0640015920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559860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4" sId="1" ref="A3:XFD3" action="deleteRow">
    <undo index="65535" exp="ref" v="1" dr="T3" r="T285" sId="1"/>
    <undo index="65535" exp="ref" v="1" dr="R3" r="R285" sId="1"/>
    <undo index="65535" exp="ref" v="1" dr="P3" r="P285" sId="1"/>
    <undo index="65535" exp="ref" v="1" dr="N3" r="N285" sId="1"/>
    <undo index="65535" exp="ref" v="1" dr="L3" r="L285" sId="1"/>
    <undo index="65535" exp="ref" v="1" dr="J3" r="J285" sId="1"/>
    <undo index="65535" exp="ref" v="1" dr="H3" r="H285" sId="1"/>
    <undo index="65535" exp="ref" v="1" dr="G3" r="G285" sId="1"/>
    <undo index="65535" exp="area" ref3D="1" dr="$A$107:$XFD$109" dn="Z_2157FBDA_68A6_457D_A502_D7188697C2A3_.wvu.Rows" sId="1"/>
    <rfmt sheetId="1" xfDxf="1" sqref="A3:XFD3" start="0" length="0"/>
    <rcc rId="0" sId="1" s="1" dxf="1">
      <nc r="A3" t="inlineStr">
        <is>
          <t>Администрация Погарского района Брянской области</t>
        </is>
      </nc>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C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G4+G60+G65+G105+G139+G160+G168+G215+G259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H4+H60+H65+H105+H139+H160+H168+H215+H259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J4+J60+J65+J105+J139+J160+J168+J215+J259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L4+L60+L65+L105+L139+L160+L168+L215+L259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N4+N60+N65+N105+N139+N160+N168+N215+N259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P4+P60+P65+P105+P139+P160+P168+P215+P259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R4+R60+R65+R105+R139+R160+R168+R215+R259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T4+T60+T65+T105+T139+T160+T168+T215+T259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5" sId="1" ref="A3:XFD3" action="deleteRow">
    <undo index="65535" exp="area" ref3D="1" dr="$A$106:$XFD$108" dn="Z_2157FBDA_68A6_457D_A502_D7188697C2A3_.wvu.Rows" sId="1"/>
    <rfmt sheetId="1" xfDxf="1" sqref="A3:XFD3" start="0" length="0"/>
    <rcc rId="0" sId="1" s="1" dxf="1">
      <nc r="A3" t="inlineStr">
        <is>
          <t>Общегосударственные вопросы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G4+G45+G49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H4+H45+H49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J4+J45+J49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L4+L45+L49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N4+N45+N49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P4+P45+P49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R4+R45+R49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T4+T45+T49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6" sId="1" ref="A3:XFD3" action="deleteRow">
    <undo index="65535" exp="area" ref3D="1" dr="$A$105:$XFD$107" dn="Z_2157FBDA_68A6_457D_A502_D7188697C2A3_.wvu.Rows" sId="1"/>
    <rfmt sheetId="1" xfDxf="1" sqref="A3:XFD3" start="0" length="0"/>
    <rcc rId="0" sId="1" s="1" dxf="1">
      <nc r="A3" t="inlineStr">
        <is>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G4+G9+G14+G30+G33+G38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H4+H9+H14+H30+H33+H38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J4+J9+J14+J30+J33+J38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L4+L9+L14+L30+L33+L38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N4+N9+N14+N30+N33+N38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P4+P9+P14+P30+P33+P38+P41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R4+R9+R14+R30+R33+R38+R41+R20+R25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T4+T9+T14+T30+T33+T38+T41+T20+T25+T17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7" sId="1" ref="A3:XFD3" action="deleteRow">
    <undo index="65535" exp="area" ref3D="1" dr="$A$104:$XFD$106" dn="Z_2157FBDA_68A6_457D_A502_D7188697C2A3_.wvu.Rows" sId="1"/>
    <rfmt sheetId="1" xfDxf="1" sqref="A3:XFD3" start="0" length="0"/>
    <rcc rId="0" sId="1" s="1" dxf="1">
      <nc r="A3" t="inlineStr">
        <is>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8" sId="1" ref="A3:XFD3" action="deleteRow">
    <undo index="65535" exp="area" ref3D="1" dr="$A$103:$XFD$105"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89" sId="1" ref="A3:XFD3" action="deleteRow">
    <undo index="65535" exp="area" ref3D="1" dr="$A$102:$XFD$104"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522201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18181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0" sId="1" ref="A3:XFD3" action="deleteRow">
    <undo index="65535" exp="area" ref3D="1" dr="$A$101:$XFD$103"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1" sId="1" ref="A3:XFD3" action="deleteRow">
    <undo index="65535" exp="area" ref3D="1" dr="$A$100:$XFD$102"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261069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-18181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2" sId="1" ref="A3:XFD3" action="deleteRow">
    <undo index="65535" exp="area" ref3D="1" dr="$A$99:$XFD$101" dn="Z_2157FBDA_68A6_457D_A502_D7188697C2A3_.wvu.Rows" sId="1"/>
    <rfmt sheetId="1" xfDxf="1" sqref="A3:XFD3" start="0" length="0"/>
    <rcc rId="0" sId="1" s="1" dxf="1">
      <nc r="A3" t="inlineStr">
        <is>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3" sId="1" ref="A3:XFD3" action="deleteRow">
    <undo index="65535" exp="area" ref3D="1" dr="$A$98:$XFD$100"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4" sId="1" ref="A3:XFD3" action="deleteRow">
    <undo index="65535" exp="area" ref3D="1" dr="$A$97:$XFD$99"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323047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18840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18840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5" sId="1" ref="A3:XFD3" action="deleteRow">
    <undo index="65535" exp="area" ref3D="1" dr="$A$96:$XFD$98"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6" sId="1" ref="A3:XFD3" action="deleteRow">
    <undo index="65535" exp="area" ref3D="1" dr="$A$95:$XFD$97"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199333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-18840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-18840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7" sId="1" ref="A3:XFD3" action="deleteRow">
    <undo index="65535" exp="area" ref3D="1" dr="$A$94:$XFD$96" dn="Z_2157FBDA_68A6_457D_A502_D7188697C2A3_.wvu.Rows" sId="1"/>
    <rfmt sheetId="1" xfDxf="1" sqref="A3:XFD3" start="0" length="0"/>
    <rcc rId="0" sId="1" s="1" dxf="1">
      <nc r="A3" t="inlineStr">
        <is>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8" sId="1" ref="A3:XFD3" action="deleteRow">
    <undo index="65535" exp="area" ref3D="1" dr="$A$93:$XFD$95"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2999" sId="1" ref="A3:XFD3" action="deleteRow">
    <undo index="65535" exp="area" ref3D="1" dr="$A$92:$XFD$94" dn="Z_2157FBDA_68A6_457D_A502_D7188697C2A3_.wvu.Rows" sId="1"/>
    <rfmt sheetId="1" xfDxf="1" sqref="A3:XFD3" start="0" length="0"/>
    <rcc rId="0" sId="1" s="1" dxf="1">
      <nc r="A3" t="inlineStr">
        <is>
          <t>Субвенции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0240012023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530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0" sId="1" ref="A3:XFD3" action="deleteRow">
    <undo index="65535" exp="area" ref3D="1" dr="$A$91:$XFD$93" dn="Z_2157FBDA_68A6_457D_A502_D7188697C2A3_.wvu.Rows" sId="1"/>
    <rfmt sheetId="1" xfDxf="1" sqref="A3:XFD3" start="0" length="0"/>
    <rcc rId="0" sId="1" s="1" dxf="1">
      <nc r="A3" t="inlineStr">
        <is>
          <t>Поощрение муниципальных управленческих команд приграничных муниципальных образований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1" sId="1" ref="A3:XFD3" action="deleteRow">
    <undo index="65535" exp="area" ref3D="1" dr="$A$90:$XFD$92"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2" sId="1" ref="A3:XFD3" action="deleteRow">
    <undo index="65535" exp="area" ref3D="1" dr="$A$89:$XFD$91"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0240015920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2795650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3" sId="1" ref="A3:XFD3" action="deleteRow">
    <undo index="65535" exp="area" ref3D="1" dr="$A$88:$XFD$90" dn="Z_2157FBDA_68A6_457D_A502_D7188697C2A3_.wvu.Rows" sId="1"/>
    <rfmt sheetId="1" xfDxf="1" sqref="A3:XFD3" start="0" length="0"/>
    <rcc rId="0" sId="1" s="1" dxf="1">
      <nc r="A3" t="inlineStr">
        <is>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I4+I6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4" sId="1" ref="A3:XFD3" action="deleteRow">
    <undo index="65535" exp="area" ref3D="1" dr="$A$87:$XFD$89"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5" sId="1" ref="A3:XFD3" action="deleteRow">
    <undo index="65535" exp="area" ref3D="1" dr="$A$86:$XFD$88"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155105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161326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I3">
        <v>167778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703895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6" sId="1" ref="A3:XFD3" action="deleteRow">
    <undo index="65535" exp="area" ref3D="1" dr="$A$85:$XFD$87"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7" sId="1" ref="A3:XFD3" action="deleteRow">
    <undo index="65535" exp="area" ref3D="1" dr="$A$84:$XFD$86"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105985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99764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I3">
        <v>93312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340465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8" sId="1" ref="A3:XFD3" action="deleteRow">
    <undo index="65535" exp="area" ref3D="1" dr="$A$83:$XFD$85" dn="Z_2157FBDA_68A6_457D_A502_D7188697C2A3_.wvu.Rows" sId="1"/>
    <rfmt sheetId="1" xfDxf="1" sqref="A3:XFD3" start="0" length="0"/>
    <rcc rId="0" sId="1" s="1" dxf="1">
      <nc r="A3" t="inlineStr">
        <is>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I4+I6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09" sId="1" ref="A3:XFD3" action="deleteRow">
    <undo index="65535" exp="area" ref3D="1" dr="$A$82:$XFD$84"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155105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0" sId="1" ref="A3:XFD3" action="deleteRow">
    <undo index="65535" exp="area" ref3D="1" dr="$A$81:$XFD$83"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155105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161326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I3">
        <v>167778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155105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1" sId="1" ref="A3:XFD3" action="deleteRow">
    <undo index="65535" exp="area" ref3D="1" dr="$A$80:$XFD$82"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I4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2" sId="1" ref="A3:XFD3" action="deleteRow">
    <undo index="65535" exp="area" ref3D="1" dr="$A$79:$XFD$81"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105985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99764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I3">
        <v>93312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105985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3" sId="1" ref="A3:XFD3" action="deleteRow">
    <undo index="65535" exp="area" ref3D="1" dr="$A$78:$XFD$80" dn="Z_2157FBDA_68A6_457D_A502_D7188697C2A3_.wvu.Rows" sId="1"/>
    <rfmt sheetId="1" xfDxf="1" sqref="A3:XFD3" start="0" length="0"/>
    <rcc rId="0" sId="1" s="1" dxf="1">
      <nc r="A3" t="inlineStr">
        <is>
          <t>Обеспечение деятельности главы местной администрации (исполнительно-распорядительного органа муниципального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4" sId="1" ref="A3:XFD3" action="deleteRow">
    <undo index="65535" exp="area" ref3D="1" dr="$A$77:$XFD$79"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5" sId="1" ref="A3:XFD3" action="deleteRow">
    <undo index="65535" exp="area" ref3D="1" dr="$A$76:$XFD$78"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1506979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6" sId="1" ref="A3:XFD3" action="deleteRow">
    <undo index="65535" exp="area" ref3D="1" dr="$A$75:$XFD$77" dn="Z_2157FBDA_68A6_457D_A502_D7188697C2A3_.wvu.Rows" sId="1"/>
    <rfmt sheetId="1" xfDxf="1" sqref="A3:XFD3" start="0" length="0"/>
    <rcc rId="0" sId="1" s="1" dxf="1">
      <nc r="A3" t="inlineStr">
        <is>
          <t>Руководство и управление в сфере установленных функций органов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7" sId="1" ref="A3:XFD3" action="deleteRow">
    <undo index="65535" exp="area" ref3D="1" dr="$A$74:$XFD$76"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8" sId="1" ref="A3:XFD3" action="deleteRow">
    <undo index="65535" exp="area" ref3D="1" dr="$A$73:$XFD$75"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20066268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19" sId="1" ref="A3:XFD3" action="deleteRow">
    <undo index="65535" exp="area" ref3D="1" dr="$A$72:$XFD$74"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0" sId="1" ref="A3:XFD3" action="deleteRow">
    <undo index="65535" exp="area" ref3D="1" dr="$A$71:$XFD$73"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4681882+1696144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970744.25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1" sId="1" ref="A3:XFD3" action="deleteRow">
    <undo index="65535" exp="area" ref3D="1" dr="$A$70:$XFD$72" dn="Z_2157FBDA_68A6_457D_A502_D7188697C2A3_.wvu.Rows"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2" sId="1" ref="A3:XFD3" action="deleteRow">
    <undo index="65535" exp="area" ref3D="1" dr="$A$69:$XFD$71"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3" sId="1" ref="A3:XFD3" action="deleteRow">
    <undo index="65535" exp="area" ref3D="1" dr="$A$68:$XFD$70"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177000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4" sId="1" ref="A3:XFD3" action="deleteRow">
    <undo index="65535" exp="area" ref3D="1" dr="$A$67:$XFD$69" dn="Z_2157FBDA_68A6_457D_A502_D7188697C2A3_.wvu.Rows" sId="1"/>
    <rfmt sheetId="1" xfDxf="1" sqref="A3:XFD3" start="0" length="0"/>
    <rcc rId="0" sId="1" s="1" dxf="1">
      <nc r="A3" t="inlineStr">
        <is>
          <t>Достижение показателей деятельности органов исполнительной власти субъектов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5" sId="1" ref="A3:XFD3" action="deleteRow">
    <undo index="65535" exp="area" ref3D="1" dr="$A$66:$XFD$68"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6" sId="1" ref="A3:XFD3" action="deleteRow">
    <undo index="65535" exp="area" ref3D="1" dr="$A$65:$XFD$67" dn="Z_2157FBDA_68A6_457D_A502_D7188697C2A3_.wvu.Rows" sId="1"/>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7000055490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554652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7" sId="1" ref="A3:XFD3" action="deleteRow">
    <undo index="65535" exp="area" ref3D="1" dr="$A$64:$XFD$66" dn="Z_2157FBDA_68A6_457D_A502_D7188697C2A3_.wvu.Rows" sId="1"/>
    <rfmt sheetId="1" xfDxf="1" sqref="A3:XFD3" start="0" length="0"/>
    <rcc rId="0" sId="1" s="1" dxf="1">
      <nc r="A3" t="inlineStr">
        <is>
          <t>Судебная система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8" sId="1" ref="A3:XFD3" action="deleteRow">
    <undo index="65535" exp="area" ref3D="1" dr="$A$63:$XFD$65" dn="Z_2157FBDA_68A6_457D_A502_D7188697C2A3_.wvu.Rows" sId="1"/>
    <rfmt sheetId="1" xfDxf="1" sqref="A3:XFD3" start="0" length="0"/>
    <rcc rId="0" sId="1" s="1" dxf="1">
      <nc r="A3" t="inlineStr">
        <is>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0240051200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29" sId="1" ref="A3:XFD3" action="deleteRow">
    <undo index="65535" exp="area" ref3D="1" dr="$A$62:$XFD$64"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0240051200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0" sId="1" ref="A3:XFD3" action="deleteRow">
    <undo index="65535" exp="area" ref3D="1" dr="$A$61:$XFD$63"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0240051200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166176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1" sId="1" ref="A3:XFD3" action="deleteRow">
    <undo index="65535" exp="area" ref3D="1" dr="$A$60:$XFD$62" dn="Z_2157FBDA_68A6_457D_A502_D7188697C2A3_.wvu.Rows" sId="1"/>
    <rfmt sheetId="1" xfDxf="1" sqref="A3:XFD3" start="0" length="0"/>
    <rcc rId="0" sId="1" s="1" dxf="1">
      <nc r="A3" t="inlineStr">
        <is>
          <t>Другие общегосударственные вопросы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2" sId="1" ref="A3:XFD3" action="deleteRow">
    <undo index="65535" exp="area" ref3D="1" dr="$A$59:$XFD$61" dn="Z_2157FBDA_68A6_457D_A502_D7188697C2A3_.wvu.Rows" sId="1"/>
    <rfmt sheetId="1" xfDxf="1" sqref="A3:XFD3" start="0" length="0"/>
    <rcc rId="0" sId="1" s="1" dxf="1">
      <nc r="A3" t="inlineStr">
        <is>
          <t>Многофункциональные центры предоставления государственных и муниципальных услуг</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3" sId="1" ref="A3:XFD3" action="deleteRow">
    <undo index="65535" exp="area" ref3D="1" dr="$A$58:$XFD$60" dn="Z_2157FBDA_68A6_457D_A502_D7188697C2A3_.wvu.Rows" sId="1"/>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4" sId="1" ref="A3:XFD3" action="deleteRow">
    <undo index="65535" exp="area" ref3D="1" dr="$A$57:$XFD$59" dn="Z_2157FBDA_68A6_457D_A502_D7188697C2A3_.wvu.Rows" sId="1"/>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4064403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45000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5" sId="1" ref="A3:XFD3" action="deleteRow">
    <undo index="65535" exp="area" ref3D="1" dr="$A$56:$XFD$58" dn="Z_2157FBDA_68A6_457D_A502_D7188697C2A3_.wvu.Rows" sId="1"/>
    <rfmt sheetId="1" xfDxf="1" sqref="A3:XFD3" start="0" length="0"/>
    <rcc rId="0" sId="1" s="1" dxf="1">
      <nc r="A3" t="inlineStr">
        <is>
          <t>Членские взносы некоммерческим организациям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0240081410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6" sId="1" ref="A3:XFD3" action="deleteRow">
    <undo index="65535" exp="area" ref3D="1" dr="$A$55:$XFD$57"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0240081410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7" sId="1" ref="A3:XFD3" action="deleteRow">
    <undo index="65535" exp="area" ref3D="1" dr="$A$54:$XFD$56"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0240081410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70000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14000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8" sId="1" ref="A3:XFD3" action="deleteRow">
    <undo index="65535" exp="area" ref3D="1" dr="$A$53:$XFD$55" dn="Z_2157FBDA_68A6_457D_A502_D7188697C2A3_.wvu.Rows" sId="1"/>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umFmtId="4">
      <nc r="B3">
        <v>916</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39" sId="1" ref="A3:XFD3" action="deleteRow">
    <undo index="65535" exp="area" ref3D="1" dr="$A$52:$XFD$54"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umFmtId="4">
      <nc r="B3">
        <v>916</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0" sId="1" ref="A3:XFD3" action="deleteRow">
    <undo index="65535" exp="area" ref3D="1" dr="$A$51:$XFD$53"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umFmtId="4">
      <nc r="B3">
        <v>916</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850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11500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1" sId="1" ref="A3:XFD3" action="deleteRow">
    <undo index="65535" exp="area" ref3D="1" dr="$A$50:$XFD$52" dn="Z_2157FBDA_68A6_457D_A502_D7188697C2A3_.wvu.Rows" sId="1"/>
    <rfmt sheetId="1" xfDxf="1" sqref="A3:XFD3" start="0" length="0"/>
    <rcc rId="0" sId="1" s="1" dxf="1">
      <nc r="A3" t="inlineStr">
        <is>
          <t>Национальная оборона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2" sId="1" ref="A3:XFD3" action="deleteRow">
    <undo index="65535" exp="area" ref3D="1" dr="$A$49:$XFD$51" dn="Z_2157FBDA_68A6_457D_A502_D7188697C2A3_.wvu.Rows" sId="1"/>
    <rfmt sheetId="1" xfDxf="1" sqref="A3:XFD3" start="0" length="0"/>
    <rcc rId="0" sId="1" s="1" dxf="1">
      <nc r="A3" t="inlineStr">
        <is>
          <t>Мобилизационная и вневойсковая подготовка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3" sId="1" ref="A3:XFD3" action="deleteRow">
    <undo index="65535" exp="area" ref3D="1" dr="$A$48:$XFD$50" dn="Z_2157FBDA_68A6_457D_A502_D7188697C2A3_.wvu.Rows" sId="1"/>
    <rfmt sheetId="1" xfDxf="1" sqref="A3:XFD3" start="0" length="0"/>
    <rcc rId="0" sId="1" s="1" dxf="1">
      <nc r="A3" t="inlineStr">
        <is>
          <t>Осуществление отдельных государственных полномочий по первичному воинскому учету на территориях, где отсутствуют военные комиссариаты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0240051180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4" sId="1" ref="A3:XFD3" action="deleteRow">
    <undo index="65535" exp="area" ref3D="1" dr="$A$47:$XFD$49" dn="Z_2157FBDA_68A6_457D_A502_D7188697C2A3_.wvu.Rows" sId="1"/>
    <rfmt sheetId="1" xfDxf="1" sqref="A3:XFD3" start="0" length="0"/>
    <rcc rId="0" sId="1" s="1" dxf="1">
      <nc r="A3" t="inlineStr">
        <is>
          <t>Межбюджетные трансферты</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0240051180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5" sId="1" ref="A3:XFD3" action="deleteRow">
    <undo index="65535" exp="area" ref3D="1" dr="$A$46:$XFD$48" dn="Z_2157FBDA_68A6_457D_A502_D7188697C2A3_.wvu.Rows" sId="1"/>
    <rfmt sheetId="1" xfDxf="1" sqref="A3:XFD3" start="0" length="0"/>
    <rcc rId="0" sId="1" s="1" dxf="1">
      <nc r="A3" t="inlineStr">
        <is>
          <t>Субвенции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0240051180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530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1283806</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74507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6" sId="1" ref="A3:XFD3" action="deleteRow">
    <undo index="65535" exp="area" ref3D="1" dr="$A$45:$XFD$47" dn="Z_2157FBDA_68A6_457D_A502_D7188697C2A3_.wvu.Rows" sId="1"/>
    <rfmt sheetId="1" xfDxf="1" sqref="A3:XFD3" start="0" length="0"/>
    <rcc rId="0" sId="1" s="1" dxf="1">
      <nc r="A3" t="inlineStr">
        <is>
          <t>Национальная безопасность и правоохранительная деятельность</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J4+J36+J21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L4+L36+L21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N4+N36+N21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P4+P36+P21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R4+R36+R21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T4+T36+T21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7" sId="1" ref="A3:XFD3" action="deleteRow">
    <undo index="65535" exp="area" ref3D="1" dr="$A$44:$XFD$46" dn="Z_2157FBDA_68A6_457D_A502_D7188697C2A3_.wvu.Rows" sId="1"/>
    <rfmt sheetId="1" xfDxf="1" sqref="A3:XFD3" start="0" length="0"/>
    <rcc rId="0" sId="1" s="1" dxf="1">
      <nc r="A3" t="inlineStr">
        <is>
          <t>Гражданская оборона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P4+P12+P9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R4+R12+R9+R15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T4+T12+T9+T15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8" sId="1" ref="A3:XFD3" action="deleteRow">
    <undo index="65535" exp="area" ref3D="1" dr="$A$43:$XFD$45" dn="Z_2157FBDA_68A6_457D_A502_D7188697C2A3_.wvu.Rows" sId="1"/>
    <rfmt sheetId="1" xfDxf="1" sqref="A3:XFD3" start="0" length="0"/>
    <rcc rId="0" sId="1" s="1" dxf="1">
      <nc r="A3" t="inlineStr">
        <is>
          <t>Единые дежурно-диспетчерские службы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49" sId="1" ref="A3:XFD3" action="deleteRow">
    <undo index="65535" exp="area" ref3D="1" dr="$A$42:$XFD$44"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0" sId="1" ref="A3:XFD3" action="deleteRow">
    <undo index="65535" exp="area" ref3D="1" dr="$A$41:$XFD$43" dn="Z_2157FBDA_68A6_457D_A502_D7188697C2A3_.wvu.Rows" sId="1"/>
    <rfmt sheetId="1" xfDxf="1" sqref="A3:XFD3" start="0" length="0"/>
    <rcc rId="0" sId="1" s="1" dxf="1">
      <nc r="A3" t="inlineStr">
        <is>
          <t>Расходы на выплаты персоналу казенных учреждений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2449143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-2449143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1" sId="1" ref="A3:XFD3" action="deleteRow">
    <undo index="65535" exp="area" ref3D="1" dr="$A$40:$XFD$42"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2" sId="1" ref="A3:XFD3" action="deleteRow">
    <undo index="65535" exp="area" ref3D="1" dr="$A$39:$XFD$41"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842163+110000+80000+110000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-1142163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3" sId="1" ref="A3:XFD3" action="deleteRow">
    <undo index="65535" exp="area" ref3D="1" dr="$A$38:$XFD$40" dn="Z_2157FBDA_68A6_457D_A502_D7188697C2A3_.wvu.Rows" sId="1"/>
    <rfmt sheetId="1" xfDxf="1" sqref="A3:XFD3" start="0" length="0"/>
    <rcc rId="0" sId="1" s="1" dxf="1">
      <nc r="A3" t="inlineStr">
        <is>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0240081210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4" sId="1" ref="A3:XFD3" action="deleteRow">
    <undo index="65535" exp="area" ref3D="1" dr="$A$37:$XFD$39"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0240081210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5" sId="1" ref="A3:XFD3" action="deleteRow">
    <undo index="65535" exp="area" ref3D="1" dr="$A$36:$XFD$38"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0240081210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580528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99340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6" sId="1" ref="A3:XFD3" action="deleteRow">
    <undo index="65535" exp="area" ref3D="1" dr="$A$35:$XFD$37" dn="Z_2157FBDA_68A6_457D_A502_D7188697C2A3_.wvu.Rows"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7" sId="1" ref="A3:XFD3" action="deleteRow">
    <undo index="65535" exp="area" ref3D="1" dr="$A$34:$XFD$36"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8" sId="1" ref="A3:XFD3" action="deleteRow">
    <undo index="65535" exp="area" ref3D="1" dr="$A$33:$XFD$35"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-1000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59" sId="1" ref="A3:XFD3" action="deleteRow">
    <undo index="65535" exp="area" ref3D="1" dr="$A$32:$XFD$34" dn="Z_2157FBDA_68A6_457D_A502_D7188697C2A3_.wvu.Rows" sId="1"/>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0" sId="1" ref="A3:XFD3" action="deleteRow">
    <undo index="65535" exp="area" ref3D="1" dr="$A$31:$XFD$33"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1" sId="1" ref="A3:XFD3" action="deleteRow">
    <undo index="65535" exp="area" ref3D="1" dr="$A$30:$XFD$32"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86435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86435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40555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2" sId="1" ref="A3:XFD3" action="deleteRow">
    <undo index="65535" exp="area" ref3D="1" dr="$A$29:$XFD$31"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3" sId="1" ref="A3:XFD3" action="deleteRow">
    <undo index="65535" exp="area" ref3D="1" dr="$A$28:$XFD$30" dn="Z_2157FBDA_68A6_457D_A502_D7188697C2A3_.wvu.Rows" sId="1"/>
    <rfmt sheetId="1" xfDxf="1" sqref="A3:XFD3" start="0" length="0"/>
    <rcc rId="0" sId="1" s="1" dxf="1">
      <nc r="A3" t="inlineStr">
        <is>
          <t>Субсидии юридическим лицам (кроме некоммерческих организаций), индивидуальным предпринимателям, физическим лицам - производителям товаров, работ, услуг</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457850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4" sId="1" ref="A3:XFD3" action="deleteRow">
    <undo index="65535" exp="area" ref3D="1" dr="$A$27:$XFD$29" dn="Z_2157FBDA_68A6_457D_A502_D7188697C2A3_.wvu.Rows" sId="1"/>
    <rfmt sheetId="1" xfDxf="1" sqref="A3:XFD3" start="0" length="0"/>
    <rcc rId="0" sId="1" s="1" dxf="1">
      <nc r="A3" t="inlineStr">
        <is>
          <t>Защита населения и территории от чрезвычайных ситуаций природного и техногенного характера, пожарная безопасность</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009</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J7+J12+J15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L7+L12+L15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N7+N12+N15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P7+P12+P15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R7+R12+R15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T7+T12+T15+T4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5" sId="1" ref="A3:XFD3" action="deleteRow">
    <undo index="65535" exp="area" ref3D="1" dr="$A$26:$XFD$28" dn="Z_2157FBDA_68A6_457D_A502_D7188697C2A3_.wvu.Rows" sId="1"/>
    <rfmt sheetId="1" xfDxf="1" sqref="A3:XFD3" start="0" length="0"/>
    <rcc rId="0" sId="1" s="1" dxf="1">
      <nc r="A3" t="inlineStr">
        <is>
          <t>Поощрение высоких темпов наращивания налогового (экономического) потенциала территорий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umFmtId="4">
      <nc r="B3">
        <v>916</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0240015930</t>
        </is>
      </nc>
      <ndxf>
        <font>
          <sz val="12"/>
          <color rgb="FF000000"/>
          <name val="Times New Roman"/>
          <family val="1"/>
          <charset val="204"/>
          <scheme val="none"/>
        </font>
        <numFmt numFmtId="30" formatCode="@"/>
        <alignment horizontal="center"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6" sId="1" ref="A3:XFD3" action="deleteRow">
    <undo index="65535" exp="area" ref3D="1" dr="$A$25:$XFD$27"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umFmtId="4">
      <nc r="B3">
        <v>916</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0240015930</t>
        </is>
      </nc>
      <ndxf>
        <font>
          <sz val="12"/>
          <color rgb="FF000000"/>
          <name val="Times New Roman"/>
          <family val="1"/>
          <charset val="204"/>
          <scheme val="none"/>
        </font>
        <numFmt numFmtId="30" formatCode="@"/>
        <alignment horizontal="center"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7" sId="1" ref="A3:XFD3" action="deleteRow">
    <undo index="65535" exp="area" ref3D="1" dr="$A$24:$XFD$26" dn="Z_2157FBDA_68A6_457D_A502_D7188697C2A3_.wvu.Rows" sId="1"/>
    <rfmt sheetId="1" xfDxf="1" sqref="A3:XFD3" start="0" length="0"/>
    <rcc rId="0" sId="1" s="1" dxf="1">
      <nc r="A3" t="inlineStr">
        <is>
          <t>Расходы на выплаты персоналу казенных учреждений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umFmtId="4">
      <nc r="B3">
        <v>916</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0240015930</t>
        </is>
      </nc>
      <ndxf>
        <font>
          <sz val="12"/>
          <color rgb="FF000000"/>
          <name val="Times New Roman"/>
          <family val="1"/>
          <charset val="204"/>
          <scheme val="none"/>
        </font>
        <numFmt numFmtId="30" formatCode="@"/>
        <alignment horizontal="center" shrinkToFit="1"/>
        <border outline="0">
          <left style="thin">
            <color rgb="FF000000"/>
          </left>
          <right style="thin">
            <color rgb="FF000000"/>
          </right>
          <top style="thin">
            <color rgb="FF000000"/>
          </top>
          <bottom style="thin">
            <color rgb="FF000000"/>
          </bottom>
        </border>
      </ndxf>
    </rcc>
    <rcc rId="0" sId="1" s="1" dxf="1" numFmtId="4">
      <nc r="F3">
        <v>110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S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T3">
        <v>240870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8" sId="1" ref="A3:XFD3" action="deleteRow">
    <undo index="65535" exp="area" ref3D="1" dr="$A$23:$XFD$25" dn="Z_2157FBDA_68A6_457D_A502_D7188697C2A3_.wvu.Rows" sId="1"/>
    <rfmt sheetId="1" xfDxf="1" sqref="A3:XFD3" start="0" length="0"/>
    <rcc rId="0" sId="1" s="1" dxf="1">
      <nc r="A3" t="inlineStr">
        <is>
          <t>Единые дежурно-диспетчерские службы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69" sId="1" ref="A3:XFD3" action="deleteRow">
    <undo index="65535" exp="area" ref3D="1" dr="$A$22:$XFD$24" dn="Z_2157FBDA_68A6_457D_A502_D7188697C2A3_.wvu.Rows" sId="1"/>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0" sId="1" ref="A3:XFD3" action="deleteRow">
    <undo index="65535" exp="area" ref3D="1" dr="$A$21:$XFD$23" dn="Z_2157FBDA_68A6_457D_A502_D7188697C2A3_.wvu.Rows" sId="1"/>
    <rfmt sheetId="1" xfDxf="1" sqref="A3:XFD3" start="0" length="0"/>
    <rcc rId="0" sId="1" s="1" dxf="1">
      <nc r="A3" t="inlineStr">
        <is>
          <t>Расходы на выплаты персоналу казенных учреждений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2449143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190092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1" sId="1" ref="A3:XFD3" action="deleteRow">
    <undo index="65535" exp="area" ref3D="1" dr="$A$20:$XFD$22"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2" sId="1" ref="A3:XFD3" action="deleteRow">
    <undo index="65535" exp="area" ref3D="1" dr="$A$19:$XFD$21"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0240080700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1142163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3" sId="1" ref="A3:XFD3" action="deleteRow">
    <undo index="65535" exp="area" ref3D="1" dr="$A$18:$XFD$20" dn="Z_2157FBDA_68A6_457D_A502_D7188697C2A3_.wvu.Rows" sId="1"/>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4" sId="1" ref="A3:XFD3" action="deleteRow">
    <undo index="65535" exp="area" ref3D="1" dr="$A$17:$XFD$19" dn="Z_2157FBDA_68A6_457D_A502_D7188697C2A3_.wvu.Rows" sId="1"/>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5" sId="1" ref="A3:XFD3" action="deleteRow">
    <undo index="65535" exp="area" ref3D="1" dr="$A$16:$XFD$18" dn="Z_2157FBDA_68A6_457D_A502_D7188697C2A3_.wvu.Rows" sId="1"/>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1000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6" sId="1" ref="A3:XFD3" action="deleteRow">
    <undo index="65535" exp="area" ref3D="1" dr="$A$15:$XFD$17" dn="Z_2157FBDA_68A6_457D_A502_D7188697C2A3_.wvu.Rows" sId="1"/>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7" sId="1" ref="A3:XFD3" action="deleteRow">
    <undo index="65535" exp="area" ref3D="1" dr="$A$14:$XFD$16"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8" sId="1" ref="A3:XFD3" action="deleteRow">
    <undo index="65535" exp="area" ref3D="1" dr="$A$13:$XFD$15"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39500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79" sId="1" ref="A3:XFD3" action="deleteRow">
    <undo index="65535" exp="area" ref3D="1" dr="$A$12:$XFD$14" dn="Z_2157FBDA_68A6_457D_A502_D7188697C2A3_.wvu.Rows" sId="1"/>
    <rfmt sheetId="1" xfDxf="1" sqref="A3:XFD3" start="0" length="0"/>
    <rcc rId="0" sId="1" s="1" dxf="1">
      <nc r="A3" t="inlineStr">
        <is>
          <t>Другие вопросы в области национальной безопасности и правоохранительной деятельности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0" sId="1" ref="A3:XFD3" action="deleteRow">
    <undo index="65535" exp="area" ref3D="1" dr="$A$11:$XFD$13" dn="Z_2157FBDA_68A6_457D_A502_D7188697C2A3_.wvu.Rows" sId="1"/>
    <rfmt sheetId="1" xfDxf="1" sqref="A3:XFD3" start="0" length="0"/>
    <rcc rId="0" sId="1" s="1" dxf="1">
      <nc r="A3" t="inlineStr">
        <is>
          <t>Совершенствование системы профилактики правонарушений и усиление борьбы с преступностью</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1" sId="1" ref="A3:XFD3" action="deleteRow">
    <undo index="65535" exp="area" ref3D="1" dr="$A$10:$XFD$12"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2" sId="1" ref="A3:XFD3" action="deleteRow">
    <undo index="65535" exp="area" ref3D="1" dr="$A$9:$XFD$11"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27000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3" sId="1" ref="A3:XFD3" action="deleteRow">
    <undo index="65535" exp="area" ref3D="1" dr="$A$8:$XFD$10" dn="Z_2157FBDA_68A6_457D_A502_D7188697C2A3_.wvu.Rows" sId="1"/>
    <rfmt sheetId="1" xfDxf="1" sqref="A3:XFD3" start="0" length="0"/>
    <rcc rId="0" sId="1" s="1" dxf="1">
      <nc r="A3" t="inlineStr">
        <is>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4" sId="1" ref="A3:XFD3" action="deleteRow">
    <undo index="65535" exp="area" ref3D="1" dr="$A$7:$XFD$9"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5" sId="1" ref="A3:XFD3" action="deleteRow">
    <undo index="65535" exp="area" ref3D="1" dr="$A$6:$XFD$8"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7000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6" sId="1" ref="A3:XFD3" action="deleteRow">
    <undo index="65535" exp="area" ref3D="1" dr="$A$5:$XFD$7" dn="Z_2157FBDA_68A6_457D_A502_D7188697C2A3_.wvu.Rows" sId="1"/>
    <rfmt sheetId="1" xfDxf="1" sqref="A3:XFD3" start="0" length="0"/>
    <rcc rId="0" sId="1" s="1" dxf="1">
      <nc r="A3" t="inlineStr">
        <is>
          <t>Национальная экономика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G4+G11+G21+G28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H4+H11+H21+H28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J4+J11+J21+J28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L4+L11+L21+L28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N4+N11+N21+N28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P4+P11+P21+P28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R4+R11+R21+R28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T4+T11+T21+T28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7" sId="1" ref="A3:XFD3" action="deleteRow">
    <undo index="65535" exp="area" ref3D="1" dr="$A$4:$XFD$6" dn="Z_2157FBDA_68A6_457D_A502_D7188697C2A3_.wvu.Rows" sId="1"/>
    <rfmt sheetId="1" xfDxf="1" sqref="A3:XFD3" start="0" length="0"/>
    <rcc rId="0" sId="1" s="1" dxf="1">
      <nc r="A3" t="inlineStr">
        <is>
          <t>Сельское хозяйство и рыболовство</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8" sId="1" ref="A3:XFD3" action="deleteRow">
    <undo index="65535" exp="area" ref3D="1" dr="$A$3:$XFD$5" dn="Z_2157FBDA_68A6_457D_A502_D7188697C2A3_.wvu.Rows" sId="1"/>
    <rfmt sheetId="1" xfDxf="1" sqref="A3:XFD3" start="0" length="0"/>
    <rcc rId="0" sId="1" s="1" dxf="1">
      <nc r="A3" t="inlineStr">
        <is>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0240012510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89" sId="1" ref="A3:XFD3" action="deleteRow">
    <undo index="65535" exp="area" ref3D="1" dr="$A$3:$XFD$4" dn="Z_2157FBDA_68A6_457D_A502_D7188697C2A3_.wvu.Rows" sId="1"/>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0240012510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0" sId="1" ref="A3:XFD3" action="deleteRow">
    <undo index="65535" exp="area" ref3D="1" dr="$A$3:$XFD$3" dn="Z_2157FBDA_68A6_457D_A502_D7188697C2A3_.wvu.Rows"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0240012510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413998.9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267707.15000000002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1" sId="1" ref="A3:XFD3" action="deleteRow">
    <rfmt sheetId="1" xfDxf="1" sqref="A3:XFD3" start="0" length="0"/>
    <rcc rId="0" sId="1" s="1" dxf="1">
      <nc r="A3" t="inlineStr">
        <is>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2"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3"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0240083350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338047.2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4" sId="1" ref="A3:XFD3" action="deleteRow">
    <rfmt sheetId="1" xfDxf="1" sqref="A3:XFD3" start="0" length="0"/>
    <rcc rId="0" sId="1" s="1" dxf="1">
      <nc r="A3" t="inlineStr">
        <is>
          <t>Транспорт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J10+J4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L10+L4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N10+N4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P10+P4+P7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R10+R4+R7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T10+T4+T7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5" sId="1" ref="A3:XFD3" action="deleteRow">
    <rfmt sheetId="1" xfDxf="1" sqref="A3:XFD3" start="0" length="0"/>
    <rcc rId="0" sId="1" s="1" dxf="1">
      <nc r="A3" t="inlineStr">
        <is>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0240018540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6"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0240018540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7"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0240018540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5442343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8" sId="1" ref="A3:XFD3" action="deleteRow">
    <rfmt sheetId="1" xfDxf="1" sqref="A3:XFD3" start="0" length="0"/>
    <rcc rId="0" sId="1" s="1" dxf="1">
      <nc r="A3" t="inlineStr">
        <is>
          <t>Эксплуатация и содержание имущества, находящегося в муниципальной собственности, арендованного недвижимого имущества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099"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0"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120000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1" sId="1" ref="A3:XFD3" action="deleteRow">
    <rfmt sheetId="1" xfDxf="1" sqref="A3:XFD3" start="0" length="0"/>
    <rcc rId="0" sId="1" s="1" dxf="1">
      <nc r="A3" t="inlineStr">
        <is>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0240081630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2" sId="1" ref="A3:XFD3" action="deleteRow">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0240081630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3" sId="1" ref="A3:XFD3" action="deleteRow">
    <rfmt sheetId="1" xfDxf="1" sqref="A3:XFD3" start="0" length="0"/>
    <rcc rId="0" sId="1" s="1" dxf="1">
      <nc r="A3" t="inlineStr">
        <is>
          <t>Субсидии юридическим лицам (кроме некоммерческих организаций), индивидуальным предпринимателям, физическим лицам - производителям товаров, работ, услуг</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0240081630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810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9423044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4" sId="1" ref="A3:XFD3" action="deleteRow">
    <rfmt sheetId="1" xfDxf="1" sqref="A3:XFD3" start="0" length="0"/>
    <rcc rId="0" sId="1" s="1" dxf="1">
      <nc r="A3" t="inlineStr">
        <is>
          <t>Дорожное хозяйство (дорожные фонды)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5" sId="1" ref="A3:XFD3" action="deleteRow">
    <rfmt sheetId="1" xfDxf="1" sqref="A3:XFD3" start="0" length="0"/>
    <rcc rId="0" sId="1" s="1" dxf="1">
      <nc r="A3" t="inlineStr">
        <is>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0240083740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6" sId="1" ref="A3:XFD3" action="deleteRow">
    <rfmt sheetId="1" xfDxf="1" sqref="A3:XFD3" start="0" length="0"/>
    <rcc rId="0" sId="1" s="1" dxf="1">
      <nc r="A3" t="inlineStr">
        <is>
          <t>Межбюджетные трансферты</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0240083740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7" sId="1" ref="A3:XFD3" action="deleteRow">
    <rfmt sheetId="1" xfDxf="1" sqref="A3:XFD3" start="0" length="0"/>
    <rcc rId="0" sId="1" s="1" dxf="1">
      <nc r="A3" t="inlineStr">
        <is>
          <t>Иные 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0240083740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18286930.81-589339.94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-57000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-736402.03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4028.89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8" sId="1" ref="A3:XFD3" action="deleteRow">
    <rfmt sheetId="1" xfDxf="1" sqref="A3:XFD3" start="0" length="0"/>
    <rcc rId="0" sId="1" s="1" dxf="1">
      <nc r="A3" t="inlineStr">
        <is>
          <t>Обеспечение сохранности автомобильных дорог местного значения и условий безопасности движения по ним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02400S6170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09" sId="1" ref="A3:XFD3" action="deleteRow">
    <rfmt sheetId="1" xfDxf="1" sqref="A3:XFD3" start="0" length="0"/>
    <rcc rId="0" sId="1" s="1" dxf="1">
      <nc r="A3" t="inlineStr">
        <is>
          <t>Межбюджетные трансферты</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02400S6170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0" sId="1" ref="A3:XFD3" action="deleteRow">
    <rfmt sheetId="1" xfDxf="1" sqref="A3:XFD3" start="0" length="0"/>
    <rcc rId="0" sId="1" s="1" dxf="1">
      <nc r="A3" t="inlineStr">
        <is>
          <t>Иные 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09</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02400S6170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10846162.57+553979.54+35360.4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950000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12273367.199999999</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-67148.009999999995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1" sId="1" ref="A3:XFD3" action="deleteRow">
    <rfmt sheetId="1" xfDxf="1" sqref="A3:XFD3" start="0" length="0"/>
    <rcc rId="0" sId="1" s="1" dxf="1">
      <nc r="A3" t="inlineStr">
        <is>
          <t>Другие вопросы в области национальной экономики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2" sId="1" ref="A3:XFD3" action="deleteRow">
    <rfmt sheetId="1" xfDxf="1" sqref="A3:XFD3" start="0" length="0"/>
    <rcc rId="0" sId="1" s="1" dxf="1">
      <nc r="A3" t="inlineStr">
        <is>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3" sId="1" ref="A3:XFD3" action="deleteRow">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4" sId="1" ref="A3:XFD3" action="deleteRow">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155105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-155105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5"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6"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0240017900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105985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-105985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7" sId="1" ref="A3:XFD3" action="deleteRow">
    <rfmt sheetId="1" xfDxf="1" sqref="A3:XFD3" start="0" length="0"/>
    <rcc rId="0" sId="1" s="1" dxf="1">
      <nc r="A3" t="inlineStr">
        <is>
          <t>Эксплуатация и содержание имущества, находящегося в муниципальной собственности, арендованного недвижимого имущества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8"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19"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12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0240080930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120000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-120000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0" sId="1" ref="A3:XFD3" action="deleteRow">
    <rfmt sheetId="1" xfDxf="1" sqref="A3:XFD3" start="0" length="0"/>
    <rcc rId="0" sId="1" s="1" dxf="1">
      <nc r="A3" t="inlineStr">
        <is>
          <t>Жилищно-коммунальное хозяйство</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G4+G8+G15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H4+H8+H15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J4+J8+J15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L4+L8+L15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N4+N8+N15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P4+P8+P15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R4+R8+R15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T4+T8+T15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1" sId="1" ref="A3:XFD3" action="deleteRow">
    <rfmt sheetId="1" xfDxf="1" sqref="A3:XFD3" start="0" length="0"/>
    <rcc rId="0" sId="1" s="1" dxf="1">
      <nc r="A3" t="inlineStr">
        <is>
          <t>Жилищное хозяйство</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2" sId="1" ref="A3:XFD3" action="deleteRow">
    <rfmt sheetId="1" xfDxf="1" sqref="A3:XFD3" start="0" length="0"/>
    <rcc rId="0" sId="1" s="1" dxf="1">
      <nc r="A3" t="inlineStr">
        <is>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3"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4"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58588+159000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5" sId="1" ref="A3:XFD3" action="deleteRow">
    <rfmt sheetId="1" xfDxf="1" sqref="A3:XFD3" start="0" length="0"/>
    <rcc rId="0" sId="1" s="1" dxf="1">
      <nc r="A3" t="inlineStr">
        <is>
          <t>Коммунальное хозяйство</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6" sId="1" ref="A3:XFD3" action="deleteRow">
    <rfmt sheetId="1" xfDxf="1" sqref="A3:XFD3" start="0" length="0"/>
    <rcc rId="0" sId="1" s="1" dxf="1">
      <nc r="A3" t="inlineStr">
        <is>
          <t>Приобретение специализированной техники для предприятий жилищно-коммунального комплекса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7"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8"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29" sId="1" ref="A3:XFD3" action="deleteRow">
    <rfmt sheetId="1" xfDxf="1" sqref="A3:XFD3" start="0" length="0"/>
    <rcc rId="0" sId="1" s="1" dxf="1">
      <nc r="A3" t="inlineStr">
        <is>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0" sId="1" ref="A3:XFD3" action="deleteRow">
    <rfmt sheetId="1" xfDxf="1" sqref="A3:XFD3" start="0" length="0"/>
    <rcc rId="0" sId="1" s="1" dxf="1">
      <nc r="A3" t="inlineStr">
        <is>
          <t>Межбюджетные трансферты</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500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1" sId="1" ref="A3:XFD3" action="deleteRow">
    <rfmt sheetId="1" xfDxf="1" sqref="A3:XFD3" start="0" length="0"/>
    <rcc rId="0" sId="1" s="1" dxf="1">
      <nc r="A3" t="inlineStr">
        <is>
          <t>Иные межбюджетные трансферты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540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120000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2" sId="1" ref="A3:XFD3" action="deleteRow">
    <rfmt sheetId="1" xfDxf="1" sqref="A3:XFD3" start="0" length="0"/>
    <rcc rId="0" sId="1" s="1" dxf="1">
      <nc r="A3" t="inlineStr">
        <is>
          <t>Другие вопросы в области жилищно-коммунального хозяйства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3" sId="1" ref="A3:XFD3" action="deleteRow">
    <rfmt sheetId="1" xfDxf="1" sqref="A3:XFD3" start="0" length="0"/>
    <rcc rId="0" sId="1" s="1" dxf="1">
      <nc r="A3" t="inlineStr">
        <is>
          <t>Приобретение специализированной техники для предприятий жилищно-коммунального комплекса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4"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5"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8800000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10000000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6" sId="1" ref="A3:XFD3" action="deleteRow">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7" sId="1" ref="A3:XFD3" action="deleteRow">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0240081850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850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8" sId="1" ref="A3:XFD3" action="deleteRow">
    <rfmt sheetId="1" xfDxf="1" sqref="A3:XFD3" start="0" length="0"/>
    <rcc rId="0" sId="1" s="1" dxf="1">
      <nc r="A3" t="inlineStr">
        <is>
          <t>Приобретение специализированной техники для предприятий жилищно-коммунального комплекса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02400S3480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39"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02400S3480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0"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02400S3480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12765958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1" sId="1" ref="A3:XFD3" action="deleteRow">
    <rfmt sheetId="1" xfDxf="1" sqref="A3:XFD3" start="0" length="0"/>
    <rcc rId="0" sId="1" s="1" dxf="1">
      <nc r="A3" t="inlineStr">
        <is>
          <t>Охрана окружающей среды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2" sId="1" ref="A3:XFD3" action="deleteRow">
    <rfmt sheetId="1" xfDxf="1" sqref="A3:XFD3" start="0" length="0"/>
    <rcc rId="0" sId="1" s="1" dxf="1">
      <nc r="A3" t="inlineStr">
        <is>
          <t>Другие вопросы в области охраны окружающей среды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3" sId="1" ref="A3:XFD3" action="deleteRow">
    <rfmt sheetId="1" xfDxf="1" sqref="A3:XFD3" start="0" length="0"/>
    <rcc rId="0" sId="1" s="1" dxf="1">
      <nc r="A3" t="inlineStr">
        <is>
          <t>Организация и содержание мест захоронения твердых бытовых отходов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4"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5"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0240081720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64082+128210</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6" sId="1" ref="A3:XFD3" action="deleteRow">
    <rfmt sheetId="1" xfDxf="1" sqref="A3:XFD3" start="0" length="0"/>
    <rcc rId="0" sId="1" s="1" dxf="1">
      <nc r="A3" t="inlineStr">
        <is>
          <t>Мероприятия в сфере охраны окружающей среды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0240083280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7"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0240083280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8"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05</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0240083280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240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Q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R3">
        <v>88000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49" sId="1" ref="A3:XFD3" action="deleteRow">
    <rfmt sheetId="1" xfDxf="1" sqref="A3:XFD3" start="0" length="0"/>
    <rcc rId="0" sId="1" s="1" dxf="1">
      <nc r="A3" t="inlineStr">
        <is>
          <t>Культура, кинематография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T4+T46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0" sId="1" ref="A3:XFD3" action="deleteRow">
    <rfmt sheetId="1" xfDxf="1" sqref="A3:XFD3" start="0" length="0"/>
    <rcc rId="0" sId="1" s="1" dxf="1">
      <nc r="A3" t="inlineStr">
        <is>
          <t>Культура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G4+G7+G10+G13+G18+G21+G24+G27+G30+G33+G39+G42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H4+H7+H10+H13+H18+H21+H24+H27+H30+H33+H39+H42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J4+J7+J10+J13+J18+J21+J24+J27+J30+J33+J39+J42+J36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L4+L7+L10+L13+L18+L21+L24+L27+L30+L33+L39+L42+L36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N4+N7+N10+N13+N18+N21+N24+N27+N30+N33+N39+N42+N36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P4+P7+P10+P13+P18+P21+P24+P27+P30+P33+P39+P42+P36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R4+R7+R10+R13+R18+R21+R24+R27+R30+R33+R39+R42+R36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T4+T7+T10+T13+T18+T21+T24+T27+T30+T33+T39+T42+T36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1" sId="1" ref="A3:XFD3" action="deleteRow">
    <rfmt sheetId="1" xfDxf="1" sqref="A3:XFD3" start="0" length="0"/>
    <rcc rId="0" sId="1" s="1" dxf="1">
      <nc r="A3" t="inlineStr">
        <is>
          <t>Государственная поддержка отрасли культуры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021A155190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2"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021A155190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3"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021A155190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4" sId="1" ref="A3:XFD3" action="deleteRow">
    <rfmt sheetId="1" xfDxf="1" sqref="A3:XFD3" start="0" length="0"/>
    <rcc rId="0" sId="1" s="1" dxf="1">
      <nc r="A3" t="inlineStr">
        <is>
          <t>Техническое оснащение муниципальных музеев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021A155900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5"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021A155900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6"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021A155900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7" sId="1" ref="A3:XFD3" action="deleteRow">
    <rfmt sheetId="1" xfDxf="1" sqref="A3:XFD3" start="0" length="0"/>
    <rcc rId="0" sId="1" s="1" dxf="1">
      <nc r="A3" t="inlineStr">
        <is>
          <t>Государственная поддержка отрасли культуры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021A255190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8"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021A255190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59"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021A255190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107458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0" sId="1" ref="A3:XFD3" action="deleteRow">
    <rfmt sheetId="1" xfDxf="1" sqref="A3:XFD3" start="0" length="0"/>
    <rcc rId="0" sId="1" s="1" dxf="1">
      <nc r="A3" t="inlineStr">
        <is>
          <t>Библиотеки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1" sId="1" ref="A3:XFD3" action="deleteRow">
    <rfmt sheetId="1" xfDxf="1" sqref="A3:XFD3" start="0" length="0"/>
    <rcc rId="0" sId="1" s="1" dxf="1">
      <nc r="A3" t="inlineStr">
        <is>
          <t>Социальное обеспечение и иные выплаты населению</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2" sId="1" ref="A3:XFD3" action="deleteRow">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320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3"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4"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3572870+1075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340000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5" sId="1" ref="A3:XFD3" action="deleteRow">
    <rfmt sheetId="1" xfDxf="1" sqref="A3:XFD3" start="0" length="0"/>
    <rcc rId="0" sId="1" s="1" dxf="1">
      <nc r="A3" t="inlineStr">
        <is>
          <t>Музеи и постоянные выставки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6"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7"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2663644</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-200000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8" sId="1" ref="A3:XFD3" action="deleteRow">
    <rfmt sheetId="1" xfDxf="1" sqref="A3:XFD3" start="0" length="0"/>
    <rcc rId="0" sId="1" s="1" dxf="1">
      <nc r="A3" t="inlineStr">
        <is>
          <t>Дворцы и дома культуры, клубы, выставочные залы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69"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0"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0240080480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9362243</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598920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1" sId="1" ref="A3:XFD3" action="deleteRow">
    <rfmt sheetId="1" xfDxf="1" sqref="A3:XFD3" start="0" length="0"/>
    <rcc rId="0" sId="1" s="1" dxf="1">
      <nc r="A3" t="inlineStr">
        <is>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0240084260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2"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0240084260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3"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0240084260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11088000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4" sId="1" ref="A3:XFD3" action="deleteRow">
    <rfmt sheetId="1" xfDxf="1" sqref="A3:XFD3" start="0" length="0"/>
    <rcc rId="0" sId="1" s="1" dxf="1">
      <nc r="A3" t="inlineStr">
        <is>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0240084270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5"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0240084270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6"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0240084270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6962000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7" sId="1" ref="A3:XFD3" action="deleteRow">
    <rfmt sheetId="1" xfDxf="1" sqref="A3:XFD3" start="0" length="0"/>
    <rcc rId="0" sId="1" s="1" dxf="1">
      <nc r="A3" t="inlineStr">
        <is>
          <t>Обеспечение развития и укрепления материально-технической базы домов культуры в населенных пунктах с числом жителей до 50 тысяч человек</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02400L4670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8"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02400L4670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79"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02400L4670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3615948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62797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0" sId="1" ref="A3:XFD3" action="deleteRow">
    <rfmt sheetId="1" xfDxf="1" sqref="A3:XFD3" start="0" length="0"/>
    <rcc rId="0" sId="1" s="1" dxf="1">
      <nc r="A3" t="inlineStr">
        <is>
          <t>Государственная поддержка отрасли культуры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1"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2"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02400L5190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176970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3" sId="1" ref="A3:XFD3" action="deleteRow">
    <rfmt sheetId="1" xfDxf="1" sqref="A3:XFD3" start="0" length="0"/>
    <rcc rId="0" sId="1" s="1" dxf="1">
      <nc r="A3" t="inlineStr">
        <is>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02400S4240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4"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02400S4240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5"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02400S4240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610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J3">
        <v>6875600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6" sId="1" ref="A3:XFD3" action="deleteRow">
    <rfmt sheetId="1" xfDxf="1" sqref="A3:XFD3" start="0" length="0"/>
    <rcc rId="0" sId="1" s="1" dxf="1">
      <nc r="A3" t="inlineStr">
        <is>
          <t>Мероприятия по работе с семьей, детьми и молодежью</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0241182360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7"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0241182360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8"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0241182360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32000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89" sId="1" ref="A3:XFD3" action="deleteRow">
    <rfmt sheetId="1" xfDxf="1" sqref="A3:XFD3" start="0" length="0"/>
    <rcc rId="0" sId="1" s="1" dxf="1">
      <nc r="A3" t="inlineStr">
        <is>
          <t>Мероприятия по развитию культуры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0441182400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0"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0441182400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1"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0441182400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658000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2" sId="1" ref="A3:XFD3" action="deleteRow">
    <rfmt sheetId="1" xfDxf="1" sqref="A3:XFD3" start="0" length="0"/>
    <rcc rId="0" sId="1" s="1" dxf="1">
      <nc r="A3" t="inlineStr">
        <is>
          <t>Другие вопросы в области культуры, кинематографии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3" sId="1" ref="A3:XFD3" action="deleteRow">
    <rfmt sheetId="1" xfDxf="1" sqref="A3:XFD3" start="0" length="0"/>
    <rcc rId="0" sId="1" s="1" dxf="1">
      <nc r="A3" t="inlineStr">
        <is>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0240014210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4"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0240014210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5" sId="1" ref="A3:XFD3" action="deleteRow">
    <rfmt sheetId="1" xfDxf="1" sqref="A3:XFD3" start="0" length="0"/>
    <rcc rId="0" sId="1" s="1" dxf="1">
      <nc r="A3" t="inlineStr">
        <is>
          <t>Субсидии бюджетным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08</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0240014210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154800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-1500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6" sId="1" ref="A3:XFD3" action="deleteRow">
    <rfmt sheetId="1" xfDxf="1" sqref="A3:XFD3" start="0" length="0"/>
    <rcc rId="0" sId="1" s="1" dxf="1">
      <nc r="A3" t="inlineStr">
        <is>
          <t>Социальная политика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G4+G8+G15+G29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H4+H8+H15+H29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J4+J8+J15+J29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L4+L8+L15+L29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N4+N8+N15+N29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P4+P8+P15+P29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R4+R8+R15+R29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T4+T8+T15+T29</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7" sId="1" ref="A3:XFD3" action="deleteRow">
    <rfmt sheetId="1" xfDxf="1" sqref="A3:XFD3" start="0" length="0"/>
    <rcc rId="0" sId="1" s="1" dxf="1">
      <nc r="A3" t="inlineStr">
        <is>
          <t>Пенсионное обеспечение</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8" sId="1" ref="A3:XFD3" action="deleteRow">
    <rfmt sheetId="1" xfDxf="1" sqref="A3:XFD3" start="0" length="0"/>
    <rcc rId="0" sId="1" s="1" dxf="1">
      <nc r="A3" t="inlineStr">
        <is>
          <t>Выплата муниципальных пенсий (доплат к государственным пенсиям)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0240082450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199" sId="1" ref="A3:XFD3" action="deleteRow">
    <rfmt sheetId="1" xfDxf="1" sqref="A3:XFD3" start="0" length="0"/>
    <rcc rId="0" sId="1" s="1" dxf="1">
      <nc r="A3" t="inlineStr">
        <is>
          <t>Социальное обеспечение и иные выплаты населению</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0240082450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0" sId="1" ref="A3:XFD3" action="deleteRow">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0240082450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6805000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1" sId="1" ref="A3:XFD3" action="deleteRow">
    <rfmt sheetId="1" xfDxf="1" sqref="A3:XFD3" start="0" length="0"/>
    <rcc rId="0" sId="1" s="1" dxf="1">
      <nc r="A3" t="inlineStr">
        <is>
          <t>Социальное обеспечение населения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2" sId="1" ref="A3:XFD3" action="deleteRow">
    <rfmt sheetId="1" xfDxf="1" sqref="A3:XFD3" start="0" length="0"/>
    <rcc rId="0" sId="1" s="1" dxf="1">
      <nc r="A3" t="inlineStr">
        <is>
          <t>Обеспечение сохранности жилых помещений, закрепленных за детьми-сиротами и детьми, оставшимися без попечения родителей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3" sId="1" ref="A3:XFD3" action="deleteRow">
    <rfmt sheetId="1" xfDxf="1" sqref="A3:XFD3" start="0" length="0"/>
    <rcc rId="0" sId="1" s="1" dxf="1">
      <nc r="A3" t="inlineStr">
        <is>
          <t>Социальное обеспечение и иные выплаты населению</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4" sId="1" ref="A3:XFD3" action="deleteRow">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5" sId="1" ref="A3:XFD3" action="deleteRow">
    <rfmt sheetId="1" xfDxf="1" sqref="A3:XFD3" start="0" length="0"/>
    <rcc rId="0" sId="1" s="1" dxf="1">
      <nc r="A3" t="inlineStr">
        <is>
          <t>Оказание поддержки социально ориентированным некоммерческим организациям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0240082540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6"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0240082540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7" sId="1" ref="A3:XFD3" action="deleteRow">
    <rfmt sheetId="1" xfDxf="1" sqref="A3:XFD3" start="0" length="0"/>
    <rcc rId="0" sId="1" s="1" dxf="1">
      <nc r="A3" t="inlineStr">
        <is>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0240082540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630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120537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8" sId="1" ref="A3:XFD3" action="deleteRow">
    <rfmt sheetId="1" xfDxf="1" sqref="A3:XFD3" start="0" length="0"/>
    <rcc rId="0" sId="1" s="1" dxf="1">
      <nc r="A3" t="inlineStr">
        <is>
          <t>Охрана семьи и детства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G4+G8+G11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H4+H8+H11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J4+J8+J11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L4+L8+L11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N4+N8+N11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P4+P8+P11+P14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R4+R8+R11+R14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T4+T8+T11+T14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09" sId="1" ref="A3:XFD3" action="deleteRow">
    <rfmt sheetId="1" xfDxf="1" sqref="A3:XFD3" start="0" length="0"/>
    <rcc rId="0" sId="1" s="1" dxf="1">
      <nc r="A3" t="inlineStr">
        <is>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0" sId="1" ref="A3:XFD3" action="deleteRow">
    <rfmt sheetId="1" xfDxf="1" sqref="A3:XFD3" start="0" length="0"/>
    <rcc rId="0" sId="1" s="1" dxf="1">
      <nc r="A3" t="inlineStr">
        <is>
          <t>Социальное обеспечение и иные выплаты населению</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G4+G5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T4+T5</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1" sId="1" ref="A3:XFD3" action="deleteRow">
    <rfmt sheetId="1" xfDxf="1" sqref="A3:XFD3" start="0" length="0"/>
    <rcc rId="0" sId="1" s="1" dxf="1">
      <nc r="A3" t="inlineStr">
        <is>
          <t>Публичные нормативные социальные выплаты гражданам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5631182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-1402835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2" sId="1" ref="A3:XFD3" action="deleteRow">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0240016723</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1863958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-628265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3" sId="1" ref="A3:XFD3" action="deleteRow">
    <rfmt sheetId="1" xfDxf="1" sqref="A3:XFD3" start="0" length="0"/>
    <rcc rId="0" sId="1" s="1" dxf="1">
      <nc r="A3" t="inlineStr">
        <is>
          <t>Мероприятия по обеспечению жильем молодых семей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02400L4970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4" sId="1" ref="A3:XFD3" action="deleteRow">
    <rfmt sheetId="1" xfDxf="1" sqref="A3:XFD3" start="0" length="0"/>
    <rcc rId="0" sId="1" s="1" dxf="1">
      <nc r="A3" t="inlineStr">
        <is>
          <t>Социальное обеспечение и иные выплаты населению</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02400L4970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5" sId="1" ref="A3:XFD3" action="deleteRow">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02400L4970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2902473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-193498.2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6" sId="1" ref="A3:XFD3" action="deleteRow">
    <rfmt sheetId="1" xfDxf="1" sqref="A3:XFD3" start="0" length="0"/>
    <rcc rId="0" sId="1" s="1" dxf="1">
      <nc r="A3" t="inlineStr">
        <is>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02400R0820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7" sId="1" ref="A3:XFD3" action="deleteRow">
    <rfmt sheetId="1" xfDxf="1" sqref="A3:XFD3" start="0" length="0"/>
    <rcc rId="0" sId="1" s="1" dxf="1">
      <nc r="A3" t="inlineStr">
        <is>
          <t>Капитальные вложения в объекты государственной (муниципальной) собственности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02400R0820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400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8" sId="1" ref="A3:XFD3" action="deleteRow">
    <rfmt sheetId="1" xfDxf="1" sqref="A3:XFD3" start="0" length="0"/>
    <rcc rId="0" sId="1" s="1" dxf="1">
      <nc r="A3" t="inlineStr">
        <is>
          <t>Бюджетные инвестиции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02400R0820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410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11282700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1462310.45</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-363</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19" sId="1" ref="A3:XFD3" action="deleteRow">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0" sId="1" ref="A3:XFD3" action="deleteRow">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1" sId="1" ref="A3:XFD3" action="deleteRow">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04</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850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G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I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K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M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fmt sheetId="1" s="1" sqref="O3" start="0" length="0">
      <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umFmtId="4">
      <nc r="P3">
        <v>37500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2" sId="1" ref="A3:XFD3" action="deleteRow">
    <rfmt sheetId="1" xfDxf="1" sqref="A3:XFD3" start="0" length="0"/>
    <rcc rId="0" sId="1" s="1" dxf="1">
      <nc r="A3" t="inlineStr">
        <is>
          <t>Другие вопросы в области социальной политики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G4+G9+G12+G15+G18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H4+H9+H12+H15+H18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J4+J9+J12+J15+J18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L4+L9+L12+L15+L18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N4+N9+N12+N15+N18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P4+P9+P12+P15+P18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R4+R9+R12+R15+R18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T4+T9+T12+T15+T18</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3" sId="1" ref="A3:XFD3" action="deleteRow">
    <rfmt sheetId="1" xfDxf="1" sqref="A3:XFD3" start="0" length="0"/>
    <rcc rId="0" sId="1" s="1" dxf="1">
      <nc r="A3" t="inlineStr">
        <is>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4" sId="1" ref="A3:XFD3" action="deleteRow">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5" sId="1" ref="A3:XFD3" action="deleteRow">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633200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-633200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6"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7"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411160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-411160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8" sId="1" ref="A3:XFD3" action="deleteRow">
    <rfmt sheetId="1" xfDxf="1" sqref="A3:XFD3" start="0" length="0"/>
    <rcc rId="0" sId="1" s="1" dxf="1">
      <nc r="A3" t="inlineStr">
        <is>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29"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0"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0240016722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91000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-24000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1" sId="1" ref="A3:XFD3" action="deleteRow">
    <rfmt sheetId="1" xfDxf="1" sqref="A3:XFD3" start="0" length="0"/>
    <rcc rId="0" sId="1" s="1" dxf="1">
      <nc r="A3" t="inlineStr">
        <is>
          <t>Профилактика безнадзорности и правонарушений несовершеннолетних</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2"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3"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0241181120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8000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4" sId="1" ref="A3:XFD3" action="deleteRow">
    <rfmt sheetId="1" xfDxf="1" sqref="A3:XFD3" start="0" length="0"/>
    <rcc rId="0" sId="1" s="1" dxf="1">
      <nc r="A3" t="inlineStr">
        <is>
          <t>Мероприятия по поддержке детей-сирот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0241182490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5"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0241182490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6" sId="1" ref="A3:XFD3" action="deleteRow">
    <undo index="65535" exp="area" ref3D="1" dr="$A$1:$U$3" dn="Область_печати" sId="1"/>
    <undo index="65535" exp="area" ref3D="1" dr="$A$1:$U$3" dn="Z_3B1C2CD5_4888_4777_8636_9CDC6C81A12F_.wvu.PrintArea" sId="1"/>
    <undo index="65535" exp="area" ref3D="1" dr="$A$1:$U$3" dn="Z_1357A8DF_E6A7_407A_AB55_658D9E318661_.wvu.PrintArea" sId="1"/>
    <undo index="65535" exp="area" ref3D="1" dr="$A$1:$U$3" dn="Z_2157FBDA_68A6_457D_A502_D7188697C2A3_.wvu.PrintArea" sId="1"/>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0241182490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20000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7" sId="1" ref="A3:XFD3" action="deleteRow">
    <rfmt sheetId="1" xfDxf="1" sqref="A3:XFD3" start="0" length="0"/>
    <rcc rId="0" sId="1" s="1" dxf="1">
      <nc r="A3" t="inlineStr">
        <is>
          <t>Резервный фонд местной администрации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8" sId="1" ref="A3:XFD3" action="deleteRow">
    <rfmt sheetId="1" xfDxf="1" sqref="A3:XFD3" start="0" length="0"/>
    <rcc rId="0" sId="1" s="1" dxf="1">
      <nc r="A3" t="inlineStr">
        <is>
          <t>Социальное обеспечение и иные выплаты населению</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300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39" sId="1" ref="A3:XFD3" action="deleteRow">
    <rfmt sheetId="1" xfDxf="1" sqref="A3:XFD3" start="0" length="0"/>
    <rcc rId="0" sId="1" s="1" dxf="1">
      <nc r="A3" t="inlineStr">
        <is>
          <t>Социальные выплаты гражданам, кроме публичных нормативных социальных выплат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7000083030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320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25000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330000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R3">
        <v>2460000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T3">
        <v>8247587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0" sId="1" ref="A3:XFD3" action="deleteRow">
    <rfmt sheetId="1" xfDxf="1" sqref="A3:XFD3" start="0" length="0"/>
    <rcc rId="0" sId="1" s="1" dxf="1">
      <nc r="A3" t="inlineStr">
        <is>
          <t>Физическая культура и спорт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T4+T11</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1" sId="1" ref="A3:XFD3" action="deleteRow">
    <rfmt sheetId="1" xfDxf="1" sqref="A3:XFD3" start="0" length="0"/>
    <rcc rId="0" sId="1" s="1" dxf="1">
      <nc r="A3" t="inlineStr">
        <is>
          <t>Физическая культура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T4+T7</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2" sId="1" ref="A3:XFD3" action="deleteRow">
    <rfmt sheetId="1" xfDxf="1" sqref="A3:XFD3" start="0" length="0"/>
    <rcc rId="0" sId="1" s="1" dxf="1">
      <nc r="A3" t="inlineStr">
        <is>
          <t>Спортивно-оздоровительные комплексы и центры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0240080600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3" sId="1" ref="A3:XFD3" action="deleteRow">
    <rfmt sheetId="1" xfDxf="1" sqref="A3:XFD3" start="0" length="0"/>
    <rcc rId="0" sId="1" s="1" dxf="1">
      <nc r="A3" t="inlineStr">
        <is>
          <t>Предоставление субсидий бюджетным, автономным учреждениям и иным некоммерческим организациям</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0240080600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600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4" sId="1" ref="A3:XFD3" action="deleteRow">
    <rfmt sheetId="1" xfDxf="1" sqref="A3:XFD3" start="0" length="0"/>
    <rcc rId="0" sId="1" s="1" dxf="1">
      <nc r="A3" t="inlineStr">
        <is>
          <t>Субсидии автономным учреждениям</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0240080600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620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11230647</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5" sId="1" ref="A3:XFD3" action="deleteRow">
    <rfmt sheetId="1" xfDxf="1" sqref="A3:XFD3" start="0" length="0"/>
    <rcc rId="0" sId="1" s="1" dxf="1">
      <nc r="A3" t="inlineStr">
        <is>
          <t>Обеспечение жильем тренеров, тренеров-преподавателей учреждений физической культуры и спорта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02400S7620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6" sId="1" ref="A3:XFD3" action="deleteRow">
    <rfmt sheetId="1" xfDxf="1" sqref="A3:XFD3" start="0" length="0"/>
    <rcc rId="0" sId="1" s="1" dxf="1">
      <nc r="A3" t="inlineStr">
        <is>
          <t>Капитальные вложения в объекты государственной (муниципальной) собственности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02400S7620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400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7" sId="1" ref="A3:XFD3" action="deleteRow">
    <rfmt sheetId="1" xfDxf="1" sqref="A3:XFD3" start="0" length="0"/>
    <rcc rId="0" sId="1" s="1" dxf="1">
      <nc r="A3" t="inlineStr">
        <is>
          <t>Бюджетные инвестиции</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02400S7620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410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H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J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L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N3">
        <v>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umFmtId="4">
      <nc r="P3">
        <v>484060.22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8" sId="1" ref="A3:XFD3" action="deleteRow">
    <rfmt sheetId="1" xfDxf="1" sqref="A3:XFD3" start="0" length="0"/>
    <rcc rId="0" sId="1" s="1" dxf="1">
      <nc r="A3" t="inlineStr">
        <is>
          <t>Массовый спорт</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49" sId="1" ref="A3:XFD3" action="deleteRow">
    <rfmt sheetId="1" xfDxf="1" sqref="A3:XFD3" start="0" length="0"/>
    <rcc rId="0" sId="1" s="1" dxf="1">
      <nc r="A3" t="inlineStr">
        <is>
          <t>Мероприятия по развитию физической культуры и спорта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0541182300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0"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0541182300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1"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916</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11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02</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0541182300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419000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2" sId="1" ref="A3:XFD3" action="deleteRow">
    <undo index="65535" exp="ref" v="1" dr="T3" r="T17" sId="1"/>
    <undo index="65535" exp="ref" v="1" dr="R3" r="R17" sId="1"/>
    <undo index="65535" exp="ref" v="1" dr="P3" r="P17" sId="1"/>
    <undo index="65535" exp="ref" v="1" dr="N3" r="N17" sId="1"/>
    <undo index="65535" exp="ref" v="1" dr="L3" r="L17" sId="1"/>
    <undo index="65535" exp="ref" v="1" dr="J3" r="J17" sId="1"/>
    <undo index="65535" exp="ref" v="1" dr="H3" r="H17" sId="1"/>
    <undo index="65535" exp="ref" v="1" dr="G3" r="G17" sId="1"/>
    <rfmt sheetId="1" xfDxf="1" sqref="A3:XFD3" start="0" length="0"/>
    <rcc rId="0" sId="1" s="1" dxf="1">
      <nc r="A3" t="inlineStr">
        <is>
          <t>Контрольно-счётная палата Погарского района</t>
        </is>
      </nc>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fmt sheetId="1" s="1" sqref="C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3" sId="1" ref="A3:XFD3" action="deleteRow">
    <rfmt sheetId="1" xfDxf="1" sqref="A3:XFD3" start="0" length="0"/>
    <rcc rId="0" sId="1" s="1" dxf="1">
      <nc r="A3" t="inlineStr">
        <is>
          <t>Общегосударственные вопросы</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D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4" sId="1" ref="A3:XFD3" action="deleteRow">
    <rfmt sheetId="1" xfDxf="1" sqref="A3:XFD3" start="0" length="0"/>
    <rcc rId="0" sId="1" s="1" dxf="1">
      <nc r="A3" t="inlineStr">
        <is>
          <t>Обеспечение деятельности финансовых, налоговых и таможенных органов и органов финансового (финансово-бюджетного) надзора</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E3" start="0" length="0">
      <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dxf>
    </rfmt>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G4+G9+G12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H4+H9+H12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J4+J9+J12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L4+L9+L12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N4+N9+N12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P4+P9+P12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R4+R9+R12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T4+T9+T12</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5" sId="1" ref="A3:XFD3" action="deleteRow">
    <rfmt sheetId="1" xfDxf="1" sqref="A3:XFD3" start="0" length="0"/>
    <rcc rId="0" sId="1" s="1" dxf="1">
      <nc r="A3" t="inlineStr">
        <is>
          <t>Руководство и управление в сфере установленных функций органов местного самоуправления</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G4+G6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H4+H6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J4+J6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L4+L6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N4+N6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P4+P6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R4+R6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T4+T6</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6" sId="1" ref="A3:XFD3" action="deleteRow">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7" sId="1" ref="A3:XFD3" action="deleteRow">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378468</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8" sId="1" ref="A3:XFD3" action="deleteRow">
    <rfmt sheetId="1" xfDxf="1" sqref="A3:XFD3" start="0" length="0"/>
    <rcc rId="0" sId="1" s="1" dxf="1">
      <nc r="A3" t="inlineStr">
        <is>
          <t>Закупка товаров, работ и услуг для обеспечения государственных (муниципальных) нужд</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200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59" sId="1" ref="A3:XFD3" action="deleteRow">
    <rfmt sheetId="1" xfDxf="1" sqref="A3:XFD3" start="0" length="0"/>
    <rcc rId="0" sId="1" s="1" dxf="1">
      <nc r="A3" t="inlineStr">
        <is>
          <t>Иные закупки товаров, работ и услуг для обеспечения государственных (муниципальных) нужд</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7000080040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240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31831</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0" sId="1" ref="A3:XFD3" action="deleteRow">
    <rfmt sheetId="1" xfDxf="1" sqref="A3:XFD3" start="0" length="0"/>
    <rcc rId="0" sId="1" s="1" dxf="1">
      <nc r="A3" t="inlineStr">
        <is>
          <t>Обеспечение деятельности руководителя контрольно-счетного органа муниципального образования и его заместителей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1" sId="1" ref="A3:XFD3" action="deleteRow">
    <rfmt sheetId="1" xfDxf="1" sqref="A3:XFD3" start="0" length="0"/>
    <rcc rId="0" sId="1" s="1" dxf="1">
      <nc r="A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umFmtId="4">
      <nc r="F3">
        <v>100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2" sId="1" ref="A3:XFD3" action="deleteRow">
    <rfmt sheetId="1" xfDxf="1" sqref="A3:XFD3" start="0" length="0"/>
    <rcc rId="0" sId="1" s="1" dxf="1">
      <nc r="A3" t="inlineStr">
        <is>
          <t>Расходы на выплаты персоналу государственных (муниципальных) органов</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7000080050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F3" t="inlineStr">
        <is>
          <t>120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umFmtId="4">
      <nc r="G3">
        <v>994922</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3" sId="1" ref="A3:XFD3" action="deleteRow">
    <rfmt sheetId="1" xfDxf="1" sqref="A3:XFD3" start="0" length="0"/>
    <rcc rId="0" sId="1" s="1" dxf="1">
      <nc r="A3" t="inlineStr">
        <is>
          <t>Уплата налогов, сборов и иных обязательных платежей</t>
        </is>
      </nc>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cc rId="0" sId="1" s="1" dxf="1">
      <nc r="E3" t="inlineStr">
        <is>
          <t>7000083360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ttom style="thin">
            <color rgb="FF000000"/>
          </bottom>
        </border>
      </ndxf>
    </rcc>
    <rfmt sheetId="1" s="1" sqref="F3" start="0" length="0">
      <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dxf>
    </rfmt>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4" sId="1" ref="A3:XFD3" action="deleteRow">
    <rfmt sheetId="1" xfDxf="1" sqref="A3:XFD3" start="0" length="0"/>
    <rcc rId="0" sId="1" s="1" dxf="1">
      <nc r="A3" t="inlineStr">
        <is>
          <t>Иные бюджетные ассигнования</t>
        </is>
      </nc>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rder>
      </ndxf>
    </rcc>
    <rcc rId="0" sId="1" s="1" dxf="1">
      <nc r="E3" t="inlineStr">
        <is>
          <t>7000083360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rder>
      </ndxf>
    </rcc>
    <rcc rId="0" sId="1" s="1" dxf="1" numFmtId="4">
      <nc r="F3">
        <v>800</v>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ttom style="thin">
            <color rgb="FF000000"/>
          </bottom>
        </border>
      </ndxf>
    </rcc>
    <rcc rId="0" sId="1" s="1" dxf="1">
      <nc r="G3">
        <f>G4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H3">
        <f>H4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J4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L4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N4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P4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T4</f>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5" sId="1" ref="A3:XFD3" action="deleteRow">
    <rfmt sheetId="1" xfDxf="1" sqref="A3:XFD3" start="0" length="0"/>
    <rcc rId="0" sId="1" s="1" dxf="1">
      <nc r="A3" t="inlineStr">
        <is>
          <t>Уплата налогов, сборов и иных платежей</t>
        </is>
      </nc>
      <ndxf>
        <font>
          <sz val="12"/>
          <color rgb="FF000000"/>
          <name val="Times New Roman"/>
          <family val="1"/>
          <charset val="204"/>
          <scheme val="none"/>
        </font>
        <border outline="0">
          <left style="thin">
            <color rgb="FF000000"/>
          </left>
          <right style="thin">
            <color rgb="FF000000"/>
          </right>
          <top style="thin">
            <color rgb="FF000000"/>
          </top>
        </border>
      </ndxf>
    </rcc>
    <rcc rId="0" sId="1" s="1" dxf="1">
      <nc r="B3" t="inlineStr">
        <is>
          <t>917</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rder>
      </ndxf>
    </rcc>
    <rcc rId="0" sId="1" s="1" dxf="1">
      <nc r="C3" t="inlineStr">
        <is>
          <t>01</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rder>
      </ndxf>
    </rcc>
    <rcc rId="0" sId="1" s="1" dxf="1">
      <nc r="D3" t="inlineStr">
        <is>
          <t>06</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rder>
      </ndxf>
    </rcc>
    <rcc rId="0" sId="1" s="1" dxf="1">
      <nc r="E3" t="inlineStr">
        <is>
          <t>7000083360</t>
        </is>
      </nc>
      <ndxf>
        <font>
          <sz val="12"/>
          <color rgb="FF000000"/>
          <name val="Times New Roman"/>
          <family val="1"/>
          <charset val="204"/>
          <scheme val="none"/>
        </font>
        <numFmt numFmtId="30" formatCode="@"/>
        <alignment horizontal="center" wrapText="0" shrinkToFit="1"/>
        <border outline="0">
          <left style="thin">
            <color rgb="FF000000"/>
          </left>
          <right style="thin">
            <color rgb="FF000000"/>
          </right>
          <top style="thin">
            <color rgb="FF000000"/>
          </top>
        </border>
      </ndxf>
    </rcc>
    <rcc rId="0" sId="1" s="1" dxf="1">
      <nc r="F3" t="inlineStr">
        <is>
          <t>850</t>
        </is>
      </nc>
      <ndxf>
        <font>
          <sz val="12"/>
          <color rgb="FF000000"/>
          <name val="Times New Roman"/>
          <family val="1"/>
          <charset val="204"/>
          <scheme val="none"/>
        </font>
        <numFmt numFmtId="1" formatCode="0"/>
        <alignment horizontal="center" wrapText="0" shrinkToFit="1"/>
        <border outline="0">
          <left style="thin">
            <color rgb="FF000000"/>
          </left>
          <right style="thin">
            <color rgb="FF000000"/>
          </right>
          <top style="thin">
            <color rgb="FF000000"/>
          </top>
        </border>
      </ndxf>
    </rcc>
    <rcc rId="0" sId="1" s="1" dxf="1" numFmtId="4">
      <nc r="G3">
        <v>1000</v>
      </nc>
      <n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ndxf>
    </rcc>
    <rfmt sheetId="1" s="1" sqref="H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J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L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N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P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R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1" sqref="T3" start="0" length="0">
      <dxf>
        <font>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rder>
      </dxf>
    </rfmt>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rc rId="13266" sId="1" ref="A3:XFD3" action="deleteRow">
    <rfmt sheetId="1" xfDxf="1" sqref="A3:XFD3" start="0" length="0"/>
    <rcc rId="0" sId="1" s="1" dxf="1">
      <nc r="A3" t="inlineStr">
        <is>
          <t>ИТОГО:</t>
        </is>
      </nc>
      <ndxf>
        <font>
          <sz val="12"/>
          <color rgb="FF000000"/>
          <name val="Times New Roman"/>
          <family val="1"/>
          <charset val="204"/>
          <scheme val="none"/>
        </font>
        <alignment horizontal="left" vertical="bottom" wrapText="0"/>
        <border outline="0">
          <left style="thin">
            <color indexed="64"/>
          </left>
          <right style="thin">
            <color indexed="64"/>
          </right>
          <top style="thin">
            <color indexed="64"/>
          </top>
          <bottom style="thin">
            <color indexed="64"/>
          </bottom>
        </border>
      </ndxf>
    </rcc>
    <rfmt sheetId="1" s="1" sqref="B3" start="0" length="0">
      <dxf>
        <font>
          <sz val="12"/>
          <color rgb="FF000000"/>
          <name val="Times New Roman"/>
          <family val="1"/>
          <charset val="204"/>
          <scheme val="none"/>
        </font>
        <alignment horizontal="left" vertical="bottom" wrapText="0"/>
        <border outline="0">
          <left style="thin">
            <color indexed="64"/>
          </left>
          <right style="thin">
            <color indexed="64"/>
          </right>
          <top style="thin">
            <color indexed="64"/>
          </top>
          <bottom style="thin">
            <color indexed="64"/>
          </bottom>
        </border>
      </dxf>
    </rfmt>
    <rfmt sheetId="1" s="1" sqref="C3" start="0" length="0">
      <dxf>
        <font>
          <sz val="12"/>
          <color rgb="FF000000"/>
          <name val="Times New Roman"/>
          <family val="1"/>
          <charset val="204"/>
          <scheme val="none"/>
        </font>
        <alignment horizontal="left" vertical="bottom" wrapText="0"/>
        <border outline="0">
          <left style="thin">
            <color indexed="64"/>
          </left>
          <right style="thin">
            <color indexed="64"/>
          </right>
          <top style="thin">
            <color indexed="64"/>
          </top>
          <bottom style="thin">
            <color indexed="64"/>
          </bottom>
        </border>
      </dxf>
    </rfmt>
    <rfmt sheetId="1" s="1" sqref="D3" start="0" length="0">
      <dxf>
        <font>
          <sz val="12"/>
          <color rgb="FF000000"/>
          <name val="Times New Roman"/>
          <family val="1"/>
          <charset val="204"/>
          <scheme val="none"/>
        </font>
        <alignment horizontal="left" vertical="bottom" wrapText="0"/>
        <border outline="0">
          <left style="thin">
            <color indexed="64"/>
          </left>
          <right style="thin">
            <color indexed="64"/>
          </right>
          <top style="thin">
            <color indexed="64"/>
          </top>
          <bottom style="thin">
            <color indexed="64"/>
          </bottom>
        </border>
      </dxf>
    </rfmt>
    <rfmt sheetId="1" s="1" sqref="E3" start="0" length="0">
      <dxf>
        <font>
          <sz val="12"/>
          <color rgb="FF000000"/>
          <name val="Times New Roman"/>
          <family val="1"/>
          <charset val="204"/>
          <scheme val="none"/>
        </font>
        <alignment horizontal="left" vertical="bottom" wrapText="0"/>
        <border outline="0">
          <left style="thin">
            <color indexed="64"/>
          </left>
          <right style="thin">
            <color indexed="64"/>
          </right>
          <top style="thin">
            <color indexed="64"/>
          </top>
          <bottom style="thin">
            <color indexed="64"/>
          </bottom>
        </border>
      </dxf>
    </rfmt>
    <rfmt sheetId="1" s="1" sqref="F3" start="0" length="0">
      <dxf>
        <font>
          <sz val="12"/>
          <color rgb="FF000000"/>
          <name val="Times New Roman"/>
          <family val="1"/>
          <charset val="204"/>
          <scheme val="none"/>
        </font>
        <alignment horizontal="left" vertical="bottom" wrapText="0"/>
        <border outline="0">
          <left style="thin">
            <color indexed="64"/>
          </left>
          <right style="thin">
            <color indexed="64"/>
          </right>
          <top style="thin">
            <color indexed="64"/>
          </top>
          <bottom style="thin">
            <color indexed="64"/>
          </bottom>
        </border>
      </dxf>
    </rfmt>
    <rcc rId="0" sId="1" s="1" dxf="1">
      <nc r="G3">
        <f>#REF!+#REF!+#REF!+#REF!+#REF!+#REF!</f>
      </nc>
      <ndxf>
        <font>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H3">
        <f>#REF!+#REF!+#REF!+#REF!+#REF!+#REF!</f>
      </nc>
      <ndxf>
        <font>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I3">
        <f>G3+H3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J3">
        <f>#REF!+#REF!+#REF!+#REF!+#REF!+#REF!</f>
      </nc>
      <ndxf>
        <font>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K3">
        <f>I3+J3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L3">
        <f>#REF!+#REF!+#REF!+#REF!+#REF!+#REF!</f>
      </nc>
      <ndxf>
        <font>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M3">
        <f>K3+L3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N3">
        <f>#REF!+#REF!+#REF!+#REF!+#REF!+#REF!</f>
      </nc>
      <ndxf>
        <font>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O3">
        <f>M3+N3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P3">
        <f>#REF!+#REF!+#REF!+#REF!+#REF!+#REF!</f>
      </nc>
      <ndxf>
        <font>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Q3">
        <f>O3+P3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R3">
        <f>#REF!+#REF!+#REF!+#REF!+#REF!+#REF!</f>
      </nc>
      <ndxf>
        <font>
          <b/>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S3">
        <f>Q3+R3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cc rId="0" sId="1" s="1" dxf="1">
      <nc r="T3">
        <f>#REF!+#REF!+#REF!+#REF!+#REF!+#REF!</f>
      </nc>
      <ndxf>
        <font>
          <b/>
          <sz val="12"/>
          <color rgb="FF000000"/>
          <name val="Times New Roman"/>
          <family val="1"/>
          <charset val="204"/>
          <scheme val="none"/>
        </font>
        <numFmt numFmtId="4" formatCode="#,##0.00"/>
        <alignment horizontal="right" wrapText="0" shrinkToFit="1"/>
        <border outline="0">
          <left style="thin">
            <color indexed="64"/>
          </left>
          <right style="thin">
            <color indexed="64"/>
          </right>
          <top style="thin">
            <color indexed="64"/>
          </top>
          <bottom style="thin">
            <color indexed="64"/>
          </bottom>
        </border>
      </ndxf>
    </rcc>
    <rcc rId="0" sId="1" s="1" dxf="1">
      <nc r="U3">
        <f>S3+T3</f>
      </nc>
      <ndxf>
        <font>
          <b/>
          <sz val="12"/>
          <color rgb="FF000000"/>
          <name val="Times New Roman"/>
          <family val="1"/>
          <charset val="204"/>
          <scheme val="none"/>
        </font>
        <numFmt numFmtId="4" formatCode="#,##0.00"/>
        <alignment horizontal="right" wrapText="0" shrinkToFit="1"/>
        <border outline="0">
          <left style="thin">
            <color rgb="FF000000"/>
          </left>
          <right style="thin">
            <color rgb="FF000000"/>
          </right>
          <top style="thin">
            <color rgb="FF000000"/>
          </top>
          <bottom style="thin">
            <color rgb="FF000000"/>
          </bottom>
        </border>
      </ndxf>
    </rcc>
    <rfmt sheetId="1" sqref="V3" start="0" length="0">
      <dxf>
        <numFmt numFmtId="4" formatCode="#,##0.00"/>
        <alignment horizontal="center" vertical="center"/>
      </dxf>
    </rfmt>
    <rfmt sheetId="1" sqref="W3" start="0" length="0">
      <dxf>
        <numFmt numFmtId="4" formatCode="#,##0.00"/>
        <alignment horizontal="center" vertical="center"/>
      </dxf>
    </rfmt>
  </rrc>
  <rdn rId="0" localSheetId="1" customView="1" name="Z_1AAD0CDC_7132_471A_A249_3D591B782528_.wvu.PrintArea" hidden="1" oldHidden="1">
    <formula>Расходы!$A$1:$U$2</formula>
  </rdn>
  <rcv guid="{1AAD0CDC-7132-471A-A249-3D591B78252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68" sId="1" odxf="1" dxf="1">
    <nc r="A4" t="inlineStr">
      <is>
        <t>Наименование</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69" sId="1" odxf="1" dxf="1">
    <nc r="B4" t="inlineStr">
      <is>
        <t>ГРБС</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70" sId="1" odxf="1" dxf="1">
    <nc r="C4" t="inlineStr">
      <is>
        <t>Рз</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71" sId="1" odxf="1" dxf="1">
    <nc r="D4" t="inlineStr">
      <is>
        <t>Пр</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72" sId="1" odxf="1" dxf="1">
    <nc r="E4" t="inlineStr">
      <is>
        <t>ЦСР</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73" sId="1" odxf="1" dxf="1">
    <nc r="F4" t="inlineStr">
      <is>
        <t>ВР</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74" sId="1" odxf="1" dxf="1">
    <nc r="G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H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75" sId="1" odxf="1" dxf="1">
    <nc r="I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J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76" sId="1" odxf="1" dxf="1">
    <nc r="K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L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77" sId="1" odxf="1" dxf="1">
    <nc r="M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N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78" sId="1" odxf="1" dxf="1">
    <nc r="O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P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79" sId="1" odxf="1" dxf="1">
    <nc r="Q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R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80" sId="1" odxf="1" dxf="1">
    <nc r="S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T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13281" sId="1" odxf="1" dxf="1">
    <nc r="U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82" sId="1" odxf="1" dxf="1">
    <nc r="V4" t="inlineStr">
      <is>
        <t>Сумма на 2024 год</t>
      </is>
    </nc>
    <odxf>
      <font>
        <sz val="10"/>
        <color rgb="FF000000"/>
        <name val="Times New Roman"/>
        <scheme val="none"/>
      </font>
      <numFmt numFmtId="4" formatCode="#,##0.00"/>
      <fill>
        <patternFill patternType="none"/>
      </fill>
      <border outline="0">
        <left/>
        <right/>
        <top/>
      </border>
    </odxf>
    <ndxf>
      <font>
        <sz val="12"/>
        <color auto="1"/>
        <name val="Times New Roman"/>
        <family val="1"/>
        <charset val="204"/>
        <scheme val="none"/>
      </font>
      <numFmt numFmtId="0" formatCode="General"/>
      <fill>
        <patternFill patternType="solid"/>
      </fill>
      <border outline="0">
        <left style="thin">
          <color indexed="64"/>
        </left>
        <right style="thin">
          <color indexed="64"/>
        </right>
        <top style="thin">
          <color indexed="64"/>
        </top>
      </border>
    </ndxf>
  </rcc>
  <rcc rId="13283" sId="1" odxf="1" dxf="1">
    <nc r="W4" t="inlineStr">
      <is>
        <t>Изменения</t>
      </is>
    </nc>
    <odxf>
      <font>
        <sz val="10"/>
        <color rgb="FF000000"/>
        <name val="Times New Roman"/>
        <scheme val="none"/>
      </font>
      <numFmt numFmtId="4" formatCode="#,##0.00"/>
      <fill>
        <patternFill patternType="none"/>
      </fill>
      <border outline="0">
        <left/>
        <right/>
        <top/>
      </border>
    </odxf>
    <ndxf>
      <font>
        <sz val="12"/>
        <color auto="1"/>
        <name val="Times New Roman"/>
        <family val="1"/>
        <charset val="204"/>
        <scheme val="none"/>
      </font>
      <numFmt numFmtId="0" formatCode="General"/>
      <fill>
        <patternFill patternType="solid"/>
      </fill>
      <border outline="0">
        <left style="thin">
          <color indexed="64"/>
        </left>
        <right style="thin">
          <color indexed="64"/>
        </right>
        <top style="thin">
          <color indexed="64"/>
        </top>
      </border>
    </ndxf>
  </rcc>
  <rcc rId="13284" sId="1" odxf="1" dxf="1">
    <nc r="X4" t="inlineStr">
      <is>
        <t>Сумма на 2024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85" sId="1" odxf="1" dxf="1">
    <nc r="Y4" t="inlineStr">
      <is>
        <t>Изменения</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86" sId="1" odxf="1" dxf="1">
    <nc r="Z4" t="inlineStr">
      <is>
        <t>Сумма на 2024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87" sId="1" odxf="1" dxf="1">
    <nc r="AA4" t="inlineStr">
      <is>
        <t>Сумма на 2025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88" sId="1" odxf="1" dxf="1">
    <nc r="AB4" t="inlineStr">
      <is>
        <t>Изменения</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89" sId="1" odxf="1" dxf="1">
    <nc r="AC4" t="inlineStr">
      <is>
        <t>Сумма на 2025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90" sId="1" odxf="1" dxf="1">
    <nc r="AD4" t="inlineStr">
      <is>
        <t>Изменения</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91" sId="1" odxf="1" dxf="1">
    <nc r="AE4" t="inlineStr">
      <is>
        <t>Сумма на 2025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13292" sId="1" odxf="1" dxf="1">
    <nc r="A5" t="inlineStr">
      <is>
        <t>Погарский районный Совет народных депутатов</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293" sId="1" odxf="1" dxf="1">
    <nc r="B5" t="inlineStr">
      <is>
        <t>002</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94" sId="1" odxf="1" dxf="1">
    <nc r="C5"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95" sId="1" odxf="1" dxf="1">
    <nc r="D5"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296" sId="1" odxf="1" dxf="1">
    <nc r="E5"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297" sId="1" odxf="1" dxf="1">
    <nc r="F5"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298" sId="1" odxf="1" dxf="1" numFmtId="4">
    <nc r="G5">
      <v>1737030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299" sId="1" odxf="1" dxf="1">
    <nc r="I5">
      <f>G5+H5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00" sId="1" odxf="1" dxf="1">
    <nc r="K5">
      <f>I5+J5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01" sId="1" odxf="1" dxf="1">
    <nc r="M5">
      <f>K5+L5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02" sId="1" odxf="1" dxf="1">
    <nc r="O5">
      <f>M5+N5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03" sId="1" odxf="1" dxf="1">
    <nc r="Q5">
      <f>O5+P5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04" sId="1" odxf="1" dxf="1">
    <nc r="S5">
      <f>Q5+R5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05" sId="1" odxf="1" dxf="1">
    <nc r="T5">
      <f>T6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06" sId="1" odxf="1" dxf="1">
    <nc r="U5">
      <f>S5+T5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07" sId="1" odxf="1" dxf="1" numFmtId="4">
    <nc r="V5">
      <v>1737030</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308" sId="1" odxf="1" dxf="1">
    <nc r="X5">
      <f>V5+W5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09" sId="1" odxf="1" dxf="1">
    <nc r="Z5">
      <f>X5+Y5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10" sId="1" odxf="1" dxf="1" numFmtId="4">
    <nc r="AA5">
      <v>1737030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11" sId="1" odxf="1" dxf="1">
    <nc r="AC5">
      <f>AA5+AB5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12" sId="1" odxf="1" dxf="1">
    <nc r="AE5">
      <f>AC5+AD5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13" sId="1" odxf="1" dxf="1">
    <nc r="A6" t="inlineStr">
      <is>
        <t>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3314" sId="1" odxf="1" dxf="1">
    <nc r="B6"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15" sId="1" odxf="1" dxf="1">
    <nc r="C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16" sId="1" odxf="1" dxf="1">
    <nc r="D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17" sId="1" odxf="1" dxf="1">
    <nc r="E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18" sId="1" odxf="1" dxf="1">
    <nc r="F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19" sId="1" odxf="1" dxf="1" numFmtId="4">
    <nc r="G6">
      <v>1737030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20" sId="1" odxf="1" dxf="1">
    <nc r="I6">
      <f>G6+H6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21" sId="1" odxf="1" dxf="1">
    <nc r="K6">
      <f>I6+J6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22" sId="1" odxf="1" dxf="1">
    <nc r="M6">
      <f>K6+L6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23" sId="1" odxf="1" dxf="1">
    <nc r="O6">
      <f>M6+N6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24" sId="1" odxf="1" dxf="1">
    <nc r="Q6">
      <f>O6+P6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25" sId="1" odxf="1" dxf="1">
    <nc r="S6">
      <f>Q6+R6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26" sId="1" odxf="1" dxf="1">
    <nc r="T6">
      <f>T11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27" sId="1" odxf="1" dxf="1">
    <nc r="U6">
      <f>S6+T6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28" sId="1" odxf="1" dxf="1" numFmtId="4">
    <nc r="V6">
      <v>1737030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329" sId="1" odxf="1" dxf="1">
    <nc r="X6">
      <f>V6+W6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30" sId="1" odxf="1" dxf="1">
    <nc r="Z6">
      <f>X6+Y6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31" sId="1" odxf="1" dxf="1" numFmtId="4">
    <nc r="AA6">
      <v>1737030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32" sId="1" odxf="1" dxf="1">
    <nc r="AC6">
      <f>AA6+AB6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33" sId="1" odxf="1" dxf="1">
    <nc r="AE6">
      <f>AC6+AD6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34" sId="1" odxf="1" dxf="1">
    <nc r="A7" t="inlineStr">
      <is>
        <t>Функционирование высшего должностного лица субъекта Российской Федерации и муниципального образования</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3335" sId="1" odxf="1" dxf="1">
    <nc r="B7"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36" sId="1" odxf="1" dxf="1">
    <nc r="C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37" sId="1" odxf="1" dxf="1">
    <nc r="D7"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38" sId="1" odxf="1" dxf="1">
    <nc r="E7"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39" sId="1" odxf="1" dxf="1">
    <nc r="F7"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40" sId="1" odxf="1" dxf="1" numFmtId="4">
    <nc r="G7">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1" sId="1" odxf="1" dxf="1">
    <nc r="I7">
      <f>G7+H7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2" sId="1" odxf="1" dxf="1">
    <nc r="K7">
      <f>I7+J7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3" sId="1" odxf="1" dxf="1">
    <nc r="M7">
      <f>K7+L7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4" sId="1" odxf="1" dxf="1">
    <nc r="O7">
      <f>M7+N7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5" sId="1" odxf="1" dxf="1">
    <nc r="Q7">
      <f>O7+P7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6" sId="1" odxf="1" dxf="1">
    <nc r="S7">
      <f>Q7+R7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47" sId="1" odxf="1" dxf="1">
    <nc r="U7">
      <f>S7+T7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48" sId="1" odxf="1" dxf="1" numFmtId="4">
    <nc r="V7">
      <v>477921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349" sId="1" odxf="1" dxf="1">
    <nc r="X7">
      <f>V7+W7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50" sId="1" odxf="1" dxf="1">
    <nc r="Z7">
      <f>X7+Y7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51" sId="1" odxf="1" dxf="1" numFmtId="4">
    <nc r="AA7">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52" sId="1" odxf="1" dxf="1">
    <nc r="AC7">
      <f>AA7+AB7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53" sId="1" odxf="1" dxf="1">
    <nc r="AE7">
      <f>AC7+AD7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54" sId="1" odxf="1" dxf="1">
    <nc r="A8" t="inlineStr">
      <is>
        <t>Обеспечение деятельности главы муниципального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355" sId="1" odxf="1" dxf="1">
    <nc r="B8"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56" sId="1" odxf="1" dxf="1">
    <nc r="C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57" sId="1" odxf="1" dxf="1">
    <nc r="D8"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58" sId="1" odxf="1" dxf="1">
    <nc r="E8" t="inlineStr">
      <is>
        <t>70 0 00 80010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59" sId="1" odxf="1" dxf="1">
    <nc r="F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360" sId="1" odxf="1" dxf="1" numFmtId="4">
    <nc r="G8">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1" sId="1" odxf="1" dxf="1">
    <nc r="I8">
      <f>G8+H8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2" sId="1" odxf="1" dxf="1">
    <nc r="K8">
      <f>I8+J8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3" sId="1" odxf="1" dxf="1">
    <nc r="M8">
      <f>K8+L8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4" sId="1" odxf="1" dxf="1">
    <nc r="O8">
      <f>M8+N8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5" sId="1" odxf="1" dxf="1">
    <nc r="Q8">
      <f>O8+P8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6" sId="1" odxf="1" dxf="1">
    <nc r="S8">
      <f>Q8+R8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67" sId="1" odxf="1" dxf="1">
    <nc r="U8">
      <f>S8+T8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68" sId="1" odxf="1" dxf="1" numFmtId="4">
    <nc r="V8">
      <v>477921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369" sId="1" odxf="1" dxf="1">
    <nc r="X8">
      <f>V8+W8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70" sId="1" odxf="1" dxf="1">
    <nc r="Z8">
      <f>X8+Y8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71" sId="1" odxf="1" dxf="1" numFmtId="4">
    <nc r="AA8">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72" sId="1" odxf="1" dxf="1">
    <nc r="AC8">
      <f>AA8+AB8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73" sId="1" odxf="1" dxf="1">
    <nc r="AE8">
      <f>AC8+AD8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74" sId="1" odxf="1" dxf="1">
    <nc r="A9"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375" sId="1" odxf="1" dxf="1">
    <nc r="B9"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76" sId="1" odxf="1" dxf="1">
    <nc r="C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77" sId="1" odxf="1" dxf="1">
    <nc r="D9"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78" sId="1" odxf="1" dxf="1">
    <nc r="E9" t="inlineStr">
      <is>
        <t>70 0 00 80010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79" sId="1" odxf="1" dxf="1">
    <nc r="F9"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80" sId="1" odxf="1" dxf="1" numFmtId="4">
    <nc r="G9">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1" sId="1" odxf="1" dxf="1">
    <nc r="I9">
      <f>G9+H9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2" sId="1" odxf="1" dxf="1">
    <nc r="K9">
      <f>I9+J9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3" sId="1" odxf="1" dxf="1">
    <nc r="M9">
      <f>K9+L9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4" sId="1" odxf="1" dxf="1">
    <nc r="O9">
      <f>M9+N9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5" sId="1" odxf="1" dxf="1">
    <nc r="Q9">
      <f>O9+P9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6" sId="1" odxf="1" dxf="1">
    <nc r="S9">
      <f>Q9+R9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87" sId="1" odxf="1" dxf="1">
    <nc r="U9">
      <f>S9+T9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88" sId="1" odxf="1" dxf="1" numFmtId="4">
    <nc r="V9">
      <v>477921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389" sId="1" odxf="1" dxf="1">
    <nc r="X9">
      <f>V9+W9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90" sId="1" odxf="1" dxf="1">
    <nc r="Z9">
      <f>X9+Y9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91" sId="1" odxf="1" dxf="1" numFmtId="4">
    <nc r="AA9">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92" sId="1" odxf="1" dxf="1">
    <nc r="AC9">
      <f>AA9+AB9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393" sId="1" odxf="1" dxf="1">
    <nc r="AE9">
      <f>AC9+AD9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394" sId="1" odxf="1" dxf="1">
    <nc r="A10"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395" sId="1" odxf="1" dxf="1">
    <nc r="B10"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96" sId="1" odxf="1" dxf="1">
    <nc r="C1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97" sId="1" odxf="1" dxf="1">
    <nc r="D10"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98" sId="1" odxf="1" dxf="1">
    <nc r="E10" t="inlineStr">
      <is>
        <t>70 0 00 80010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399" sId="1" odxf="1" dxf="1">
    <nc r="F10"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00" sId="1" odxf="1" dxf="1" numFmtId="4">
    <nc r="G10">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1" sId="1" odxf="1" dxf="1">
    <nc r="I10">
      <f>G10+H10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2" sId="1" odxf="1" dxf="1">
    <nc r="K10">
      <f>I10+J10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3" sId="1" odxf="1" dxf="1">
    <nc r="M10">
      <f>K10+L10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4" sId="1" odxf="1" dxf="1">
    <nc r="O10">
      <f>M10+N10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5" sId="1" odxf="1" dxf="1">
    <nc r="Q10">
      <f>O10+P10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6" sId="1" odxf="1" dxf="1">
    <nc r="S10">
      <f>Q10+R10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07" sId="1" odxf="1" dxf="1">
    <nc r="U10">
      <f>S10+T10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08" sId="1" odxf="1" dxf="1" numFmtId="4">
    <nc r="V10">
      <v>477921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409" sId="1" odxf="1" dxf="1">
    <nc r="X10">
      <f>V10+W10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10" sId="1" odxf="1" dxf="1">
    <nc r="Z10">
      <f>X10+Y10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11" sId="1" odxf="1" dxf="1" numFmtId="4">
    <nc r="AA10">
      <v>477921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12" sId="1" odxf="1" dxf="1">
    <nc r="AC10">
      <f>AA10+AB10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13" sId="1" odxf="1" dxf="1">
    <nc r="AE10">
      <f>AC10+AD10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14" sId="1" odxf="1" dxf="1">
    <nc r="A11" t="inlineStr">
      <is>
        <t>Функционирование законодательных (представительных) органов государственной власти и представительных органов муниципальных образований</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3415" sId="1" odxf="1" dxf="1">
    <nc r="B11"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16" sId="1" odxf="1" dxf="1">
    <nc r="C1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17" sId="1" odxf="1" dxf="1">
    <nc r="D11"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18" sId="1" odxf="1" dxf="1">
    <nc r="E1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19" sId="1" odxf="1" dxf="1">
    <nc r="F1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20" sId="1" odxf="1" dxf="1" numFmtId="4">
    <nc r="G11">
      <v>1259109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21" sId="1" odxf="1" dxf="1">
    <nc r="I11">
      <f>G11+H11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22" sId="1" odxf="1" dxf="1">
    <nc r="K11">
      <f>I11+J11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23" sId="1" odxf="1" dxf="1">
    <nc r="M11">
      <f>K11+L11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24" sId="1" odxf="1" dxf="1">
    <nc r="O11">
      <f>M11+N11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25" sId="1" odxf="1" dxf="1">
    <nc r="Q11">
      <f>O11+P11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26" sId="1" odxf="1" dxf="1">
    <nc r="S11">
      <f>Q11+R11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27" sId="1" odxf="1" dxf="1">
    <nc r="T11">
      <f>T12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28" sId="1" odxf="1" dxf="1">
    <nc r="U11">
      <f>S11+T11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29" sId="1" odxf="1" dxf="1" numFmtId="4">
    <nc r="V11">
      <v>1259109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430" sId="1" odxf="1" dxf="1">
    <nc r="X11">
      <f>V11+W11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31" sId="1" odxf="1" dxf="1">
    <nc r="Z11">
      <f>X11+Y11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32" sId="1" odxf="1" dxf="1" numFmtId="4">
    <nc r="AA11">
      <v>1259109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33" sId="1" odxf="1" dxf="1">
    <nc r="AC11">
      <f>AA11+AB11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34" sId="1" odxf="1" dxf="1">
    <nc r="AE11">
      <f>AC11+AD11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35" sId="1" odxf="1" dxf="1">
    <nc r="A12" t="inlineStr">
      <is>
        <t>Руководство и управление в сфере установленных функций органов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436" sId="1" odxf="1" dxf="1">
    <nc r="B12"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37" sId="1" odxf="1" dxf="1">
    <nc r="C1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38" sId="1" odxf="1" dxf="1">
    <nc r="D12"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39" sId="1" odxf="1" dxf="1">
    <nc r="E12"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40" sId="1" odxf="1" dxf="1">
    <nc r="F12"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441" sId="1" odxf="1" dxf="1" numFmtId="4">
    <nc r="G12">
      <v>1258109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42" sId="1" odxf="1" dxf="1">
    <nc r="I12">
      <f>G12+H12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43" sId="1" odxf="1" dxf="1">
    <nc r="K12">
      <f>I12+J12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44" sId="1" odxf="1" dxf="1">
    <nc r="M12">
      <f>K12+L12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45" sId="1" odxf="1" dxf="1">
    <nc r="O12">
      <f>M12+N12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46" sId="1" odxf="1" dxf="1">
    <nc r="Q12">
      <f>O12+P12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47" sId="1" odxf="1" dxf="1">
    <nc r="S12">
      <f>Q12+R12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48" sId="1" odxf="1" dxf="1">
    <nc r="T12">
      <f>T13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49" sId="1" odxf="1" dxf="1">
    <nc r="U12">
      <f>S12+T12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50" sId="1" odxf="1" dxf="1" numFmtId="4">
    <nc r="V12">
      <v>1258109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451" sId="1" odxf="1" dxf="1">
    <nc r="X12">
      <f>V12+W12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52" sId="1" odxf="1" dxf="1">
    <nc r="Z12">
      <f>X12+Y12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53" sId="1" odxf="1" dxf="1" numFmtId="4">
    <nc r="AA12">
      <v>1258109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54" sId="1" odxf="1" dxf="1">
    <nc r="AC12">
      <f>AA12+AB12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55" sId="1" odxf="1" dxf="1">
    <nc r="AE12">
      <f>AC12+AD12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56" sId="1" odxf="1" dxf="1">
    <nc r="A1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457" sId="1" odxf="1" dxf="1">
    <nc r="B13"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58" sId="1" odxf="1" dxf="1">
    <nc r="C1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59" sId="1" odxf="1" dxf="1">
    <nc r="D13"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60" sId="1" odxf="1" dxf="1">
    <nc r="E13"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61" sId="1" odxf="1" dxf="1">
    <nc r="F13"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62" sId="1" odxf="1" dxf="1" numFmtId="4">
    <nc r="G13">
      <v>1126565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63" sId="1" odxf="1" dxf="1">
    <nc r="I13">
      <f>G13+H13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64" sId="1" odxf="1" dxf="1">
    <nc r="K13">
      <f>I13+J13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65" sId="1" odxf="1" dxf="1">
    <nc r="M13">
      <f>K13+L13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66" sId="1" odxf="1" dxf="1">
    <nc r="O13">
      <f>M13+N13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67" sId="1" odxf="1" dxf="1">
    <nc r="Q13">
      <f>O13+P13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68" sId="1" odxf="1" dxf="1">
    <nc r="S13">
      <f>Q13+R13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69" sId="1" odxf="1" dxf="1">
    <nc r="T13">
      <f>T14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70" sId="1" odxf="1" dxf="1">
    <nc r="U13">
      <f>S13+T13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71" sId="1" odxf="1" dxf="1" numFmtId="4">
    <nc r="V13">
      <v>1126565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472" sId="1" odxf="1" dxf="1">
    <nc r="X13">
      <f>V13+W13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73" sId="1" odxf="1" dxf="1">
    <nc r="Z13">
      <f>X13+Y13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74" sId="1" odxf="1" dxf="1" numFmtId="4">
    <nc r="AA13">
      <v>1126565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75" sId="1" odxf="1" dxf="1">
    <nc r="AC13">
      <f>AA13+AB13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76" sId="1" odxf="1" dxf="1">
    <nc r="AE13">
      <f>AC13+AD13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77" sId="1" odxf="1" dxf="1">
    <nc r="A14"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478" sId="1" odxf="1" dxf="1">
    <nc r="B14"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79" sId="1" odxf="1" dxf="1">
    <nc r="C1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80" sId="1" odxf="1" dxf="1">
    <nc r="D14"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81" sId="1" odxf="1" dxf="1">
    <nc r="E14"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82" sId="1" odxf="1" dxf="1">
    <nc r="F14"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483" sId="1" odxf="1" dxf="1" numFmtId="4">
    <nc r="G14">
      <v>1126565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84" sId="1" odxf="1" dxf="1">
    <nc r="I14">
      <f>G14+H14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85" sId="1" odxf="1" dxf="1">
    <nc r="K14">
      <f>I14+J14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86" sId="1" odxf="1" dxf="1">
    <nc r="M14">
      <f>K14+L14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87" sId="1" odxf="1" dxf="1">
    <nc r="O14">
      <f>M14+N14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88" sId="1" odxf="1" dxf="1">
    <nc r="Q14">
      <f>O14+P14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89" sId="1" odxf="1" dxf="1">
    <nc r="S14">
      <f>Q14+R14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90" sId="1" odxf="1" dxf="1" numFmtId="4">
    <nc r="T14">
      <v>68030.41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91" sId="1" odxf="1" dxf="1">
    <nc r="U14">
      <f>S14+T14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92" sId="1" odxf="1" dxf="1" numFmtId="4">
    <nc r="V14">
      <v>1126565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493" sId="1" odxf="1" dxf="1">
    <nc r="X14">
      <f>V14+W14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94" sId="1" odxf="1" dxf="1">
    <nc r="Z14">
      <f>X14+Y14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95" sId="1" odxf="1" dxf="1" numFmtId="4">
    <nc r="AA14">
      <v>1126565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96" sId="1" odxf="1" dxf="1">
    <nc r="AC14">
      <f>AA14+AB14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497" sId="1" odxf="1" dxf="1">
    <nc r="AE14">
      <f>AC14+AD14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498" sId="1" odxf="1" dxf="1">
    <nc r="A15"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499" sId="1" odxf="1" dxf="1">
    <nc r="B15"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00" sId="1" odxf="1" dxf="1">
    <nc r="C1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01" sId="1" odxf="1" dxf="1">
    <nc r="D15"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02" sId="1" odxf="1" dxf="1">
    <nc r="E15"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03" sId="1" odxf="1" dxf="1">
    <nc r="F15"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04" sId="1" odxf="1" dxf="1" numFmtId="4">
    <nc r="G15">
      <v>131544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05" sId="1" odxf="1" dxf="1">
    <nc r="I15">
      <f>G15+H15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06" sId="1" odxf="1" dxf="1">
    <nc r="K15">
      <f>I15+J15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07" sId="1" odxf="1" dxf="1">
    <nc r="M15">
      <f>K15+L15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08" sId="1" odxf="1" dxf="1">
    <nc r="O15">
      <f>M15+N15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09" sId="1" odxf="1" dxf="1">
    <nc r="Q15">
      <f>O15+P15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10" sId="1" odxf="1" dxf="1">
    <nc r="S15">
      <f>Q15+R15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11" sId="1" odxf="1" dxf="1">
    <nc r="U15">
      <f>S15+T15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12" sId="1" odxf="1" dxf="1" numFmtId="4">
    <nc r="V15">
      <v>131544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513" sId="1" odxf="1" dxf="1">
    <nc r="X15">
      <f>V15+W15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14" sId="1" odxf="1" dxf="1">
    <nc r="Z15">
      <f>X15+Y15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15" sId="1" odxf="1" dxf="1" numFmtId="4">
    <nc r="AA15">
      <v>131544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16" sId="1" odxf="1" dxf="1">
    <nc r="AC15">
      <f>AA15+AB15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17" sId="1" odxf="1" dxf="1">
    <nc r="AE15">
      <f>AC15+AD15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18" sId="1" odxf="1" dxf="1">
    <nc r="A16"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519" sId="1" odxf="1" dxf="1">
    <nc r="B16"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20" sId="1" odxf="1" dxf="1">
    <nc r="C1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21" sId="1" odxf="1" dxf="1">
    <nc r="D16"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22" sId="1" odxf="1" dxf="1">
    <nc r="E16"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23" sId="1" odxf="1" dxf="1">
    <nc r="F16"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24" sId="1" odxf="1" dxf="1" numFmtId="4">
    <nc r="G16">
      <v>131544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25" sId="1" odxf="1" dxf="1">
    <nc r="I16">
      <f>G16+H16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26" sId="1" odxf="1" dxf="1">
    <nc r="K16">
      <f>I16+J16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27" sId="1" odxf="1" dxf="1">
    <nc r="M16">
      <f>K16+L16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28" sId="1" odxf="1" dxf="1">
    <nc r="O16">
      <f>M16+N16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29" sId="1" odxf="1" dxf="1">
    <nc r="Q16">
      <f>O16+P16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30" sId="1" odxf="1" dxf="1">
    <nc r="S16">
      <f>Q16+R16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31" sId="1" odxf="1" dxf="1">
    <nc r="U16">
      <f>S16+T16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32" sId="1" odxf="1" dxf="1" numFmtId="4">
    <nc r="V16">
      <v>131544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533" sId="1" odxf="1" dxf="1">
    <nc r="X16">
      <f>V16+W16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34" sId="1" odxf="1" dxf="1">
    <nc r="Z16">
      <f>X16+Y16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35" sId="1" odxf="1" dxf="1" numFmtId="4">
    <nc r="AA16">
      <v>131544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36" sId="1" odxf="1" dxf="1">
    <nc r="AC16">
      <f>AA16+AB16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37" sId="1" odxf="1" dxf="1">
    <nc r="AE16">
      <f>AC16+AD16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38" sId="1" odxf="1" dxf="1">
    <nc r="A17"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539" sId="1" odxf="1" dxf="1">
    <nc r="B17"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40" sId="1" odxf="1" dxf="1">
    <nc r="C1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41" sId="1" odxf="1" dxf="1">
    <nc r="D17"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42" sId="1" odxf="1" dxf="1">
    <nc r="E17" t="inlineStr">
      <is>
        <t>70 0 00 83360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43" sId="1" odxf="1" dxf="1">
    <nc r="F1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544" sId="1" odxf="1" dxf="1" numFmtId="4">
    <nc r="G17">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45" sId="1" odxf="1" dxf="1">
    <nc r="I17">
      <f>G17+H17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46" sId="1" odxf="1" dxf="1">
    <nc r="K17">
      <f>I17+J17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47" sId="1" odxf="1" dxf="1">
    <nc r="M17">
      <f>K17+L17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48" sId="1" odxf="1" dxf="1">
    <nc r="O17">
      <f>M17+N17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49" sId="1" odxf="1" dxf="1">
    <nc r="Q17">
      <f>O17+P17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50" sId="1" odxf="1" dxf="1">
    <nc r="S17">
      <f>Q17+R17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51" sId="1" odxf="1" dxf="1">
    <nc r="U17">
      <f>S17+T17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52" sId="1" odxf="1" dxf="1" numFmtId="4">
    <nc r="V17">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553" sId="1" odxf="1" dxf="1">
    <nc r="X17">
      <f>V17+W17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54" sId="1" odxf="1" dxf="1">
    <nc r="Z17">
      <f>X17+Y17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55" sId="1" odxf="1" dxf="1" numFmtId="4">
    <nc r="AA17">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56" sId="1" odxf="1" dxf="1">
    <nc r="AC17">
      <f>AA17+AB17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57" sId="1" odxf="1" dxf="1">
    <nc r="AE17">
      <f>AC17+AD17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58" sId="1" odxf="1" dxf="1">
    <nc r="A18"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559" sId="1" odxf="1" dxf="1">
    <nc r="B18"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60" sId="1" odxf="1" dxf="1">
    <nc r="C1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61" sId="1" odxf="1" dxf="1">
    <nc r="D18"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62" sId="1" odxf="1" dxf="1">
    <nc r="E18" t="inlineStr">
      <is>
        <t>70 0 00 83360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63" sId="1" odxf="1" dxf="1">
    <nc r="F18"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64" sId="1" odxf="1" dxf="1" numFmtId="4">
    <nc r="G18">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65" sId="1" odxf="1" dxf="1">
    <nc r="I18">
      <f>G18+H18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66" sId="1" odxf="1" dxf="1">
    <nc r="K18">
      <f>I18+J18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67" sId="1" odxf="1" dxf="1">
    <nc r="M18">
      <f>K18+L18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68" sId="1" odxf="1" dxf="1">
    <nc r="O18">
      <f>M18+N18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69" sId="1" odxf="1" dxf="1">
    <nc r="Q18">
      <f>O18+P18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70" sId="1" odxf="1" dxf="1">
    <nc r="S18">
      <f>Q18+R18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71" sId="1" odxf="1" dxf="1">
    <nc r="U18">
      <f>S18+T18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72" sId="1" odxf="1" dxf="1" numFmtId="4">
    <nc r="V18">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573" sId="1" odxf="1" dxf="1">
    <nc r="X18">
      <f>V18+W18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74" sId="1" odxf="1" dxf="1">
    <nc r="Z18">
      <f>X18+Y18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75" sId="1" odxf="1" dxf="1" numFmtId="4">
    <nc r="AA18">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76" sId="1" odxf="1" dxf="1">
    <nc r="AC18">
      <f>AA18+AB18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77" sId="1" odxf="1" dxf="1">
    <nc r="AE18">
      <f>AC18+AD18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78" sId="1" odxf="1" dxf="1">
    <nc r="A19"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579" sId="1" odxf="1" dxf="1">
    <nc r="B19" t="inlineStr">
      <is>
        <t>002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80" sId="1" odxf="1" dxf="1">
    <nc r="C1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81" sId="1" odxf="1" dxf="1">
    <nc r="D19"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82" sId="1" odxf="1" dxf="1">
    <nc r="E19" t="inlineStr">
      <is>
        <t>70 0 00 83360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83" sId="1" odxf="1" dxf="1">
    <nc r="F19"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584" sId="1" odxf="1" dxf="1" numFmtId="4">
    <nc r="G19">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85" sId="1" odxf="1" dxf="1">
    <nc r="I19">
      <f>G19+H19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86" sId="1" odxf="1" dxf="1">
    <nc r="K19">
      <f>I19+J19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87" sId="1" odxf="1" dxf="1">
    <nc r="M19">
      <f>K19+L19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88" sId="1" odxf="1" dxf="1">
    <nc r="O19">
      <f>M19+N19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89" sId="1" odxf="1" dxf="1">
    <nc r="Q19">
      <f>O19+P19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90" sId="1" odxf="1" dxf="1">
    <nc r="S19">
      <f>Q19+R19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91" sId="1" odxf="1" dxf="1">
    <nc r="U19">
      <f>S19+T19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92" sId="1" odxf="1" dxf="1" numFmtId="4">
    <nc r="V19">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593" sId="1" odxf="1" dxf="1">
    <nc r="X19">
      <f>V19+W19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94" sId="1" odxf="1" dxf="1">
    <nc r="Z19">
      <f>X19+Y19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95" sId="1" odxf="1" dxf="1" numFmtId="4">
    <nc r="AA19">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96" sId="1" odxf="1" dxf="1">
    <nc r="AC19">
      <f>AA19+AB19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597" sId="1" odxf="1" dxf="1">
    <nc r="AE19">
      <f>AC19+AD19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598" sId="1" odxf="1" dxf="1">
    <nc r="A20" t="inlineStr">
      <is>
        <t>Управление образования администрации Погарского района</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599" sId="1" odxf="1" dxf="1">
    <nc r="B20" t="inlineStr">
      <is>
        <t>003</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00" sId="1" odxf="1" dxf="1">
    <nc r="C20"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01" sId="1" odxf="1" dxf="1">
    <nc r="D20"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02" sId="1" odxf="1" dxf="1">
    <nc r="E20"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603" sId="1" odxf="1" dxf="1">
    <nc r="F20"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604" sId="1" odxf="1" dxf="1" numFmtId="4">
    <nc r="G20">
      <v>462463858.36000001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05" sId="1" odxf="1" dxf="1">
    <nc r="H20">
      <f>H21+H109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06" sId="1" odxf="1" dxf="1">
    <nc r="I20">
      <f>G20+H20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07" sId="1" odxf="1" dxf="1">
    <nc r="J20">
      <f>J21+J109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08" sId="1" odxf="1" dxf="1">
    <nc r="K20">
      <f>I20+J20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09" sId="1" odxf="1" dxf="1">
    <nc r="L20">
      <f>L21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0" sId="1" odxf="1" dxf="1">
    <nc r="M20">
      <f>K20+L20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1" sId="1" odxf="1" dxf="1">
    <nc r="N20">
      <f>N21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2" sId="1" odxf="1" dxf="1">
    <nc r="O20">
      <f>M20+N20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3" sId="1" odxf="1" dxf="1">
    <nc r="P20">
      <f>P21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4" sId="1" odxf="1" dxf="1">
    <nc r="Q20">
      <f>O20+P20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5" sId="1" odxf="1" dxf="1">
    <nc r="R20">
      <f>R21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6" sId="1" odxf="1" dxf="1">
    <nc r="S20">
      <f>Q20+R20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7" sId="1" odxf="1" dxf="1">
    <nc r="T20">
      <f>T21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8" sId="1" odxf="1" dxf="1">
    <nc r="U20">
      <f>S20+T20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19" sId="1" odxf="1" dxf="1" numFmtId="4">
    <nc r="V20">
      <v>410728772.50999999</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620" sId="1" odxf="1" dxf="1">
    <nc r="X20">
      <f>V20+W20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21" sId="1" odxf="1" dxf="1">
    <nc r="Z20">
      <f>X20+Y20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22" sId="1" odxf="1" dxf="1" numFmtId="4">
    <nc r="AA20">
      <v>414441117.98000002</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23" sId="1" odxf="1" dxf="1">
    <nc r="AC20">
      <f>AA20+AB20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24" sId="1" odxf="1" dxf="1">
    <nc r="AE20">
      <f>AC20+AD20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25" sId="1" odxf="1" dxf="1">
    <nc r="A21" t="inlineStr">
      <is>
        <t>Образование</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3626" sId="1" odxf="1" dxf="1">
    <nc r="B2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27" sId="1" odxf="1" dxf="1">
    <nc r="C2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28" sId="1" odxf="1" dxf="1">
    <nc r="D2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29" sId="1" odxf="1" dxf="1">
    <nc r="E2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30" sId="1" odxf="1" dxf="1">
    <nc r="F2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31" sId="1" odxf="1" dxf="1" numFmtId="4">
    <nc r="G21">
      <v>459617024.36000001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2" sId="1" odxf="1" dxf="1">
    <nc r="H21">
      <f>H22+H29+H57+H64+H68</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3" sId="1" odxf="1" dxf="1">
    <nc r="I21">
      <f>G21+H21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4" sId="1" odxf="1" dxf="1">
    <nc r="J21">
      <f>J22+J29+J57+J68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5" sId="1" odxf="1" dxf="1">
    <nc r="K21">
      <f>I21+J21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6" sId="1" odxf="1" dxf="1">
    <nc r="L21">
      <f>L29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7" sId="1" odxf="1" dxf="1">
    <nc r="M21">
      <f>K21+L21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8" sId="1" odxf="1" dxf="1">
    <nc r="N21">
      <f>N29+N22+N68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39" sId="1" odxf="1" dxf="1">
    <nc r="O21">
      <f>M21+N21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0" sId="1" odxf="1" dxf="1">
    <nc r="P21">
      <f>P29+P22+P68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1" sId="1" odxf="1" dxf="1">
    <nc r="Q21">
      <f>O21+P21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2" sId="1" odxf="1" dxf="1">
    <nc r="R21">
      <f>R29+R22+R68+R57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3" sId="1" odxf="1" dxf="1">
    <nc r="S21">
      <f>Q21+R21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4" sId="1" odxf="1" dxf="1">
    <nc r="T21">
      <f>T29+T22+T68+T57+T64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5" sId="1" odxf="1" dxf="1">
    <nc r="U21">
      <f>S21+T21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6" sId="1" odxf="1" dxf="1" numFmtId="4">
    <nc r="V21">
      <v>407881938.50999999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647" sId="1" odxf="1" dxf="1">
    <nc r="X21">
      <f>V21+W21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48" sId="1" odxf="1" dxf="1">
    <nc r="Z21">
      <f>X21+Y21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49" sId="1" odxf="1" dxf="1" numFmtId="4">
    <nc r="AA21">
      <v>411594283.98000002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50" sId="1" odxf="1" dxf="1">
    <nc r="AC21">
      <f>AA21+AB21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51" sId="1" odxf="1" dxf="1">
    <nc r="AE21">
      <f>AC21+AD21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52" sId="1" odxf="1" dxf="1">
    <nc r="A22" t="inlineStr">
      <is>
        <t>Дошкольное образование</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3653" sId="1" odxf="1" dxf="1">
    <nc r="B2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54" sId="1" odxf="1" dxf="1">
    <nc r="C2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55" sId="1" odxf="1" dxf="1">
    <nc r="D2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56" sId="1" odxf="1" dxf="1">
    <nc r="E2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57" sId="1" odxf="1" dxf="1">
    <nc r="F2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58" sId="1" odxf="1" dxf="1" numFmtId="4">
    <nc r="G22">
      <v>100951573.42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59" sId="1" odxf="1" dxf="1">
    <nc r="I22">
      <f>G22+H22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0" sId="1" odxf="1" dxf="1">
    <nc r="J22">
      <f>J23+J26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1" sId="1" odxf="1" dxf="1">
    <nc r="K22">
      <f>I22+J22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62" sId="1" odxf="1" dxf="1">
    <nc r="M22">
      <f>K22+L22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3" sId="1" odxf="1" dxf="1">
    <nc r="N22">
      <f>N26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4" sId="1" odxf="1" dxf="1">
    <nc r="O22">
      <f>M22+N22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5" sId="1" odxf="1" dxf="1">
    <nc r="P22">
      <f>P26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6" sId="1" odxf="1" dxf="1">
    <nc r="Q22">
      <f>O22+P22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7" sId="1" odxf="1" dxf="1">
    <nc r="R22">
      <f>R26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8" sId="1" odxf="1" dxf="1">
    <nc r="S22">
      <f>Q22+R22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69" sId="1" odxf="1" dxf="1">
    <nc r="T22">
      <f>T26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70" sId="1" odxf="1" dxf="1">
    <nc r="U22">
      <f>S22+T22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71" sId="1" odxf="1" dxf="1" numFmtId="4">
    <nc r="V22">
      <v>93870562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672" sId="1" odxf="1" dxf="1">
    <nc r="X22">
      <f>V22+W22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73" sId="1" odxf="1" dxf="1">
    <nc r="Z22">
      <f>X22+Y22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74" sId="1" odxf="1" dxf="1" numFmtId="4">
    <nc r="AA22">
      <v>95045698.170000002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75" sId="1" odxf="1" dxf="1">
    <nc r="AC22">
      <f>AA22+AB22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76" sId="1" odxf="1" dxf="1">
    <nc r="AE22">
      <f>AC22+AD22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77" sId="1" odxf="1" dxf="1">
    <nc r="A23" t="inlineStr">
      <is>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678" sId="1" odxf="1" dxf="1">
    <nc r="B2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79" sId="1" odxf="1" dxf="1">
    <nc r="C2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80" sId="1" odxf="1" dxf="1">
    <nc r="D2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81" sId="1" odxf="1" dxf="1">
    <nc r="E23" t="inlineStr">
      <is>
        <t>03 4 00 14722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82" sId="1" odxf="1" dxf="1">
    <nc r="F2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683" sId="1" odxf="1" dxf="1" numFmtId="4">
    <nc r="G23">
      <v>81611340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84" sId="1" odxf="1" dxf="1">
    <nc r="I23">
      <f>G23+H23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85" sId="1" odxf="1" dxf="1">
    <nc r="K23">
      <f>I23+J23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86" sId="1" odxf="1" dxf="1">
    <nc r="M23">
      <f>K23+L23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87" sId="1" odxf="1" dxf="1">
    <nc r="O23">
      <f>M23+N23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88" sId="1" odxf="1" dxf="1">
    <nc r="Q23">
      <f>O23+P23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89" sId="1" odxf="1" dxf="1">
    <nc r="S23">
      <f>Q23+R23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90" sId="1" odxf="1" dxf="1">
    <nc r="U23">
      <f>S23+T23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91" sId="1" odxf="1" dxf="1" numFmtId="4">
    <nc r="V23">
      <v>81611340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692" sId="1" odxf="1" dxf="1">
    <nc r="X23">
      <f>V23+W23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93" sId="1" odxf="1" dxf="1">
    <nc r="Z23">
      <f>X23+Y23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94" sId="1" odxf="1" dxf="1" numFmtId="4">
    <nc r="AA23">
      <v>81611340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95" sId="1" odxf="1" dxf="1">
    <nc r="AC23">
      <f>AA23+AB23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696" sId="1" odxf="1" dxf="1">
    <nc r="AE23">
      <f>AC23+AD23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697" sId="1" odxf="1" dxf="1">
    <nc r="A24"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698" sId="1" odxf="1" dxf="1">
    <nc r="B2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699" sId="1" odxf="1" dxf="1">
    <nc r="C2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00" sId="1" odxf="1" dxf="1">
    <nc r="D2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01" sId="1" odxf="1" dxf="1">
    <nc r="E24" t="inlineStr">
      <is>
        <t>03 4 00 14722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02" sId="1" odxf="1" dxf="1">
    <nc r="F24"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03" sId="1" odxf="1" dxf="1" numFmtId="4">
    <nc r="G24">
      <v>81611340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04" sId="1" odxf="1" dxf="1">
    <nc r="I24">
      <f>G24+H24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05" sId="1" odxf="1" dxf="1">
    <nc r="K24">
      <f>I24+J24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06" sId="1" odxf="1" dxf="1">
    <nc r="M24">
      <f>K24+L24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07" sId="1" odxf="1" dxf="1">
    <nc r="O24">
      <f>M24+N24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08" sId="1" odxf="1" dxf="1">
    <nc r="Q24">
      <f>O24+P24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09" sId="1" odxf="1" dxf="1">
    <nc r="S24">
      <f>Q24+R24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10" sId="1" odxf="1" dxf="1">
    <nc r="U24">
      <f>S24+T24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11" sId="1" odxf="1" dxf="1" numFmtId="4">
    <nc r="V24">
      <v>81611340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712" sId="1" odxf="1" dxf="1">
    <nc r="X24">
      <f>V24+W24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13" sId="1" odxf="1" dxf="1">
    <nc r="Z24">
      <f>X24+Y24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14" sId="1" odxf="1" dxf="1" numFmtId="4">
    <nc r="AA24">
      <v>81611340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15" sId="1" odxf="1" dxf="1">
    <nc r="AC24">
      <f>AA24+AB24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16" sId="1" odxf="1" dxf="1">
    <nc r="AE24">
      <f>AC24+AD24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17" sId="1" odxf="1" dxf="1">
    <nc r="A25"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718" sId="1" odxf="1" dxf="1">
    <nc r="B2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19" sId="1" odxf="1" dxf="1">
    <nc r="C2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20" sId="1" odxf="1" dxf="1">
    <nc r="D2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21" sId="1" odxf="1" dxf="1">
    <nc r="E25" t="inlineStr">
      <is>
        <t>03 4 00 14722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22" sId="1" odxf="1" dxf="1">
    <nc r="F25"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23" sId="1" odxf="1" dxf="1" numFmtId="4">
    <nc r="G25">
      <v>81611340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24" sId="1" odxf="1" dxf="1">
    <nc r="I25">
      <f>G25+H25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25" sId="1" odxf="1" dxf="1">
    <nc r="K25">
      <f>I25+J25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26" sId="1" odxf="1" dxf="1">
    <nc r="M25">
      <f>K25+L25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27" sId="1" odxf="1" dxf="1">
    <nc r="O25">
      <f>M25+N25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28" sId="1" odxf="1" dxf="1">
    <nc r="Q25">
      <f>O25+P25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29" sId="1" odxf="1" dxf="1">
    <nc r="S25">
      <f>Q25+R25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30" sId="1" odxf="1" dxf="1">
    <nc r="U25">
      <f>S25+T25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31" sId="1" odxf="1" dxf="1" numFmtId="4">
    <nc r="V25">
      <v>81611340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732" sId="1" odxf="1" dxf="1">
    <nc r="X25">
      <f>V25+W25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33" sId="1" odxf="1" dxf="1">
    <nc r="Z25">
      <f>X25+Y25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34" sId="1" odxf="1" dxf="1" numFmtId="4">
    <nc r="AA25">
      <v>81611340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35" sId="1" odxf="1" dxf="1">
    <nc r="AC25">
      <f>AA25+AB25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36" sId="1" odxf="1" dxf="1">
    <nc r="AE25">
      <f>AC25+AD25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37" sId="1" odxf="1" dxf="1">
    <nc r="A26" t="inlineStr">
      <is>
        <t>Дошкольные образовательные организации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738" sId="1" odxf="1" dxf="1">
    <nc r="B2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39" sId="1" odxf="1" dxf="1">
    <nc r="C2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40" sId="1" odxf="1" dxf="1">
    <nc r="D2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41" sId="1" odxf="1" dxf="1">
    <nc r="E26" t="inlineStr">
      <is>
        <t>03 4 00 80300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42" sId="1" odxf="1" dxf="1">
    <nc r="F2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743" sId="1" odxf="1" dxf="1" numFmtId="4">
    <nc r="G26">
      <v>19340233.420000002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44" sId="1" odxf="1" dxf="1">
    <nc r="I26">
      <f>G26+H26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45" sId="1" odxf="1" dxf="1">
    <nc r="J26">
      <f>J27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46" sId="1" odxf="1" dxf="1">
    <nc r="K26">
      <f>I26+J26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47" sId="1" odxf="1" dxf="1">
    <nc r="M26">
      <f>K26+L26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48" sId="1" odxf="1" dxf="1">
    <nc r="N26">
      <f>N27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49" sId="1" odxf="1" dxf="1">
    <nc r="O26">
      <f>M26+N26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0" sId="1" odxf="1" dxf="1">
    <nc r="P26">
      <f>P27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1" sId="1" odxf="1" dxf="1">
    <nc r="Q26">
      <f>O26+P26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2" sId="1" odxf="1" dxf="1">
    <nc r="R26">
      <f>R27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3" sId="1" odxf="1" dxf="1">
    <nc r="S26">
      <f>Q26+R26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4" sId="1" odxf="1" dxf="1">
    <nc r="T26">
      <f>T27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5" sId="1" odxf="1" dxf="1">
    <nc r="U26">
      <f>S26+T26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6" sId="1" odxf="1" dxf="1" numFmtId="4">
    <nc r="V26">
      <v>12259222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757" sId="1" odxf="1" dxf="1">
    <nc r="X26">
      <f>V26+W26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58" sId="1" odxf="1" dxf="1">
    <nc r="Z26">
      <f>X26+Y26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59" sId="1" odxf="1" dxf="1" numFmtId="4">
    <nc r="AA26">
      <v>13434358.17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60" sId="1" odxf="1" dxf="1">
    <nc r="AC26">
      <f>AA26+AB26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61" sId="1" odxf="1" dxf="1">
    <nc r="AE26">
      <f>AC26+AD26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62" sId="1" odxf="1" dxf="1">
    <nc r="A27"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763" sId="1" odxf="1" dxf="1">
    <nc r="B2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64" sId="1" odxf="1" dxf="1">
    <nc r="C2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65" sId="1" odxf="1" dxf="1">
    <nc r="D2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66" sId="1" odxf="1" dxf="1">
    <nc r="E27" t="inlineStr">
      <is>
        <t>03 4 00 80300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67" sId="1" odxf="1" dxf="1">
    <nc r="F27"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68" sId="1" odxf="1" dxf="1" numFmtId="4">
    <nc r="G27">
      <v>19340233.420000002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69" sId="1" odxf="1" dxf="1">
    <nc r="I27">
      <f>G27+H27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0" sId="1" odxf="1" dxf="1">
    <nc r="J27">
      <f>J28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1" sId="1" odxf="1" dxf="1">
    <nc r="K27">
      <f>I27+J27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72" sId="1" odxf="1" dxf="1">
    <nc r="M27">
      <f>K27+L27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3" sId="1" odxf="1" dxf="1">
    <nc r="N27">
      <f>N28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4" sId="1" odxf="1" dxf="1">
    <nc r="O27">
      <f>M27+N27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5" sId="1" odxf="1" dxf="1">
    <nc r="P27">
      <f>P28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6" sId="1" odxf="1" dxf="1">
    <nc r="Q27">
      <f>O27+P27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7" sId="1" odxf="1" dxf="1">
    <nc r="R27">
      <f>R28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8" sId="1" odxf="1" dxf="1">
    <nc r="S27">
      <f>Q27+R27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79" sId="1" odxf="1" dxf="1">
    <nc r="T27">
      <f>T28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80" sId="1" odxf="1" dxf="1">
    <nc r="U27">
      <f>S27+T27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81" sId="1" odxf="1" dxf="1" numFmtId="4">
    <nc r="V27">
      <v>12259222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782" sId="1" odxf="1" dxf="1">
    <nc r="X27">
      <f>V27+W27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83" sId="1" odxf="1" dxf="1">
    <nc r="Z27">
      <f>X27+Y27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84" sId="1" odxf="1" dxf="1" numFmtId="4">
    <nc r="AA27">
      <v>13434358.17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85" sId="1" odxf="1" dxf="1">
    <nc r="AC27">
      <f>AA27+AB27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86" sId="1" odxf="1" dxf="1">
    <nc r="AE27">
      <f>AC27+AD27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87" sId="1" odxf="1" dxf="1">
    <nc r="A28"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788" sId="1" odxf="1" dxf="1">
    <nc r="B2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89" sId="1" odxf="1" dxf="1">
    <nc r="C2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90" sId="1" odxf="1" dxf="1">
    <nc r="D2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91" sId="1" odxf="1" dxf="1">
    <nc r="E28" t="inlineStr">
      <is>
        <t>03 4 00 80300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92" sId="1" odxf="1" dxf="1">
    <nc r="F28"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793" sId="1" odxf="1" dxf="1" numFmtId="4">
    <nc r="G28">
      <v>19340233.420000002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94" sId="1" odxf="1" dxf="1">
    <nc r="I28">
      <f>G28+H28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95" sId="1" odxf="1" dxf="1" numFmtId="4">
    <nc r="J28">
      <v>362667.7</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96" sId="1" odxf="1" dxf="1">
    <nc r="K28">
      <f>I28+J28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797" sId="1" odxf="1" dxf="1">
    <nc r="M28">
      <f>K28+L28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98" sId="1" odxf="1" dxf="1" numFmtId="4">
    <nc r="N28">
      <v>-902531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799" sId="1" odxf="1" dxf="1">
    <nc r="O28">
      <f>M28+N28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00" sId="1" odxf="1" dxf="1">
    <nc r="Q28">
      <f>O28+P28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01" sId="1" odxf="1" dxf="1" numFmtId="4">
    <nc r="R28">
      <v>53200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02" sId="1" odxf="1" dxf="1">
    <nc r="S28">
      <f>Q28+R28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03" sId="1" odxf="1" dxf="1">
    <nc r="U28">
      <f>S28+T28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04" sId="1" odxf="1" dxf="1" numFmtId="4">
    <nc r="V28">
      <v>12259222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805" sId="1" odxf="1" dxf="1">
    <nc r="X28">
      <f>V28+W28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06" sId="1" odxf="1" dxf="1">
    <nc r="Z28">
      <f>X28+Y28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07" sId="1" odxf="1" dxf="1" numFmtId="4">
    <nc r="AA28">
      <v>13434358.17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08" sId="1" odxf="1" dxf="1">
    <nc r="AC28">
      <f>AA28+AB28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09" sId="1" odxf="1" dxf="1">
    <nc r="AE28">
      <f>AC28+AD28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10" sId="1" odxf="1" dxf="1">
    <nc r="A29" t="inlineStr">
      <is>
        <t>Общее образование</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3811" sId="1" odxf="1" dxf="1">
    <nc r="B2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12" sId="1" odxf="1" dxf="1">
    <nc r="C2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13" sId="1" odxf="1" dxf="1">
    <nc r="D29"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14" sId="1" odxf="1" dxf="1">
    <nc r="E2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15" sId="1" odxf="1" dxf="1">
    <nc r="F2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16" sId="1" odxf="1" dxf="1" numFmtId="4">
    <nc r="G29">
      <v>280823434.94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17" sId="1" odxf="1" dxf="1">
    <nc r="I29">
      <f>G29+H29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18" sId="1" odxf="1" dxf="1">
    <nc r="J29">
      <f>J30+J33+J36+J39+J42+J45+J51+J54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19" sId="1" odxf="1" dxf="1">
    <nc r="K29">
      <f>I29+J29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0" sId="1" odxf="1" dxf="1">
    <nc r="L29">
      <f>L42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1" sId="1" odxf="1" dxf="1">
    <nc r="M29">
      <f>K29+L29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2" sId="1" odxf="1" dxf="1">
    <nc r="N29">
      <f>N42+N48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3" sId="1" odxf="1" dxf="1">
    <nc r="O29">
      <f>M29+N29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4" sId="1" odxf="1" dxf="1">
    <nc r="P29">
      <f>P42+P48+P39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5" sId="1" odxf="1" dxf="1">
    <nc r="Q29">
      <f>O29+P29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6" sId="1" odxf="1" dxf="1">
    <nc r="R29">
      <f>R42+R48+R39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7" sId="1" odxf="1" dxf="1">
    <nc r="S29">
      <f>Q29+R29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8" sId="1" odxf="1" dxf="1">
    <nc r="T29">
      <f>T42+T48+T39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29" sId="1" odxf="1" dxf="1">
    <nc r="U29">
      <f>S29+T29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30" sId="1" odxf="1" dxf="1" numFmtId="4">
    <nc r="V29">
      <v>246626474.50999999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831" sId="1" odxf="1" dxf="1">
    <nc r="X29">
      <f>V29+W29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32" sId="1" odxf="1" dxf="1">
    <nc r="Z29">
      <f>X29+Y29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33" sId="1" odxf="1" dxf="1" numFmtId="4">
    <nc r="AA29">
      <v>247647095.81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34" sId="1" odxf="1" dxf="1">
    <nc r="AC29">
      <f>AA29+AB29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35" sId="1" odxf="1" dxf="1">
    <nc r="AE29">
      <f>AC29+AD29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36" sId="1" odxf="1" dxf="1">
    <nc r="A30" t="inlineStr">
      <is>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837" sId="1" odxf="1" dxf="1">
    <nc r="B3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38" sId="1" odxf="1" dxf="1">
    <nc r="C3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39" sId="1" odxf="1" dxf="1">
    <nc r="D30"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40" sId="1" odxf="1" dxf="1">
    <nc r="E30" t="inlineStr">
      <is>
        <t>03 1 EВ 51790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41" sId="1" odxf="1" dxf="1">
    <nc r="F3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842" sId="1" odxf="1" dxf="1" numFmtId="4">
    <nc r="G30">
      <v>2353130.64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3" sId="1" odxf="1" dxf="1">
    <nc r="I30">
      <f>G30+H30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4" sId="1" odxf="1" dxf="1">
    <nc r="K30">
      <f>I30+J30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5" sId="1" odxf="1" dxf="1">
    <nc r="M30">
      <f>K30+L30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6" sId="1" odxf="1" dxf="1">
    <nc r="O30">
      <f>M30+N30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7" sId="1" odxf="1" dxf="1">
    <nc r="Q30">
      <f>O30+P30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8" sId="1" odxf="1" dxf="1">
    <nc r="S30">
      <f>Q30+R30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49" sId="1" odxf="1" dxf="1">
    <nc r="U30">
      <f>S30+T30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50" sId="1" odxf="1" dxf="1" numFmtId="4">
    <nc r="V30">
      <v>2319695.2799999998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851" sId="1" odxf="1" dxf="1">
    <nc r="X30">
      <f>V30+W30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52" sId="1" odxf="1" dxf="1">
    <nc r="Z30">
      <f>X30+Y30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53" sId="1" odxf="1" dxf="1" numFmtId="4">
    <nc r="AA30">
      <v>2319695.2799999998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54" sId="1" odxf="1" dxf="1">
    <nc r="AC30">
      <f>AA30+AB30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55" sId="1" odxf="1" dxf="1">
    <nc r="AE30">
      <f>AC30+AD30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56" sId="1" odxf="1" dxf="1">
    <nc r="A31"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857" sId="1" odxf="1" dxf="1">
    <nc r="B3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58" sId="1" odxf="1" dxf="1">
    <nc r="C3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59" sId="1" odxf="1" dxf="1">
    <nc r="D31"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60" sId="1" odxf="1" dxf="1">
    <nc r="E31" t="inlineStr">
      <is>
        <t>03 1 EВ 51790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61" sId="1" odxf="1" dxf="1">
    <nc r="F31"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62" sId="1" odxf="1" dxf="1" numFmtId="4">
    <nc r="G31">
      <v>2353130.64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3" sId="1" odxf="1" dxf="1">
    <nc r="I31">
      <f>G31+H31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4" sId="1" odxf="1" dxf="1">
    <nc r="K31">
      <f>I31+J31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5" sId="1" odxf="1" dxf="1">
    <nc r="M31">
      <f>K31+L31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6" sId="1" odxf="1" dxf="1">
    <nc r="O31">
      <f>M31+N31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7" sId="1" odxf="1" dxf="1">
    <nc r="Q31">
      <f>O31+P31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8" sId="1" odxf="1" dxf="1">
    <nc r="S31">
      <f>Q31+R31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69" sId="1" odxf="1" dxf="1">
    <nc r="U31">
      <f>S31+T31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70" sId="1" odxf="1" dxf="1" numFmtId="4">
    <nc r="V31">
      <v>2319695.2799999998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871" sId="1" odxf="1" dxf="1">
    <nc r="X31">
      <f>V31+W31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72" sId="1" odxf="1" dxf="1">
    <nc r="Z31">
      <f>X31+Y31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73" sId="1" odxf="1" dxf="1" numFmtId="4">
    <nc r="AA31">
      <v>2319695.2799999998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74" sId="1" odxf="1" dxf="1">
    <nc r="AC31">
      <f>AA31+AB31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75" sId="1" odxf="1" dxf="1">
    <nc r="AE31">
      <f>AC31+AD31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76" sId="1" odxf="1" dxf="1">
    <nc r="A32"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877" sId="1" odxf="1" dxf="1">
    <nc r="B3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78" sId="1" odxf="1" dxf="1">
    <nc r="C3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79" sId="1" odxf="1" dxf="1">
    <nc r="D32"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80" sId="1" odxf="1" dxf="1">
    <nc r="E32" t="inlineStr">
      <is>
        <t>03 1 EВ 51790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81" sId="1" odxf="1" dxf="1">
    <nc r="F32"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82" sId="1" odxf="1" dxf="1" numFmtId="4">
    <nc r="G32">
      <v>2353130.64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3" sId="1" odxf="1" dxf="1">
    <nc r="I32">
      <f>G32+H32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4" sId="1" odxf="1" dxf="1">
    <nc r="K32">
      <f>I32+J32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5" sId="1" odxf="1" dxf="1">
    <nc r="M32">
      <f>K32+L32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6" sId="1" odxf="1" dxf="1">
    <nc r="O32">
      <f>M32+N32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7" sId="1" odxf="1" dxf="1">
    <nc r="Q32">
      <f>O32+P32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8" sId="1" odxf="1" dxf="1">
    <nc r="S32">
      <f>Q32+R32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89" sId="1" odxf="1" dxf="1">
    <nc r="U32">
      <f>S32+T32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90" sId="1" odxf="1" dxf="1" numFmtId="4">
    <nc r="V32">
      <v>2319695.2799999998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891" sId="1" odxf="1" dxf="1">
    <nc r="X32">
      <f>V32+W32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92" sId="1" odxf="1" dxf="1">
    <nc r="Z32">
      <f>X32+Y32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93" sId="1" odxf="1" dxf="1" numFmtId="4">
    <nc r="AA32">
      <v>2319695.2799999998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94" sId="1" odxf="1" dxf="1">
    <nc r="AC32">
      <f>AA32+AB32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895" sId="1" odxf="1" dxf="1">
    <nc r="AE32">
      <f>AC32+AD32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896" sId="1" odxf="1" dxf="1">
    <nc r="A33" t="inlineStr">
      <is>
        <t>Реализация мероприятий по модернизации школьных систем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897" sId="1" odxf="1" dxf="1">
    <nc r="B3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98" sId="1" odxf="1" dxf="1">
    <nc r="C3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899" sId="1" odxf="1" dxf="1">
    <nc r="D33"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00" sId="1" odxf="1" dxf="1">
    <nc r="E33" t="inlineStr">
      <is>
        <t>03 2 ZВ L7500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01" sId="1" odxf="1" dxf="1">
    <nc r="F3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902" sId="1" odxf="1" dxf="1" numFmtId="4">
    <nc r="G33">
      <v>22782820.289999999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3" sId="1" odxf="1" dxf="1">
    <nc r="I33">
      <f>G33+H33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4" sId="1" odxf="1" dxf="1">
    <nc r="K33">
      <f>I33+J33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5" sId="1" odxf="1" dxf="1">
    <nc r="M33">
      <f>K33+L33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6" sId="1" odxf="1" dxf="1">
    <nc r="O33">
      <f>M33+N33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7" sId="1" odxf="1" dxf="1">
    <nc r="Q33">
      <f>O33+P33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8" sId="1" odxf="1" dxf="1">
    <nc r="S33">
      <f>Q33+R33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09" sId="1" odxf="1" dxf="1">
    <nc r="U33">
      <f>S33+T33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10" sId="1" odxf="1" dxf="1" numFmtId="4">
    <nc r="V3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911" sId="1" odxf="1" dxf="1">
    <nc r="X33">
      <f>V33+W33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12" sId="1" odxf="1" dxf="1">
    <nc r="Z33">
      <f>X33+Y33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13" sId="1" odxf="1" dxf="1" numFmtId="4">
    <nc r="AA3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14" sId="1" odxf="1" dxf="1">
    <nc r="AC33">
      <f>AA33+AB33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15" sId="1" odxf="1" dxf="1">
    <nc r="AE33">
      <f>AC33+AD33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16" sId="1" odxf="1" dxf="1">
    <nc r="A34"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917" sId="1" odxf="1" dxf="1">
    <nc r="B3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18" sId="1" odxf="1" dxf="1">
    <nc r="C3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19" sId="1" odxf="1" dxf="1">
    <nc r="D34"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20" sId="1" odxf="1" dxf="1">
    <nc r="E34" t="inlineStr">
      <is>
        <t>03 2 ZВ L7500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21" sId="1" odxf="1" dxf="1">
    <nc r="F34"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22" sId="1" odxf="1" dxf="1" numFmtId="4">
    <nc r="G34">
      <v>22782820.289999999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3" sId="1" odxf="1" dxf="1">
    <nc r="I34">
      <f>G34+H34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4" sId="1" odxf="1" dxf="1">
    <nc r="K34">
      <f>I34+J34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5" sId="1" odxf="1" dxf="1">
    <nc r="M34">
      <f>K34+L34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6" sId="1" odxf="1" dxf="1">
    <nc r="O34">
      <f>M34+N34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7" sId="1" odxf="1" dxf="1">
    <nc r="Q34">
      <f>O34+P34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8" sId="1" odxf="1" dxf="1">
    <nc r="S34">
      <f>Q34+R34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29" sId="1" odxf="1" dxf="1">
    <nc r="U34">
      <f>S34+T34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30" sId="1" odxf="1" dxf="1" numFmtId="4">
    <nc r="V3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931" sId="1" odxf="1" dxf="1">
    <nc r="X34">
      <f>V34+W34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32" sId="1" odxf="1" dxf="1">
    <nc r="Z34">
      <f>X34+Y34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33" sId="1" odxf="1" dxf="1" numFmtId="4">
    <nc r="AA3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34" sId="1" odxf="1" dxf="1">
    <nc r="AC34">
      <f>AA34+AB34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35" sId="1" odxf="1" dxf="1">
    <nc r="AE34">
      <f>AC34+AD34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36" sId="1" odxf="1" dxf="1">
    <nc r="A35"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937" sId="1" odxf="1" dxf="1">
    <nc r="B3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38" sId="1" odxf="1" dxf="1">
    <nc r="C3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39" sId="1" odxf="1" dxf="1">
    <nc r="D35"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40" sId="1" odxf="1" dxf="1">
    <nc r="E35" t="inlineStr">
      <is>
        <t>03 2 ZВ L7500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41" sId="1" odxf="1" dxf="1">
    <nc r="F35"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42" sId="1" odxf="1" dxf="1" numFmtId="4">
    <nc r="G35">
      <v>22782820.289999999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3" sId="1" odxf="1" dxf="1">
    <nc r="I35">
      <f>G35+H35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4" sId="1" odxf="1" dxf="1">
    <nc r="K35">
      <f>I35+J35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5" sId="1" odxf="1" dxf="1">
    <nc r="M35">
      <f>K35+L35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6" sId="1" odxf="1" dxf="1">
    <nc r="O35">
      <f>M35+N35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7" sId="1" odxf="1" dxf="1">
    <nc r="Q35">
      <f>O35+P35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8" sId="1" odxf="1" dxf="1">
    <nc r="S35">
      <f>Q35+R35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49" sId="1" odxf="1" dxf="1">
    <nc r="U35">
      <f>S35+T35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50" sId="1" odxf="1" dxf="1" numFmtId="4">
    <nc r="V3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951" sId="1" odxf="1" dxf="1">
    <nc r="X35">
      <f>V35+W35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52" sId="1" odxf="1" dxf="1">
    <nc r="Z35">
      <f>X35+Y35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53" sId="1" odxf="1" dxf="1" numFmtId="4">
    <nc r="AA3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54" sId="1" odxf="1" dxf="1">
    <nc r="AC35">
      <f>AA35+AB35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55" sId="1" odxf="1" dxf="1">
    <nc r="AE35">
      <f>AC35+AD35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56" sId="1" odxf="1" dxf="1">
    <nc r="A36" t="inlineStr">
      <is>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957" sId="1" odxf="1" dxf="1">
    <nc r="B3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58" sId="1" odxf="1" dxf="1">
    <nc r="C3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59" sId="1" odxf="1" dxf="1">
    <nc r="D36"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60" sId="1" odxf="1" dxf="1">
    <nc r="E36" t="inlineStr">
      <is>
        <t>03 4 00 14721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61" sId="1" odxf="1" dxf="1">
    <nc r="F3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3962" sId="1" odxf="1" dxf="1" numFmtId="4">
    <nc r="G36">
      <v>182738749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3" sId="1" odxf="1" dxf="1">
    <nc r="I36">
      <f>G36+H36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4" sId="1" odxf="1" dxf="1">
    <nc r="K36">
      <f>I36+J36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5" sId="1" odxf="1" dxf="1">
    <nc r="M36">
      <f>K36+L36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6" sId="1" odxf="1" dxf="1">
    <nc r="O36">
      <f>M36+N36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7" sId="1" odxf="1" dxf="1">
    <nc r="Q36">
      <f>O36+P36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8" sId="1" odxf="1" dxf="1">
    <nc r="S36">
      <f>Q36+R36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69" sId="1" odxf="1" dxf="1">
    <nc r="U36">
      <f>S36+T36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70" sId="1" odxf="1" dxf="1" numFmtId="4">
    <nc r="V36">
      <v>182738749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971" sId="1" odxf="1" dxf="1">
    <nc r="X36">
      <f>V36+W36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72" sId="1" odxf="1" dxf="1">
    <nc r="Z36">
      <f>X36+Y36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73" sId="1" odxf="1" dxf="1" numFmtId="4">
    <nc r="AA36">
      <v>182738749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74" sId="1" odxf="1" dxf="1">
    <nc r="AC36">
      <f>AA36+AB36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75" sId="1" odxf="1" dxf="1">
    <nc r="AE36">
      <f>AC36+AD36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76" sId="1" odxf="1" dxf="1">
    <nc r="A37"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977" sId="1" odxf="1" dxf="1">
    <nc r="B3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78" sId="1" odxf="1" dxf="1">
    <nc r="C3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79" sId="1" odxf="1" dxf="1">
    <nc r="D37"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80" sId="1" odxf="1" dxf="1">
    <nc r="E37" t="inlineStr">
      <is>
        <t>03 4 00 14721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81" sId="1" odxf="1" dxf="1">
    <nc r="F37"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82" sId="1" odxf="1" dxf="1" numFmtId="4">
    <nc r="G37">
      <v>182738749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3" sId="1" odxf="1" dxf="1">
    <nc r="I37">
      <f>G37+H37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4" sId="1" odxf="1" dxf="1">
    <nc r="K37">
      <f>I37+J37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5" sId="1" odxf="1" dxf="1">
    <nc r="M37">
      <f>K37+L37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6" sId="1" odxf="1" dxf="1">
    <nc r="O37">
      <f>M37+N37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7" sId="1" odxf="1" dxf="1">
    <nc r="Q37">
      <f>O37+P37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8" sId="1" odxf="1" dxf="1">
    <nc r="S37">
      <f>Q37+R37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89" sId="1" odxf="1" dxf="1">
    <nc r="U37">
      <f>S37+T37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90" sId="1" odxf="1" dxf="1" numFmtId="4">
    <nc r="V37">
      <v>182738749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3991" sId="1" odxf="1" dxf="1">
    <nc r="X37">
      <f>V37+W37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92" sId="1" odxf="1" dxf="1">
    <nc r="Z37">
      <f>X37+Y37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93" sId="1" odxf="1" dxf="1" numFmtId="4">
    <nc r="AA37">
      <v>182738749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94" sId="1" odxf="1" dxf="1">
    <nc r="AC37">
      <f>AA37+AB37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3995" sId="1" odxf="1" dxf="1">
    <nc r="AE37">
      <f>AC37+AD37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3996" sId="1" odxf="1" dxf="1">
    <nc r="A38"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3997" sId="1" odxf="1" dxf="1">
    <nc r="B3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98" sId="1" odxf="1" dxf="1">
    <nc r="C3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3999" sId="1" odxf="1" dxf="1">
    <nc r="D38"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00" sId="1" odxf="1" dxf="1">
    <nc r="E38" t="inlineStr">
      <is>
        <t>03 4 00 14721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01" sId="1" odxf="1" dxf="1">
    <nc r="F38"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02" sId="1" odxf="1" dxf="1" numFmtId="4">
    <nc r="G38">
      <v>182738749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3" sId="1" odxf="1" dxf="1">
    <nc r="I38">
      <f>G38+H38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4" sId="1" odxf="1" dxf="1">
    <nc r="K38">
      <f>I38+J38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5" sId="1" odxf="1" dxf="1">
    <nc r="M38">
      <f>K38+L38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6" sId="1" odxf="1" dxf="1">
    <nc r="O38">
      <f>M38+N38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7" sId="1" odxf="1" dxf="1">
    <nc r="Q38">
      <f>O38+P38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8" sId="1" odxf="1" dxf="1">
    <nc r="S38">
      <f>Q38+R38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09" sId="1" odxf="1" dxf="1">
    <nc r="U38">
      <f>S38+T38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10" sId="1" odxf="1" dxf="1" numFmtId="4">
    <nc r="V38">
      <v>182738749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011" sId="1" odxf="1" dxf="1">
    <nc r="X38">
      <f>V38+W38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12" sId="1" odxf="1" dxf="1">
    <nc r="Z38">
      <f>X38+Y38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13" sId="1" odxf="1" dxf="1" numFmtId="4">
    <nc r="AA38">
      <v>182738749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14" sId="1" odxf="1" dxf="1">
    <nc r="AC38">
      <f>AA38+AB38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15" sId="1" odxf="1" dxf="1">
    <nc r="AE38">
      <f>AC38+AD38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16" sId="1" odxf="1" dxf="1">
    <nc r="A39" t="inlineStr">
      <is>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017" sId="1" odxf="1" dxf="1">
    <nc r="B3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18" sId="1" odxf="1" dxf="1">
    <nc r="C3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19" sId="1" odxf="1" dxf="1">
    <nc r="D39"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20" sId="1" odxf="1" dxf="1">
    <nc r="E39" t="inlineStr">
      <is>
        <t>03 4 00 53030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21" sId="1" odxf="1" dxf="1">
    <nc r="F39"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022" sId="1" odxf="1" dxf="1" numFmtId="4">
    <nc r="G39">
      <v>18905040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23" sId="1" odxf="1" dxf="1">
    <nc r="I39">
      <f>G39+H39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24" sId="1" odxf="1" dxf="1">
    <nc r="K39">
      <f>I39+J39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25" sId="1" odxf="1" dxf="1">
    <nc r="M39">
      <f>K39+L39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26" sId="1" odxf="1" dxf="1">
    <nc r="O39">
      <f>M39+N39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27" sId="1" odxf="1" dxf="1">
    <nc r="P39">
      <f>P40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28" sId="1" odxf="1" dxf="1">
    <nc r="Q39">
      <f>O39+P39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29" sId="1" odxf="1" dxf="1">
    <nc r="R39">
      <f>R40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30" sId="1" odxf="1" dxf="1">
    <nc r="S39">
      <f>Q39+R39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31" sId="1" odxf="1" dxf="1">
    <nc r="T39">
      <f>T40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32" sId="1" odxf="1" dxf="1">
    <nc r="U39">
      <f>S39+T39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33" sId="1" odxf="1" dxf="1" numFmtId="4">
    <nc r="V39">
      <v>18436320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034" sId="1" odxf="1" dxf="1">
    <nc r="X39">
      <f>V39+W39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35" sId="1" odxf="1" dxf="1">
    <nc r="Z39">
      <f>X39+Y39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36" sId="1" odxf="1" dxf="1" numFmtId="4">
    <nc r="AA39">
      <v>18436320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37" sId="1" odxf="1" dxf="1">
    <nc r="AC39">
      <f>AA39+AB39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38" sId="1" odxf="1" dxf="1">
    <nc r="AE39">
      <f>AC39+AD39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39" sId="1" odxf="1" dxf="1">
    <nc r="A40"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040" sId="1" odxf="1" dxf="1">
    <nc r="B4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41" sId="1" odxf="1" dxf="1">
    <nc r="C4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42" sId="1" odxf="1" dxf="1">
    <nc r="D40"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43" sId="1" odxf="1" dxf="1">
    <nc r="E40" t="inlineStr">
      <is>
        <t>03 4 00 53030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44" sId="1" odxf="1" dxf="1">
    <nc r="F40"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45" sId="1" odxf="1" dxf="1" numFmtId="4">
    <nc r="G40">
      <v>18905040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46" sId="1" odxf="1" dxf="1">
    <nc r="I40">
      <f>G40+H40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47" sId="1" odxf="1" dxf="1">
    <nc r="K40">
      <f>I40+J40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48" sId="1" odxf="1" dxf="1">
    <nc r="M40">
      <f>K40+L40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49" sId="1" odxf="1" dxf="1">
    <nc r="O40">
      <f>M40+N40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0" sId="1" odxf="1" dxf="1">
    <nc r="P40">
      <f>P41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1" sId="1" odxf="1" dxf="1">
    <nc r="Q40">
      <f>O40+P40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2" sId="1" odxf="1" dxf="1">
    <nc r="R40">
      <f>R41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3" sId="1" odxf="1" dxf="1">
    <nc r="S40">
      <f>Q40+R40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4" sId="1" odxf="1" dxf="1">
    <nc r="T40">
      <f>T41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5" sId="1" odxf="1" dxf="1">
    <nc r="U40">
      <f>S40+T40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6" sId="1" odxf="1" dxf="1" numFmtId="4">
    <nc r="V40">
      <v>18436320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057" sId="1" odxf="1" dxf="1">
    <nc r="X40">
      <f>V40+W40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58" sId="1" odxf="1" dxf="1">
    <nc r="Z40">
      <f>X40+Y40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59" sId="1" odxf="1" dxf="1" numFmtId="4">
    <nc r="AA40">
      <v>18436320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60" sId="1" odxf="1" dxf="1">
    <nc r="AC40">
      <f>AA40+AB40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61" sId="1" odxf="1" dxf="1">
    <nc r="AE40">
      <f>AC40+AD40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62" sId="1" odxf="1" dxf="1">
    <nc r="A41"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063" sId="1" odxf="1" dxf="1">
    <nc r="B4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64" sId="1" odxf="1" dxf="1">
    <nc r="C4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65" sId="1" odxf="1" dxf="1">
    <nc r="D41"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66" sId="1" odxf="1" dxf="1">
    <nc r="E41" t="inlineStr">
      <is>
        <t>03 4 00 53030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67" sId="1" odxf="1" dxf="1">
    <nc r="F41"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68" sId="1" odxf="1" dxf="1" numFmtId="4">
    <nc r="G41">
      <v>18905040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69" sId="1" odxf="1" dxf="1">
    <nc r="I41">
      <f>G41+H41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70" sId="1" odxf="1" dxf="1">
    <nc r="K41">
      <f>I41+J41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71" sId="1" odxf="1" dxf="1">
    <nc r="M41">
      <f>K41+L41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72" sId="1" odxf="1" dxf="1">
    <nc r="O41">
      <f>M41+N41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73" sId="1" odxf="1" dxf="1" numFmtId="4">
    <nc r="P41">
      <v>-312480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74" sId="1" odxf="1" dxf="1">
    <nc r="Q41">
      <f>O41+P41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75" sId="1" odxf="1" dxf="1">
    <nc r="S41">
      <f>Q41+R41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76" sId="1" odxf="1" dxf="1">
    <nc r="U41">
      <f>S41+T41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77" sId="1" odxf="1" dxf="1" numFmtId="4">
    <nc r="V41">
      <v>18436320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078" sId="1" odxf="1" dxf="1">
    <nc r="X41">
      <f>V41+W41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79" sId="1" odxf="1" dxf="1">
    <nc r="Z41">
      <f>X41+Y41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80" sId="1" odxf="1" dxf="1" numFmtId="4">
    <nc r="AA41">
      <v>18436320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81" sId="1" odxf="1" dxf="1">
    <nc r="AC41">
      <f>AA41+AB41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82" sId="1" odxf="1" dxf="1">
    <nc r="AE41">
      <f>AC41+AD41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83" sId="1" odxf="1" dxf="1">
    <nc r="A42" t="inlineStr">
      <is>
        <t>Общеобразовательные организации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084" sId="1" odxf="1" dxf="1">
    <nc r="B4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85" sId="1" odxf="1" dxf="1">
    <nc r="C4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86" sId="1" odxf="1" dxf="1">
    <nc r="D42"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87" sId="1" odxf="1" dxf="1">
    <nc r="E42" t="inlineStr">
      <is>
        <t>03 4 00 80310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088" sId="1" odxf="1" dxf="1">
    <nc r="F42"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089" sId="1" odxf="1" dxf="1" numFmtId="4">
    <nc r="G42">
      <v>41829803.310000002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090" sId="1" odxf="1" dxf="1">
    <nc r="I42">
      <f>G42+H42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1" sId="1" odxf="1" dxf="1">
    <nc r="J42">
      <f>J43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2" sId="1" odxf="1" dxf="1">
    <nc r="K42">
      <f>I42+J42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3" sId="1" odxf="1" dxf="1">
    <nc r="L42">
      <f>L43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4" sId="1" odxf="1" dxf="1">
    <nc r="M42">
      <f>K42+L42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5" sId="1" odxf="1" dxf="1">
    <nc r="N42">
      <f>N43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6" sId="1" odxf="1" dxf="1">
    <nc r="O42">
      <f>M42+N42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7" sId="1" odxf="1" dxf="1">
    <nc r="P42">
      <f>P43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8" sId="1" odxf="1" dxf="1">
    <nc r="Q42">
      <f>O42+P42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099" sId="1" odxf="1" dxf="1">
    <nc r="R42">
      <f>R43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00" sId="1" odxf="1" dxf="1">
    <nc r="S42">
      <f>Q42+R42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01" sId="1" odxf="1" dxf="1">
    <nc r="T42">
      <f>T43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02" sId="1" odxf="1" dxf="1">
    <nc r="U42">
      <f>S42+T42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03" sId="1" odxf="1" dxf="1" numFmtId="4">
    <nc r="V42">
      <v>30649098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104" sId="1" odxf="1" dxf="1">
    <nc r="X42">
      <f>V42+W42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05" sId="1" odxf="1" dxf="1">
    <nc r="Z42">
      <f>X42+Y42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06" sId="1" odxf="1" dxf="1" numFmtId="4">
    <nc r="AA42">
      <v>32139991.879999999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07" sId="1" odxf="1" dxf="1">
    <nc r="AC42">
      <f>AA42+AB42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08" sId="1" odxf="1" dxf="1">
    <nc r="AE42">
      <f>AC42+AD42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09" sId="1" odxf="1" dxf="1">
    <nc r="A43"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110" sId="1" odxf="1" dxf="1">
    <nc r="B4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11" sId="1" odxf="1" dxf="1">
    <nc r="C4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12" sId="1" odxf="1" dxf="1">
    <nc r="D43"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13" sId="1" odxf="1" dxf="1">
    <nc r="E43" t="inlineStr">
      <is>
        <t>03 4 00 80310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14" sId="1" odxf="1" dxf="1">
    <nc r="F43"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15" sId="1" odxf="1" dxf="1" numFmtId="4">
    <nc r="G43">
      <v>41829803.310000002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16" sId="1" odxf="1" dxf="1">
    <nc r="I43">
      <f>G43+H43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17" sId="1" odxf="1" dxf="1">
    <nc r="J43">
      <f>J44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18" sId="1" odxf="1" dxf="1">
    <nc r="K43">
      <f>I43+J43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19" sId="1" odxf="1" dxf="1">
    <nc r="L43">
      <f>L44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0" sId="1" odxf="1" dxf="1">
    <nc r="M43">
      <f>K43+L43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1" sId="1" odxf="1" dxf="1">
    <nc r="N43">
      <f>N44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2" sId="1" odxf="1" dxf="1">
    <nc r="O43">
      <f>M43+N43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3" sId="1" odxf="1" dxf="1">
    <nc r="P43">
      <f>P44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4" sId="1" odxf="1" dxf="1">
    <nc r="Q43">
      <f>O43+P43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5" sId="1" odxf="1" dxf="1">
    <nc r="R43">
      <f>R44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6" sId="1" odxf="1" dxf="1">
    <nc r="S43">
      <f>Q43+R43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7" sId="1" odxf="1" dxf="1">
    <nc r="T43">
      <f>T44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8" sId="1" odxf="1" dxf="1">
    <nc r="U43">
      <f>S43+T43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29" sId="1" odxf="1" dxf="1" numFmtId="4">
    <nc r="V43">
      <v>30649098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130" sId="1" odxf="1" dxf="1">
    <nc r="X43">
      <f>V43+W43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31" sId="1" odxf="1" dxf="1">
    <nc r="Z43">
      <f>X43+Y43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32" sId="1" odxf="1" dxf="1" numFmtId="4">
    <nc r="AA43">
      <v>32139991.879999999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33" sId="1" odxf="1" dxf="1">
    <nc r="AC43">
      <f>AA43+AB43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34" sId="1" odxf="1" dxf="1">
    <nc r="AE43">
      <f>AC43+AD43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35" sId="1" odxf="1" dxf="1">
    <nc r="A44"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136" sId="1" odxf="1" dxf="1">
    <nc r="B4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37" sId="1" odxf="1" dxf="1">
    <nc r="C4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38" sId="1" odxf="1" dxf="1">
    <nc r="D44"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39" sId="1" odxf="1" dxf="1">
    <nc r="E44" t="inlineStr">
      <is>
        <t>03 4 00 80310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40" sId="1" odxf="1" dxf="1">
    <nc r="F44"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41" sId="1" odxf="1" dxf="1" numFmtId="4">
    <nc r="G44">
      <v>41829803.310000002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42" sId="1" odxf="1" dxf="1">
    <nc r="I44">
      <f>G44+H44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3" sId="1" odxf="1" dxf="1" numFmtId="4">
    <nc r="J44">
      <v>6530136.9699999997</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4" sId="1" odxf="1" dxf="1">
    <nc r="K44">
      <f>I44+J44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5" sId="1" odxf="1" dxf="1" numFmtId="4">
    <nc r="L44">
      <v>2437771.0699999998</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6" sId="1" odxf="1" dxf="1">
    <nc r="M44">
      <f>K44+L44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7" sId="1" odxf="1" dxf="1" numFmtId="4">
    <nc r="N44">
      <v>-2626349.4</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8" sId="1" odxf="1" dxf="1">
    <nc r="O44">
      <f>M44+N44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49" sId="1" odxf="1" dxf="1" numFmtId="4">
    <nc r="P44">
      <v>-636860.22</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0" sId="1" odxf="1" dxf="1">
    <nc r="Q44">
      <f>O44+P44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1" sId="1" odxf="1" dxf="1" numFmtId="4">
    <nc r="R44">
      <v>639350.15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2" sId="1" odxf="1" dxf="1">
    <nc r="S44">
      <f>Q44+R44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3" sId="1" odxf="1" dxf="1" numFmtId="4">
    <nc r="T44">
      <v>728187.95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4" sId="1" odxf="1" dxf="1">
    <nc r="U44">
      <f>S44+T44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5" sId="1" odxf="1" dxf="1" numFmtId="4">
    <nc r="V44">
      <v>30649098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156" sId="1" odxf="1" dxf="1">
    <nc r="X44">
      <f>V44+W44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57" sId="1" odxf="1" dxf="1">
    <nc r="Z44">
      <f>X44+Y44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58" sId="1" odxf="1" dxf="1" numFmtId="4">
    <nc r="AA44">
      <v>32139991.879999999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59" sId="1" odxf="1" dxf="1">
    <nc r="AC44">
      <f>AA44+AB44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60" sId="1" odxf="1" dxf="1">
    <nc r="AE44">
      <f>AC44+AD44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61" sId="1" odxf="1" dxf="1">
    <nc r="A45" t="inlineStr">
      <is>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162" sId="1" odxf="1" dxf="1">
    <nc r="B4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63" sId="1" odxf="1" dxf="1">
    <nc r="C4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64" sId="1" odxf="1" dxf="1">
    <nc r="D45"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65" sId="1" odxf="1" dxf="1">
    <nc r="E45" t="inlineStr">
      <is>
        <t>03 4 00 L3040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66" sId="1" odxf="1" dxf="1">
    <nc r="F4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167" sId="1" odxf="1" dxf="1" numFmtId="4">
    <nc r="G45">
      <v>11260783.880000001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68" sId="1" odxf="1" dxf="1">
    <nc r="I45">
      <f>G45+H45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69" sId="1" odxf="1" dxf="1">
    <nc r="K45">
      <f>I45+J45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0" sId="1" odxf="1" dxf="1">
    <nc r="M45">
      <f>K45+L45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1" sId="1" odxf="1" dxf="1">
    <nc r="O45">
      <f>M45+N45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2" sId="1" odxf="1" dxf="1">
    <nc r="Q45">
      <f>O45+P45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3" sId="1" odxf="1" dxf="1">
    <nc r="S45">
      <f>Q45+R45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4" sId="1" odxf="1" dxf="1">
    <nc r="U45">
      <f>S45+T45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75" sId="1" odxf="1" dxf="1" numFmtId="4">
    <nc r="V45">
      <v>11260783.880000001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176" sId="1" odxf="1" dxf="1">
    <nc r="X45">
      <f>V45+W45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7" sId="1" odxf="1" dxf="1">
    <nc r="Z45">
      <f>X45+Y45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78" sId="1" odxf="1" dxf="1" numFmtId="4">
    <nc r="AA45">
      <v>10790511.300000001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79" sId="1" odxf="1" dxf="1">
    <nc r="AC45">
      <f>AA45+AB45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80" sId="1" odxf="1" dxf="1">
    <nc r="AE45">
      <f>AC45+AD45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81" sId="1" odxf="1" dxf="1">
    <nc r="A46"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182" sId="1" odxf="1" dxf="1">
    <nc r="B4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83" sId="1" odxf="1" dxf="1">
    <nc r="C4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84" sId="1" odxf="1" dxf="1">
    <nc r="D46"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85" sId="1" odxf="1" dxf="1">
    <nc r="E46" t="inlineStr">
      <is>
        <t>03 4 00 L3040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86" sId="1" odxf="1" dxf="1">
    <nc r="F46"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187" sId="1" odxf="1" dxf="1" numFmtId="4">
    <nc r="G46">
      <v>11260783.880000001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88" sId="1" odxf="1" dxf="1">
    <nc r="I46">
      <f>G46+H46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89" sId="1" odxf="1" dxf="1">
    <nc r="K46">
      <f>I46+J46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0" sId="1" odxf="1" dxf="1">
    <nc r="M46">
      <f>K46+L46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1" sId="1" odxf="1" dxf="1">
    <nc r="O46">
      <f>M46+N46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2" sId="1" odxf="1" dxf="1">
    <nc r="Q46">
      <f>O46+P46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3" sId="1" odxf="1" dxf="1">
    <nc r="S46">
      <f>Q46+R46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4" sId="1" odxf="1" dxf="1">
    <nc r="U46">
      <f>S46+T46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95" sId="1" odxf="1" dxf="1" numFmtId="4">
    <nc r="V46">
      <v>11260783.880000001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196" sId="1" odxf="1" dxf="1">
    <nc r="X46">
      <f>V46+W46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7" sId="1" odxf="1" dxf="1">
    <nc r="Z46">
      <f>X46+Y46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198" sId="1" odxf="1" dxf="1" numFmtId="4">
    <nc r="AA46">
      <v>10790511.300000001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199" sId="1" odxf="1" dxf="1">
    <nc r="AC46">
      <f>AA46+AB46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00" sId="1" odxf="1" dxf="1">
    <nc r="AE46">
      <f>AC46+AD46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01" sId="1" odxf="1" dxf="1">
    <nc r="A47"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202" sId="1" odxf="1" dxf="1">
    <nc r="B4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03" sId="1" odxf="1" dxf="1">
    <nc r="C4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04" sId="1" odxf="1" dxf="1">
    <nc r="D47"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05" sId="1" odxf="1" dxf="1">
    <nc r="E47" t="inlineStr">
      <is>
        <t>03 4 00 L3040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06" sId="1" odxf="1" dxf="1">
    <nc r="F47"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07" sId="1" odxf="1" dxf="1" numFmtId="4">
    <nc r="G47">
      <v>11260783.880000001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08" sId="1" odxf="1" dxf="1">
    <nc r="I47">
      <f>G47+H47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09" sId="1" odxf="1" dxf="1">
    <nc r="K47">
      <f>I47+J47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0" sId="1" odxf="1" dxf="1">
    <nc r="M47">
      <f>K47+L47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1" sId="1" odxf="1" dxf="1">
    <nc r="O47">
      <f>M47+N47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2" sId="1" odxf="1" dxf="1">
    <nc r="Q47">
      <f>O47+P47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3" sId="1" odxf="1" dxf="1">
    <nc r="S47">
      <f>Q47+R47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4" sId="1" odxf="1" dxf="1">
    <nc r="U47">
      <f>S47+T47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15" sId="1" odxf="1" dxf="1" numFmtId="4">
    <nc r="V47">
      <v>11260783.880000001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216" sId="1" odxf="1" dxf="1">
    <nc r="X47">
      <f>V47+W47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7" sId="1" odxf="1" dxf="1">
    <nc r="Z47">
      <f>X47+Y47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18" sId="1" odxf="1" dxf="1" numFmtId="4">
    <nc r="AA47">
      <v>10790511.300000001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19" sId="1" odxf="1" dxf="1">
    <nc r="AC47">
      <f>AA47+AB47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20" sId="1" odxf="1" dxf="1">
    <nc r="AE47">
      <f>AC47+AD47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21" sId="1" odxf="1" s="1" dxf="1">
    <nc r="A48" t="inlineStr">
      <is>
        <t>Отдельные мероприятия по развитию образования</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222" sId="1" odxf="1" s="1" dxf="1">
    <nc r="B48">
      <f>B26</f>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23" sId="1" odxf="1" s="1" dxf="1">
    <nc r="C48">
      <f>C26</f>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24" sId="1" odxf="1" s="1" dxf="1">
    <nc r="D48" t="inlineStr">
      <is>
        <t>02</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25" sId="1" odxf="1" s="1" dxf="1">
    <nc r="E48" t="inlineStr">
      <is>
        <t>03 4 00 S4820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1" sqref="F48"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26" sId="1" odxf="1" dxf="1">
    <nc r="N48">
      <f>N49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27" sId="1" odxf="1" dxf="1">
    <nc r="O48">
      <f>M48+N48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28" sId="1" odxf="1" dxf="1">
    <nc r="P48">
      <f>P49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29" sId="1" odxf="1" dxf="1">
    <nc r="Q48">
      <f>O48+P48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30" sId="1" odxf="1" dxf="1">
    <nc r="R48">
      <f>R49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31" sId="1" odxf="1" dxf="1">
    <nc r="S48">
      <f>Q48+R48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32" sId="1" odxf="1" dxf="1">
    <nc r="T48">
      <f>T49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33" sId="1" odxf="1" dxf="1">
    <nc r="U48">
      <f>S48+T48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34" sId="1" odxf="1" dxf="1">
    <nc r="A49"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235" sId="1" odxf="1" s="1" dxf="1">
    <nc r="B49">
      <f>B27</f>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36" sId="1" odxf="1" s="1" dxf="1">
    <nc r="C49">
      <f>C27</f>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37" sId="1" odxf="1" s="1" dxf="1">
    <nc r="D49" t="inlineStr">
      <is>
        <t>02</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38" sId="1" odxf="1" s="1" dxf="1">
    <nc r="E49" t="inlineStr">
      <is>
        <t>03 4 00 S4820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39" sId="1" odxf="1" s="1" dxf="1">
    <nc r="F49">
      <v>610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40" sId="1" odxf="1" dxf="1">
    <nc r="N49">
      <f>N50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1" sId="1" odxf="1" dxf="1">
    <nc r="O49">
      <f>M49+N49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2" sId="1" odxf="1" dxf="1">
    <nc r="P49">
      <f>P50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3" sId="1" odxf="1" dxf="1">
    <nc r="Q49">
      <f>O49+P49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4" sId="1" odxf="1" dxf="1">
    <nc r="R49">
      <f>R50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5" sId="1" odxf="1" dxf="1">
    <nc r="S49">
      <f>Q49+R49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6" sId="1" odxf="1" dxf="1">
    <nc r="T49">
      <f>T50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47" sId="1" odxf="1" dxf="1">
    <nc r="U49">
      <f>S49+T49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48" sId="1" odxf="1" s="1" dxf="1">
    <nc r="A50" t="inlineStr">
      <is>
        <t>Субсидии бюджетным учреждениям</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249" sId="1" odxf="1" s="1" dxf="1">
    <nc r="B50">
      <f>B28</f>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50" sId="1" odxf="1" s="1" dxf="1">
    <nc r="C50">
      <f>C28</f>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51" sId="1" odxf="1" s="1" dxf="1">
    <nc r="D50" t="inlineStr">
      <is>
        <t>02</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52" sId="1" odxf="1" s="1" dxf="1">
    <nc r="E50" t="inlineStr">
      <is>
        <t>03 4 00 S4820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4253" sId="1" odxf="1" s="1" dxf="1">
    <nc r="F50">
      <v>610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54" sId="1" odxf="1" dxf="1" numFmtId="4">
    <nc r="N50">
      <v>5099990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55" sId="1" odxf="1" dxf="1">
    <nc r="O50">
      <f>M50+N50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56" sId="1" odxf="1" dxf="1" numFmtId="4">
    <nc r="P50">
      <v>10614337</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57" sId="1" odxf="1" dxf="1">
    <nc r="Q50">
      <f>O50+P50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58" sId="1" odxf="1" dxf="1">
    <nc r="S50">
      <f>Q50+R50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59" sId="1" odxf="1" dxf="1">
    <nc r="U50">
      <f>S50+T50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60" sId="1" odxf="1" dxf="1">
    <nc r="A51" t="inlineStr">
      <is>
        <t>Создание цифровой образовательной среды в общеобразовательных организациях и профессиональных образовательных организациях Брянской области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261" sId="1" odxf="1" dxf="1">
    <nc r="B5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62" sId="1" odxf="1" dxf="1">
    <nc r="C5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63" sId="1" odxf="1" dxf="1">
    <nc r="D51"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64" sId="1" odxf="1" dxf="1">
    <nc r="E51" t="inlineStr">
      <is>
        <t>03 4 00 S4900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65" sId="1" odxf="1" dxf="1">
    <nc r="F5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266" sId="1" odxf="1" dxf="1" numFmtId="4">
    <nc r="G51">
      <v>348659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67" sId="1" odxf="1" dxf="1">
    <nc r="I51">
      <f>G51+H51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68" sId="1" odxf="1" dxf="1">
    <nc r="K51">
      <f>I51+J51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69" sId="1" odxf="1" dxf="1">
    <nc r="M51">
      <f>K51+L51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0" sId="1" odxf="1" dxf="1">
    <nc r="O51">
      <f>M51+N51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1" sId="1" odxf="1" dxf="1">
    <nc r="Q51">
      <f>O51+P51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2" sId="1" odxf="1" dxf="1">
    <nc r="S51">
      <f>Q51+R51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3" sId="1" odxf="1" dxf="1">
    <nc r="U51">
      <f>S51+T51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74" sId="1" odxf="1" dxf="1" numFmtId="4">
    <nc r="V51">
      <v>603323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275" sId="1" odxf="1" dxf="1">
    <nc r="X51">
      <f>V51+W51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6" sId="1" odxf="1" dxf="1">
    <nc r="Z51">
      <f>X51+Y51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77" sId="1" odxf="1" dxf="1" numFmtId="4">
    <nc r="AA51">
      <v>603323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8" sId="1" odxf="1" dxf="1">
    <nc r="AC51">
      <f>AA51+AB51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79" sId="1" odxf="1" dxf="1">
    <nc r="AE51">
      <f>AC51+AD51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80" sId="1" odxf="1" dxf="1">
    <nc r="A52"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281" sId="1" odxf="1" dxf="1">
    <nc r="B5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82" sId="1" odxf="1" dxf="1">
    <nc r="C5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83" sId="1" odxf="1" dxf="1">
    <nc r="D52"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84" sId="1" odxf="1" dxf="1">
    <nc r="E52" t="inlineStr">
      <is>
        <t>03 4 00 S4900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85" sId="1" odxf="1" dxf="1">
    <nc r="F52"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286" sId="1" odxf="1" dxf="1" numFmtId="4">
    <nc r="G52">
      <v>348659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87" sId="1" odxf="1" dxf="1">
    <nc r="I52">
      <f>G52+H52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88" sId="1" odxf="1" dxf="1">
    <nc r="K52">
      <f>I52+J52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89" sId="1" odxf="1" dxf="1">
    <nc r="M52">
      <f>K52+L52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0" sId="1" odxf="1" dxf="1">
    <nc r="O52">
      <f>M52+N52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1" sId="1" odxf="1" dxf="1">
    <nc r="Q52">
      <f>O52+P52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2" sId="1" odxf="1" dxf="1">
    <nc r="S52">
      <f>Q52+R52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3" sId="1" odxf="1" dxf="1">
    <nc r="U52">
      <f>S52+T52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94" sId="1" odxf="1" dxf="1" numFmtId="4">
    <nc r="V52">
      <v>603323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295" sId="1" odxf="1" dxf="1">
    <nc r="X52">
      <f>V52+W52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6" sId="1" odxf="1" dxf="1">
    <nc r="Z52">
      <f>X52+Y52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297" sId="1" odxf="1" dxf="1" numFmtId="4">
    <nc r="AA52">
      <v>603323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8" sId="1" odxf="1" dxf="1">
    <nc r="AC52">
      <f>AA52+AB52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299" sId="1" odxf="1" dxf="1">
    <nc r="AE52">
      <f>AC52+AD52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00" sId="1" odxf="1" dxf="1">
    <nc r="A53"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301" sId="1" odxf="1" dxf="1">
    <nc r="B5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02" sId="1" odxf="1" dxf="1">
    <nc r="C5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03" sId="1" odxf="1" dxf="1">
    <nc r="D53"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04" sId="1" odxf="1" dxf="1">
    <nc r="E53" t="inlineStr">
      <is>
        <t>03 4 00 S4900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05" sId="1" odxf="1" dxf="1">
    <nc r="F53"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06" sId="1" odxf="1" dxf="1" numFmtId="4">
    <nc r="G53">
      <v>348659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07" sId="1" odxf="1" dxf="1">
    <nc r="I53">
      <f>G53+H53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08" sId="1" odxf="1" dxf="1">
    <nc r="K53">
      <f>I53+J53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09" sId="1" odxf="1" dxf="1">
    <nc r="M53">
      <f>K53+L53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0" sId="1" odxf="1" dxf="1">
    <nc r="O53">
      <f>M53+N53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1" sId="1" odxf="1" dxf="1">
    <nc r="Q53">
      <f>O53+P53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2" sId="1" odxf="1" dxf="1">
    <nc r="S53">
      <f>Q53+R53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3" sId="1" odxf="1" dxf="1">
    <nc r="U53">
      <f>S53+T53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14" sId="1" odxf="1" dxf="1" numFmtId="4">
    <nc r="V53">
      <v>603323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315" sId="1" odxf="1" dxf="1">
    <nc r="X53">
      <f>V53+W53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6" sId="1" odxf="1" dxf="1">
    <nc r="Z53">
      <f>X53+Y53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17" sId="1" odxf="1" dxf="1" numFmtId="4">
    <nc r="AA53">
      <v>603323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8" sId="1" odxf="1" dxf="1">
    <nc r="AC53">
      <f>AA53+AB53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19" sId="1" odxf="1" dxf="1">
    <nc r="AE53">
      <f>AC53+AD53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20" sId="1" odxf="1" dxf="1">
    <nc r="A54" t="inlineStr">
      <is>
        <t>Приведение в соответствии с брендбуком "Точки роста" помещений муниципальных общеобразовательных организаций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321" sId="1" odxf="1" dxf="1">
    <nc r="B5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22" sId="1" odxf="1" dxf="1">
    <nc r="C5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23" sId="1" odxf="1" dxf="1">
    <nc r="D54"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24" sId="1" odxf="1" dxf="1">
    <nc r="E54" t="inlineStr">
      <is>
        <t>03 4 00 S4910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25" sId="1" odxf="1" dxf="1">
    <nc r="F5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326" sId="1" odxf="1" dxf="1" numFmtId="4">
    <nc r="G54">
      <v>604448.81999999995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27" sId="1" odxf="1" dxf="1">
    <nc r="I54">
      <f>G54+H54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28" sId="1" odxf="1" dxf="1">
    <nc r="K54">
      <f>I54+J54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29" sId="1" odxf="1" dxf="1">
    <nc r="M54">
      <f>K54+L54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0" sId="1" odxf="1" dxf="1">
    <nc r="O54">
      <f>M54+N54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1" sId="1" odxf="1" dxf="1">
    <nc r="Q54">
      <f>O54+P54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2" sId="1" odxf="1" dxf="1">
    <nc r="S54">
      <f>Q54+R54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3" sId="1" odxf="1" dxf="1">
    <nc r="U54">
      <f>S54+T54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34" sId="1" odxf="1" dxf="1" numFmtId="4">
    <nc r="V54">
      <v>618505.35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335" sId="1" odxf="1" dxf="1">
    <nc r="X54">
      <f>V54+W54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6" sId="1" odxf="1" dxf="1">
    <nc r="Z54">
      <f>X54+Y54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37" sId="1" odxf="1" dxf="1" numFmtId="4">
    <nc r="AA54">
      <v>618505.35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8" sId="1" odxf="1" dxf="1">
    <nc r="AC54">
      <f>AA54+AB54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39" sId="1" odxf="1" dxf="1">
    <nc r="AE54">
      <f>AC54+AD54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40" sId="1" odxf="1" dxf="1">
    <nc r="A55"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341" sId="1" odxf="1" dxf="1">
    <nc r="B5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42" sId="1" odxf="1" dxf="1">
    <nc r="C5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43" sId="1" odxf="1" dxf="1">
    <nc r="D55"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44" sId="1" odxf="1" dxf="1">
    <nc r="E55" t="inlineStr">
      <is>
        <t>03 4 00 S4910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45" sId="1" odxf="1" dxf="1">
    <nc r="F55"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46" sId="1" odxf="1" dxf="1" numFmtId="4">
    <nc r="G55">
      <v>604448.81999999995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47" sId="1" odxf="1" dxf="1">
    <nc r="I55">
      <f>G55+H55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48" sId="1" odxf="1" dxf="1">
    <nc r="K55">
      <f>I55+J55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49" sId="1" odxf="1" dxf="1">
    <nc r="M55">
      <f>K55+L55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0" sId="1" odxf="1" dxf="1">
    <nc r="O55">
      <f>M55+N55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1" sId="1" odxf="1" dxf="1">
    <nc r="Q55">
      <f>O55+P55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2" sId="1" odxf="1" dxf="1">
    <nc r="S55">
      <f>Q55+R55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3" sId="1" odxf="1" dxf="1">
    <nc r="U55">
      <f>S55+T55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54" sId="1" odxf="1" dxf="1" numFmtId="4">
    <nc r="V55">
      <v>618505.35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355" sId="1" odxf="1" dxf="1">
    <nc r="X55">
      <f>V55+W55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6" sId="1" odxf="1" dxf="1">
    <nc r="Z55">
      <f>X55+Y55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57" sId="1" odxf="1" dxf="1" numFmtId="4">
    <nc r="AA55">
      <v>618505.35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8" sId="1" odxf="1" dxf="1">
    <nc r="AC55">
      <f>AA55+AB55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59" sId="1" odxf="1" dxf="1">
    <nc r="AE55">
      <f>AC55+AD55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60" sId="1" odxf="1" dxf="1">
    <nc r="A56"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361" sId="1" odxf="1" dxf="1">
    <nc r="B5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62" sId="1" odxf="1" dxf="1">
    <nc r="C5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63" sId="1" odxf="1" dxf="1">
    <nc r="D56"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64" sId="1" odxf="1" dxf="1">
    <nc r="E56" t="inlineStr">
      <is>
        <t>03 4 00 S4910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65" sId="1" odxf="1" dxf="1">
    <nc r="F56"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66" sId="1" odxf="1" dxf="1" numFmtId="4">
    <nc r="G56">
      <v>604448.81999999995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67" sId="1" odxf="1" dxf="1">
    <nc r="I56">
      <f>G56+H56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68" sId="1" odxf="1" dxf="1">
    <nc r="K56">
      <f>I56+J56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69" sId="1" odxf="1" dxf="1">
    <nc r="M56">
      <f>K56+L56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0" sId="1" odxf="1" dxf="1">
    <nc r="O56">
      <f>M56+N56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1" sId="1" odxf="1" dxf="1">
    <nc r="Q56">
      <f>O56+P56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2" sId="1" odxf="1" dxf="1">
    <nc r="S56">
      <f>Q56+R56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3" sId="1" odxf="1" dxf="1">
    <nc r="U56">
      <f>S56+T56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74" sId="1" odxf="1" dxf="1" numFmtId="4">
    <nc r="V56">
      <v>618505.35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375" sId="1" odxf="1" dxf="1">
    <nc r="X56">
      <f>V56+W56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6" sId="1" odxf="1" dxf="1">
    <nc r="Z56">
      <f>X56+Y56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77" sId="1" odxf="1" dxf="1" numFmtId="4">
    <nc r="AA56">
      <v>618505.35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8" sId="1" odxf="1" dxf="1">
    <nc r="AC56">
      <f>AA56+AB56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79" sId="1" odxf="1" dxf="1">
    <nc r="AE56">
      <f>AC56+AD56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80" sId="1" odxf="1" dxf="1">
    <nc r="A57" t="inlineStr">
      <is>
        <t>Дополнительное образование детей</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4381" sId="1" odxf="1" dxf="1">
    <nc r="B5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82" sId="1" odxf="1" dxf="1">
    <nc r="C5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83" sId="1" odxf="1" dxf="1">
    <nc r="D57"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84" sId="1" odxf="1" dxf="1">
    <nc r="E57"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85" sId="1" odxf="1" dxf="1">
    <nc r="F57"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386" sId="1" odxf="1" dxf="1" numFmtId="4">
    <nc r="G57">
      <v>23005249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87" sId="1" odxf="1" dxf="1">
    <nc r="H57">
      <f>H58+H61</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88" sId="1" odxf="1" dxf="1">
    <nc r="I57">
      <f>G57+H57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89" sId="1" odxf="1" dxf="1">
    <nc r="J57">
      <f>J58+J61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90" sId="1" odxf="1" dxf="1">
    <nc r="K57">
      <f>I57+J57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91" sId="1" odxf="1" dxf="1">
    <nc r="M57">
      <f>K57+L57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92" sId="1" odxf="1" dxf="1">
    <nc r="O57">
      <f>M57+N57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393" sId="1" odxf="1" dxf="1">
    <nc r="Q57">
      <f>O57+P57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94" sId="1" odxf="1" dxf="1">
    <nc r="R57">
      <f>R58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95" sId="1" odxf="1" dxf="1">
    <nc r="S57">
      <f>Q57+R57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96" sId="1" odxf="1" dxf="1">
    <nc r="T57">
      <f>T58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97" sId="1" odxf="1" dxf="1">
    <nc r="U57">
      <f>S57+T57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398" sId="1" odxf="1" dxf="1" numFmtId="4">
    <nc r="V57">
      <v>21295586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399" sId="1" odxf="1" dxf="1">
    <nc r="X57">
      <f>V57+W57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00" sId="1" odxf="1" dxf="1">
    <nc r="Z57">
      <f>X57+Y57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01" sId="1" odxf="1" dxf="1" numFmtId="4">
    <nc r="AA57">
      <v>22812174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02" sId="1" odxf="1" dxf="1">
    <nc r="AC57">
      <f>AA57+AB57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03" sId="1" odxf="1" dxf="1">
    <nc r="AE57">
      <f>AC57+AD57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04" sId="1" odxf="1" dxf="1">
    <nc r="A58" t="inlineStr">
      <is>
        <t>Организации дополнительного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405" sId="1" odxf="1" dxf="1">
    <nc r="B5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06" sId="1" odxf="1" dxf="1">
    <nc r="C5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07" sId="1" odxf="1" dxf="1">
    <nc r="D58"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08" sId="1" odxf="1" dxf="1">
    <nc r="E58" t="inlineStr">
      <is>
        <t>03 4 00 80320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09" sId="1" odxf="1" dxf="1">
    <nc r="F5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410" sId="1" odxf="1" dxf="1" numFmtId="4">
    <nc r="G58">
      <v>23005249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11" sId="1" odxf="1" dxf="1">
    <nc r="H58">
      <f>H59</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12" sId="1" odxf="1" dxf="1">
    <nc r="I58">
      <f>G58+H58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13" sId="1" odxf="1" dxf="1">
    <nc r="J58">
      <f>J59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14" sId="1" odxf="1" dxf="1">
    <nc r="K58">
      <f>I58+J58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15" sId="1" odxf="1" dxf="1">
    <nc r="M58">
      <f>K58+L58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16" sId="1" odxf="1" dxf="1">
    <nc r="O58">
      <f>M58+N58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17" sId="1" odxf="1" dxf="1">
    <nc r="Q58">
      <f>O58+P58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18" sId="1" odxf="1" dxf="1">
    <nc r="R58">
      <f>R59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19" sId="1" odxf="1" dxf="1">
    <nc r="S58">
      <f>Q58+R58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20" sId="1" odxf="1" dxf="1">
    <nc r="T58">
      <f>T59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21" sId="1" odxf="1" dxf="1">
    <nc r="U58">
      <f>S58+T58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22" sId="1" odxf="1" dxf="1" numFmtId="4">
    <nc r="V58">
      <v>21295586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423" sId="1" odxf="1" dxf="1">
    <nc r="X58">
      <f>V58+W58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24" sId="1" odxf="1" dxf="1">
    <nc r="Z58">
      <f>X58+Y58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25" sId="1" odxf="1" dxf="1" numFmtId="4">
    <nc r="AA58">
      <v>22812174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26" sId="1" odxf="1" dxf="1">
    <nc r="AC58">
      <f>AA58+AB58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27" sId="1" odxf="1" dxf="1">
    <nc r="AE58">
      <f>AC58+AD58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28" sId="1" odxf="1" dxf="1">
    <nc r="A59"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429" sId="1" odxf="1" dxf="1">
    <nc r="B5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30" sId="1" odxf="1" dxf="1">
    <nc r="C5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31" sId="1" odxf="1" dxf="1">
    <nc r="D59"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32" sId="1" odxf="1" dxf="1">
    <nc r="E59" t="inlineStr">
      <is>
        <t>03 4 00 80320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33" sId="1" odxf="1" dxf="1">
    <nc r="F59"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34" sId="1" odxf="1" dxf="1" numFmtId="4">
    <nc r="G59">
      <v>23005249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35" sId="1" odxf="1" dxf="1">
    <nc r="H59">
      <f>H60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36" sId="1" odxf="1" dxf="1">
    <nc r="I59">
      <f>G59+H59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37" sId="1" odxf="1" dxf="1">
    <nc r="J59">
      <f>J60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38" sId="1" odxf="1" dxf="1">
    <nc r="K59">
      <f>I59+J59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39" sId="1" odxf="1" dxf="1">
    <nc r="M59">
      <f>K59+L59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40" sId="1" odxf="1" dxf="1">
    <nc r="O59">
      <f>M59+N59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41" sId="1" odxf="1" dxf="1">
    <nc r="Q59">
      <f>O59+P59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42" sId="1" odxf="1" dxf="1">
    <nc r="R59">
      <f>R60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43" sId="1" odxf="1" dxf="1">
    <nc r="S59">
      <f>Q59+R59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44" sId="1" odxf="1" dxf="1">
    <nc r="T59">
      <f>T60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45" sId="1" odxf="1" dxf="1">
    <nc r="U59">
      <f>S59+T59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46" sId="1" odxf="1" dxf="1" numFmtId="4">
    <nc r="V59">
      <v>21295586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447" sId="1" odxf="1" dxf="1">
    <nc r="X59">
      <f>V59+W59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48" sId="1" odxf="1" dxf="1">
    <nc r="Z59">
      <f>X59+Y59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49" sId="1" odxf="1" dxf="1" numFmtId="4">
    <nc r="AA59">
      <v>22812174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50" sId="1" odxf="1" dxf="1">
    <nc r="AC59">
      <f>AA59+AB59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51" sId="1" odxf="1" dxf="1">
    <nc r="AE59">
      <f>AC59+AD59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52" sId="1" odxf="1" dxf="1">
    <nc r="A60"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453" sId="1" odxf="1" dxf="1">
    <nc r="B6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54" sId="1" odxf="1" dxf="1">
    <nc r="C6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55" sId="1" odxf="1" dxf="1">
    <nc r="D60"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56" sId="1" odxf="1" dxf="1">
    <nc r="E60" t="inlineStr">
      <is>
        <t>03 4 00 80320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57" sId="1" odxf="1" dxf="1">
    <nc r="F60"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58" sId="1" odxf="1" dxf="1" numFmtId="4">
    <nc r="G60">
      <v>23005249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59" sId="1" odxf="1" dxf="1" numFmtId="4">
    <nc r="H60">
      <v>-4758860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0" sId="1" odxf="1" dxf="1">
    <nc r="I60">
      <f>G60+H60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1" sId="1" odxf="1" dxf="1" numFmtId="4">
    <nc r="J60">
      <v>130489.46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2" sId="1" odxf="1" dxf="1">
    <nc r="K60">
      <f>I60+J60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63" sId="1" odxf="1" dxf="1">
    <nc r="M60">
      <f>K60+L60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64" sId="1" odxf="1" dxf="1">
    <nc r="O60">
      <f>M60+N60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65" sId="1" odxf="1" dxf="1">
    <nc r="Q60">
      <f>O60+P60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6" sId="1" odxf="1" dxf="1" numFmtId="4">
    <nc r="R60">
      <v>11400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7" sId="1" odxf="1" dxf="1">
    <nc r="S60">
      <f>Q60+R60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8" sId="1" odxf="1" dxf="1" numFmtId="4">
    <nc r="T60">
      <v>-60000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69" sId="1" odxf="1" dxf="1">
    <nc r="U60">
      <f>S60+T60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70" sId="1" odxf="1" dxf="1" numFmtId="4">
    <nc r="V60">
      <v>21295586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471" sId="1" odxf="1" dxf="1">
    <nc r="X60">
      <f>V60+W60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72" sId="1" odxf="1" dxf="1">
    <nc r="Z60">
      <f>X60+Y60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73" sId="1" odxf="1" dxf="1" numFmtId="4">
    <nc r="AA60">
      <v>22812174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74" sId="1" odxf="1" dxf="1">
    <nc r="AC60">
      <f>AA60+AB60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75" sId="1" odxf="1" dxf="1">
    <nc r="AE60">
      <f>AC60+AD60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76" sId="1" odxf="1" s="1" dxf="1">
    <nc r="A61" t="inlineStr">
      <is>
        <t>Обеспечение функционирования модели персонифицированного финансирования дополнительного образования детей</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477" sId="1" odxf="1" s="1" dxf="1">
    <nc r="B61"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78" sId="1" odxf="1" s="1" dxf="1">
    <nc r="C61"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79" sId="1" odxf="1" s="1" dxf="1">
    <nc r="D61" t="inlineStr">
      <is>
        <t>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80" sId="1" odxf="1" s="1" dxf="1">
    <nc r="E61" t="inlineStr">
      <is>
        <t>03 4 00 82610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1" sqref="F61"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1" sId="1" odxf="1" dxf="1">
    <nc r="H61">
      <f>H62</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82" sId="1" odxf="1" dxf="1">
    <nc r="I61">
      <f>G61+H61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3" sId="1" odxf="1" dxf="1">
    <nc r="K61">
      <f>I61+J61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4" sId="1" odxf="1" dxf="1">
    <nc r="M61">
      <f>K61+L61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5" sId="1" odxf="1" dxf="1">
    <nc r="O61">
      <f>M61+N61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6" sId="1" odxf="1" dxf="1">
    <nc r="Q61">
      <f>O61+P61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7" sId="1" odxf="1" dxf="1">
    <nc r="S61">
      <f>Q61+R61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8" sId="1" odxf="1" dxf="1">
    <nc r="U61">
      <f>S61+T61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89" sId="1" odxf="1" s="1" dxf="1">
    <nc r="A62" t="inlineStr">
      <is>
        <t>Предоставление субсидий бюджетным, автономным учреждениям и иным некоммерческим организациям</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490" sId="1" odxf="1" s="1" dxf="1">
    <nc r="B62"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91" sId="1" odxf="1" s="1" dxf="1">
    <nc r="C62"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92" sId="1" odxf="1" s="1" dxf="1">
    <nc r="D62" t="inlineStr">
      <is>
        <t>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93" sId="1" odxf="1" s="1" dxf="1">
    <nc r="E62" t="inlineStr">
      <is>
        <t>03 4 00 82610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494" sId="1" odxf="1" s="1" dxf="1">
    <nc r="F62">
      <v>600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95" sId="1" odxf="1" dxf="1">
    <nc r="H62">
      <f>H63</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496" sId="1" odxf="1" dxf="1">
    <nc r="I62">
      <f>G62+H62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97" sId="1" odxf="1" dxf="1">
    <nc r="K62">
      <f>I62+J62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98" sId="1" odxf="1" dxf="1">
    <nc r="M62">
      <f>K62+L62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499" sId="1" odxf="1" dxf="1">
    <nc r="O62">
      <f>M62+N62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00" sId="1" odxf="1" dxf="1">
    <nc r="Q62">
      <f>O62+P62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01" sId="1" odxf="1" dxf="1">
    <nc r="S62">
      <f>Q62+R62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02" sId="1" odxf="1" dxf="1">
    <nc r="U62">
      <f>S62+T62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03" sId="1" odxf="1" s="1" dxf="1">
    <nc r="A63" t="inlineStr">
      <is>
        <t>Субсидии бюджетным учреждениям</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504" sId="1" odxf="1" s="1" dxf="1">
    <nc r="B63"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05" sId="1" odxf="1" s="1" dxf="1">
    <nc r="C63"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06" sId="1" odxf="1" s="1" dxf="1">
    <nc r="D63" t="inlineStr">
      <is>
        <t>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07" sId="1" odxf="1" s="1" dxf="1">
    <nc r="E63" t="inlineStr">
      <is>
        <t>03 4 00 82610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08" sId="1" odxf="1" s="1" dxf="1">
    <nc r="F63">
      <v>610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09" sId="1" odxf="1" dxf="1" numFmtId="4">
    <nc r="H63">
      <v>4758860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10" sId="1" odxf="1" dxf="1">
    <nc r="I63">
      <f>G63+H63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1" sId="1" odxf="1" dxf="1">
    <nc r="K63">
      <f>I63+J63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2" sId="1" odxf="1" dxf="1">
    <nc r="M63">
      <f>K63+L63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3" sId="1" odxf="1" dxf="1">
    <nc r="O63">
      <f>M63+N63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4" sId="1" odxf="1" dxf="1">
    <nc r="Q63">
      <f>O63+P63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5" sId="1" odxf="1" dxf="1">
    <nc r="S63">
      <f>Q63+R63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6" sId="1" odxf="1" dxf="1">
    <nc r="U63">
      <f>S63+T63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17" sId="1" odxf="1" dxf="1">
    <nc r="A64" t="inlineStr">
      <is>
        <t>Молодежная политика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4518" sId="1" odxf="1" dxf="1">
    <nc r="B6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19" sId="1" odxf="1" dxf="1">
    <nc r="C6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20" sId="1" odxf="1" dxf="1">
    <nc r="D6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21" sId="1" odxf="1" dxf="1">
    <nc r="E6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22" sId="1" odxf="1" dxf="1">
    <nc r="F6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23" sId="1" odxf="1" dxf="1" numFmtId="4">
    <nc r="G64">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24" sId="1" odxf="1" dxf="1">
    <nc r="I64">
      <f>G64+H64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25" sId="1" odxf="1" dxf="1">
    <nc r="K64">
      <f>I64+J64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26" sId="1" odxf="1" dxf="1">
    <nc r="M64">
      <f>K64+L64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27" sId="1" odxf="1" dxf="1">
    <nc r="O64">
      <f>M64+N64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28" sId="1" odxf="1" dxf="1">
    <nc r="Q64">
      <f>O64+P64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29" sId="1" odxf="1" dxf="1">
    <nc r="S64">
      <f>Q64+R64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30" sId="1" odxf="1" dxf="1">
    <nc r="T64">
      <f>T65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31" sId="1" odxf="1" dxf="1">
    <nc r="U64">
      <f>S64+T64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32" sId="1" odxf="1" dxf="1" numFmtId="4">
    <nc r="V64">
      <v>946910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533" sId="1" odxf="1" dxf="1">
    <nc r="X64">
      <f>V64+W64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34" sId="1" odxf="1" dxf="1">
    <nc r="Z64">
      <f>X64+Y64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35" sId="1" odxf="1" dxf="1" numFmtId="4">
    <nc r="AA64">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36" sId="1" odxf="1" dxf="1">
    <nc r="AC64">
      <f>AA64+AB64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37" sId="1" odxf="1" dxf="1">
    <nc r="AE64">
      <f>AC64+AD64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38" sId="1" odxf="1" dxf="1">
    <nc r="A65" t="inlineStr">
      <is>
        <t>Мероприятия по проведению оздоровительной кампании детей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539" sId="1" odxf="1" dxf="1">
    <nc r="B6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40" sId="1" odxf="1" dxf="1">
    <nc r="C6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41" sId="1" odxf="1" dxf="1">
    <nc r="D6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42" sId="1" odxf="1" dxf="1">
    <nc r="E65" t="inlineStr">
      <is>
        <t>03 4 00 S4790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43" sId="1" odxf="1" dxf="1">
    <nc r="F6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544" sId="1" odxf="1" dxf="1" numFmtId="4">
    <nc r="G65">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45" sId="1" odxf="1" dxf="1">
    <nc r="I65">
      <f>G65+H65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46" sId="1" odxf="1" dxf="1">
    <nc r="K65">
      <f>I65+J65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47" sId="1" odxf="1" dxf="1">
    <nc r="M65">
      <f>K65+L65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48" sId="1" odxf="1" dxf="1">
    <nc r="O65">
      <f>M65+N65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49" sId="1" odxf="1" dxf="1">
    <nc r="Q65">
      <f>O65+P65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50" sId="1" odxf="1" dxf="1">
    <nc r="S65">
      <f>Q65+R65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51" sId="1" odxf="1" dxf="1">
    <nc r="T65">
      <f>T66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52" sId="1" odxf="1" dxf="1">
    <nc r="U65">
      <f>S65+T65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53" sId="1" odxf="1" dxf="1" numFmtId="4">
    <nc r="V65">
      <v>946910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554" sId="1" odxf="1" dxf="1">
    <nc r="X65">
      <f>V65+W65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55" sId="1" odxf="1" dxf="1">
    <nc r="Z65">
      <f>X65+Y65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56" sId="1" odxf="1" dxf="1" numFmtId="4">
    <nc r="AA65">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57" sId="1" odxf="1" dxf="1">
    <nc r="AC65">
      <f>AA65+AB65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58" sId="1" odxf="1" dxf="1">
    <nc r="AE65">
      <f>AC65+AD65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59" sId="1" odxf="1" dxf="1">
    <nc r="A66"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560" sId="1" odxf="1" dxf="1">
    <nc r="B6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61" sId="1" odxf="1" dxf="1">
    <nc r="C6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62" sId="1" odxf="1" dxf="1">
    <nc r="D6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63" sId="1" odxf="1" dxf="1">
    <nc r="E66" t="inlineStr">
      <is>
        <t>03 4 00 S4790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64" sId="1" odxf="1" dxf="1">
    <nc r="F66"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65" sId="1" odxf="1" dxf="1" numFmtId="4">
    <nc r="G66">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66" sId="1" odxf="1" dxf="1">
    <nc r="I66">
      <f>G66+H66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67" sId="1" odxf="1" dxf="1">
    <nc r="K66">
      <f>I66+J66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68" sId="1" odxf="1" dxf="1">
    <nc r="M66">
      <f>K66+L66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69" sId="1" odxf="1" dxf="1">
    <nc r="O66">
      <f>M66+N66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70" sId="1" odxf="1" dxf="1">
    <nc r="Q66">
      <f>O66+P66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71" sId="1" odxf="1" dxf="1">
    <nc r="S66">
      <f>Q66+R66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72" sId="1" odxf="1" dxf="1">
    <nc r="T66">
      <f>T67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73" sId="1" odxf="1" dxf="1">
    <nc r="U66">
      <f>S66+T66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74" sId="1" odxf="1" dxf="1" numFmtId="4">
    <nc r="V66">
      <v>946910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575" sId="1" odxf="1" dxf="1">
    <nc r="X66">
      <f>V66+W66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76" sId="1" odxf="1" dxf="1">
    <nc r="Z66">
      <f>X66+Y66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77" sId="1" odxf="1" dxf="1" numFmtId="4">
    <nc r="AA66">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78" sId="1" odxf="1" dxf="1">
    <nc r="AC66">
      <f>AA66+AB66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79" sId="1" odxf="1" dxf="1">
    <nc r="AE66">
      <f>AC66+AD66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80" sId="1" odxf="1" dxf="1">
    <nc r="A67"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581" sId="1" odxf="1" dxf="1">
    <nc r="B6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82" sId="1" odxf="1" dxf="1">
    <nc r="C6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83" sId="1" odxf="1" dxf="1">
    <nc r="D6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84" sId="1" odxf="1" dxf="1">
    <nc r="E67" t="inlineStr">
      <is>
        <t>03 4 00 S4790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85" sId="1" odxf="1" dxf="1">
    <nc r="F67"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586" sId="1" odxf="1" dxf="1" numFmtId="4">
    <nc r="G67">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87" sId="1" odxf="1" dxf="1">
    <nc r="I67">
      <f>G67+H67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88" sId="1" odxf="1" dxf="1">
    <nc r="K67">
      <f>I67+J67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89" sId="1" odxf="1" dxf="1">
    <nc r="M67">
      <f>K67+L67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90" sId="1" odxf="1" dxf="1">
    <nc r="O67">
      <f>M67+N67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91" sId="1" odxf="1" dxf="1">
    <nc r="Q67">
      <f>O67+P67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92" sId="1" odxf="1" dxf="1">
    <nc r="S67">
      <f>Q67+R67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93" sId="1" odxf="1" dxf="1" numFmtId="4">
    <nc r="T67">
      <v>-229024.35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94" sId="1" odxf="1" dxf="1">
    <nc r="U67">
      <f>S67+T67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95" sId="1" odxf="1" dxf="1" numFmtId="4">
    <nc r="V67">
      <v>946910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596" sId="1" odxf="1" dxf="1">
    <nc r="X67">
      <f>V67+W67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97" sId="1" odxf="1" dxf="1">
    <nc r="Z67">
      <f>X67+Y67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598" sId="1" odxf="1" dxf="1" numFmtId="4">
    <nc r="AA67">
      <v>946910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599" sId="1" odxf="1" dxf="1">
    <nc r="AC67">
      <f>AA67+AB67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00" sId="1" odxf="1" dxf="1">
    <nc r="AE67">
      <f>AC67+AD67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01" sId="1" odxf="1" dxf="1">
    <nc r="A68" t="inlineStr">
      <is>
        <t>Другие вопросы в области образования</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4602" sId="1" odxf="1" dxf="1">
    <nc r="B6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03" sId="1" odxf="1" dxf="1">
    <nc r="C6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04" sId="1" odxf="1" dxf="1">
    <nc r="D68"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05" sId="1" odxf="1" dxf="1">
    <nc r="E6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06" sId="1" odxf="1" dxf="1">
    <nc r="F6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07" sId="1" odxf="1" dxf="1" numFmtId="4">
    <nc r="G68">
      <v>53889857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08" sId="1" odxf="1" dxf="1">
    <nc r="H68">
      <f>H69+H75+H78+H81+H87+H91+H94+H97+H100+H103</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09" sId="1" odxf="1" dxf="1">
    <nc r="I68">
      <f>G68+H68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10" sId="1" odxf="1" dxf="1">
    <nc r="K68">
      <f>I68+J68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11" sId="1" odxf="1" dxf="1">
    <nc r="M68">
      <f>K68+L68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2" sId="1" odxf="1" dxf="1">
    <nc r="N68">
      <f>N72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3" sId="1" odxf="1" dxf="1">
    <nc r="O68">
      <f>M68+N68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4" sId="1" odxf="1" dxf="1">
    <nc r="P68">
      <f>P72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5" sId="1" odxf="1" dxf="1">
    <nc r="Q68">
      <f>O68+P68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6" sId="1" odxf="1" dxf="1">
    <nc r="R68">
      <f>R72+R78+R88+R106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7" sId="1" odxf="1" dxf="1">
    <nc r="S68">
      <f>Q68+R68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8" sId="1" odxf="1" dxf="1">
    <nc r="T68">
      <f>T72+T78+T88+T106+T91+T97+T103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19" sId="1" odxf="1" dxf="1">
    <nc r="U68">
      <f>S68+T68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20" sId="1" odxf="1" dxf="1" numFmtId="4">
    <nc r="V68">
      <v>45142406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621" sId="1" odxf="1" dxf="1">
    <nc r="X68">
      <f>V68+W68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22" sId="1" odxf="1" dxf="1">
    <nc r="Z68">
      <f>X68+Y68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23" sId="1" odxf="1" dxf="1" numFmtId="4">
    <nc r="AA68">
      <v>45142406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24" sId="1" odxf="1" dxf="1">
    <nc r="AC68">
      <f>AA68+AB68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25" sId="1" odxf="1" dxf="1">
    <nc r="AE68">
      <f>AC68+AD68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26" sId="1" odxf="1" dxf="1">
    <nc r="A69" t="inlineStr">
      <is>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627" sId="1" odxf="1" dxf="1">
    <nc r="B6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28" sId="1" odxf="1" dxf="1">
    <nc r="C6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29" sId="1" odxf="1" dxf="1">
    <nc r="D69"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30" sId="1" odxf="1" dxf="1">
    <nc r="E69" t="inlineStr">
      <is>
        <t>03 4 00 14723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31" sId="1" odxf="1" dxf="1">
    <nc r="F69"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632" sId="1" odxf="1" dxf="1" numFmtId="4">
    <nc r="G69">
      <v>8490000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3" sId="1" odxf="1" dxf="1">
    <nc r="I69">
      <f>G69+H69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4" sId="1" odxf="1" dxf="1">
    <nc r="K69">
      <f>I69+J69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5" sId="1" odxf="1" dxf="1">
    <nc r="M69">
      <f>K69+L69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6" sId="1" odxf="1" dxf="1">
    <nc r="O69">
      <f>M69+N69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7" sId="1" odxf="1" dxf="1">
    <nc r="Q69">
      <f>O69+P69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8" sId="1" odxf="1" dxf="1">
    <nc r="S69">
      <f>Q69+R69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39" sId="1" odxf="1" dxf="1">
    <nc r="U69">
      <f>S69+T69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40" sId="1" odxf="1" dxf="1" numFmtId="4">
    <nc r="V69">
      <v>8478000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641" sId="1" odxf="1" dxf="1">
    <nc r="X69">
      <f>V69+W69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42" sId="1" odxf="1" dxf="1">
    <nc r="Z69">
      <f>X69+Y69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43" sId="1" odxf="1" dxf="1" numFmtId="4">
    <nc r="AA69">
      <v>8478000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44" sId="1" odxf="1" dxf="1">
    <nc r="AC69">
      <f>AA69+AB69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45" sId="1" odxf="1" dxf="1">
    <nc r="AE69">
      <f>AC69+AD69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46" sId="1" odxf="1" dxf="1">
    <nc r="A70"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647" sId="1" odxf="1" dxf="1">
    <nc r="B7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48" sId="1" odxf="1" dxf="1">
    <nc r="C7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49" sId="1" odxf="1" dxf="1">
    <nc r="D70"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50" sId="1" odxf="1" dxf="1">
    <nc r="E70" t="inlineStr">
      <is>
        <t>03 4 00 14723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51" sId="1" odxf="1" dxf="1">
    <nc r="F70"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52" sId="1" odxf="1" dxf="1" numFmtId="4">
    <nc r="G70">
      <v>8490000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3" sId="1" odxf="1" dxf="1">
    <nc r="I70">
      <f>G70+H70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4" sId="1" odxf="1" dxf="1">
    <nc r="K70">
      <f>I70+J70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5" sId="1" odxf="1" dxf="1">
    <nc r="M70">
      <f>K70+L70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6" sId="1" odxf="1" dxf="1">
    <nc r="O70">
      <f>M70+N70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7" sId="1" odxf="1" dxf="1">
    <nc r="Q70">
      <f>O70+P70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8" sId="1" odxf="1" dxf="1">
    <nc r="S70">
      <f>Q70+R70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59" sId="1" odxf="1" dxf="1">
    <nc r="U70">
      <f>S70+T70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60" sId="1" odxf="1" dxf="1" numFmtId="4">
    <nc r="V70">
      <v>8478000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661" sId="1" odxf="1" dxf="1">
    <nc r="X70">
      <f>V70+W70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62" sId="1" odxf="1" dxf="1">
    <nc r="Z70">
      <f>X70+Y70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63" sId="1" odxf="1" dxf="1" numFmtId="4">
    <nc r="AA70">
      <v>8478000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64" sId="1" odxf="1" dxf="1">
    <nc r="AC70">
      <f>AA70+AB70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65" sId="1" odxf="1" dxf="1">
    <nc r="AE70">
      <f>AC70+AD70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66" sId="1" odxf="1" dxf="1">
    <nc r="A71"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667" sId="1" odxf="1" dxf="1">
    <nc r="B7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68" sId="1" odxf="1" dxf="1">
    <nc r="C7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69" sId="1" odxf="1" dxf="1">
    <nc r="D71"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70" sId="1" odxf="1" dxf="1">
    <nc r="E71" t="inlineStr">
      <is>
        <t>03 4 00 14723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71" sId="1" odxf="1" dxf="1">
    <nc r="F71"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72" sId="1" odxf="1" dxf="1" numFmtId="4">
    <nc r="G71">
      <v>8490000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3" sId="1" odxf="1" dxf="1">
    <nc r="I71">
      <f>G71+H71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4" sId="1" odxf="1" dxf="1">
    <nc r="K71">
      <f>I71+J71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5" sId="1" odxf="1" dxf="1">
    <nc r="M71">
      <f>K71+L71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6" sId="1" odxf="1" dxf="1">
    <nc r="O71">
      <f>M71+N71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7" sId="1" odxf="1" dxf="1">
    <nc r="Q71">
      <f>O71+P71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8" sId="1" odxf="1" dxf="1">
    <nc r="S71">
      <f>Q71+R71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79" sId="1" odxf="1" dxf="1">
    <nc r="U71">
      <f>S71+T71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80" sId="1" odxf="1" dxf="1" numFmtId="4">
    <nc r="V71">
      <v>8478000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681" sId="1" odxf="1" dxf="1">
    <nc r="X71">
      <f>V71+W71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82" sId="1" odxf="1" dxf="1">
    <nc r="Z71">
      <f>X71+Y71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83" sId="1" odxf="1" dxf="1" numFmtId="4">
    <nc r="AA71">
      <v>8478000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84" sId="1" odxf="1" dxf="1">
    <nc r="AC71">
      <f>AA71+AB71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85" sId="1" odxf="1" dxf="1">
    <nc r="AE71">
      <f>AC71+AD71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86" sId="1" odxf="1" s="1" dxf="1">
    <nc r="A72" t="inlineStr">
      <is>
        <t>Достижение показателей деятельности органов исполнительной власти субъектов Российской Федерации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687" sId="1" odxf="1" s="1" dxf="1">
    <nc r="B72"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88" sId="1" odxf="1" s="1" dxf="1">
    <nc r="C72"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89" sId="1" odxf="1" s="1" dxf="1">
    <nc r="D72" t="inlineStr">
      <is>
        <t>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90" sId="1" odxf="1" s="1" dxf="1">
    <nc r="E72"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691" sId="1" odxf="1" s="1" dxf="1">
    <nc r="F72" t="inlineStr">
      <is>
        <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fmt sheetId="1" sqref="G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692" sId="1" odxf="1" dxf="1">
    <nc r="N72">
      <f>N73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3" sId="1" odxf="1" dxf="1">
    <nc r="O72">
      <f>M72+N72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4" sId="1" odxf="1" dxf="1">
    <nc r="P72">
      <f>P73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5" sId="1" odxf="1" dxf="1">
    <nc r="Q72">
      <f>O72+P72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6" sId="1" odxf="1" dxf="1">
    <nc r="R72">
      <f>R73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7" sId="1" odxf="1" dxf="1">
    <nc r="S72">
      <f>Q72+R72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8" sId="1" odxf="1" dxf="1">
    <nc r="T72">
      <f>T73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699" sId="1" odxf="1" dxf="1">
    <nc r="U72">
      <f>S72+T72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00" sId="1" odxf="1" dxf="1">
    <nc r="A7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701" sId="1" odxf="1" s="1" dxf="1">
    <nc r="B73"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02" sId="1" odxf="1" s="1" dxf="1">
    <nc r="C73"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03" sId="1" odxf="1" s="1" dxf="1">
    <nc r="D73" t="inlineStr">
      <is>
        <t>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04" sId="1" odxf="1" s="1" dxf="1">
    <nc r="E73"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05" sId="1" odxf="1" s="1" dxf="1">
    <nc r="F73" t="inlineStr">
      <is>
        <t>100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06" sId="1" odxf="1" dxf="1">
    <nc r="N73">
      <f>N74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07" sId="1" odxf="1" dxf="1">
    <nc r="O73">
      <f>M73+N73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08" sId="1" odxf="1" dxf="1">
    <nc r="P73">
      <f>P74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09" sId="1" odxf="1" dxf="1">
    <nc r="Q73">
      <f>O73+P73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10" sId="1" odxf="1" dxf="1">
    <nc r="R73">
      <f>R74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11" sId="1" odxf="1" dxf="1">
    <nc r="S73">
      <f>Q73+R73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12" sId="1" odxf="1" dxf="1">
    <nc r="T73">
      <f>T74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13" sId="1" odxf="1" dxf="1">
    <nc r="U73">
      <f>S73+T73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14" sId="1" odxf="1" dxf="1">
    <nc r="A74"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715" sId="1" odxf="1" s="1" dxf="1">
    <nc r="B74"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16" sId="1" odxf="1" s="1" dxf="1">
    <nc r="C74"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17" sId="1" odxf="1" s="1" dxf="1">
    <nc r="D74" t="inlineStr">
      <is>
        <t>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18" sId="1" odxf="1" s="1" dxf="1">
    <nc r="E74"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19" sId="1" odxf="1" s="1" dxf="1">
    <nc r="F74" t="inlineStr">
      <is>
        <t>120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20" sId="1" odxf="1" dxf="1" numFmtId="4">
    <nc r="N74">
      <v>31248</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21" sId="1" odxf="1" dxf="1">
    <nc r="O74">
      <f>M74+N74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22" sId="1" odxf="1" dxf="1">
    <nc r="Q74">
      <f>O74+P74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23" sId="1" odxf="1" dxf="1">
    <nc r="S74">
      <f>Q74+R74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24" sId="1" odxf="1" dxf="1">
    <nc r="U74">
      <f>S74+T74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25" sId="1" odxf="1" dxf="1">
    <nc r="A75" t="inlineStr">
      <is>
        <t>Руководство и управление в сфере установленных функций органов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726" sId="1" odxf="1" dxf="1">
    <nc r="B7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27" sId="1" odxf="1" dxf="1">
    <nc r="C7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28" sId="1" odxf="1" dxf="1">
    <nc r="D75"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29" sId="1" odxf="1" dxf="1">
    <nc r="E75" t="inlineStr">
      <is>
        <t>03 4 00 80040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30" sId="1" odxf="1" dxf="1">
    <nc r="F7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731" sId="1" odxf="1" dxf="1" numFmtId="4">
    <nc r="G75">
      <v>1539296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2" sId="1" odxf="1" dxf="1">
    <nc r="I75">
      <f>G75+H75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3" sId="1" odxf="1" dxf="1">
    <nc r="K75">
      <f>I75+J75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4" sId="1" odxf="1" dxf="1">
    <nc r="M75">
      <f>K75+L75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5" sId="1" odxf="1" dxf="1">
    <nc r="O75">
      <f>M75+N75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6" sId="1" odxf="1" dxf="1">
    <nc r="Q75">
      <f>O75+P75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7" sId="1" odxf="1" dxf="1">
    <nc r="S75">
      <f>Q75+R75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38" sId="1" odxf="1" dxf="1">
    <nc r="U75">
      <f>S75+T75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39" sId="1" odxf="1" dxf="1" numFmtId="4">
    <nc r="V75">
      <v>1539296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740" sId="1" odxf="1" dxf="1">
    <nc r="X75">
      <f>V75+W75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41" sId="1" odxf="1" dxf="1">
    <nc r="Z75">
      <f>X75+Y75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42" sId="1" odxf="1" dxf="1" numFmtId="4">
    <nc r="AA75">
      <v>1539296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43" sId="1" odxf="1" dxf="1">
    <nc r="AC75">
      <f>AA75+AB75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44" sId="1" odxf="1" dxf="1">
    <nc r="AE75">
      <f>AC75+AD75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45" sId="1" odxf="1" dxf="1">
    <nc r="A76"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746" sId="1" odxf="1" dxf="1">
    <nc r="B7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47" sId="1" odxf="1" dxf="1">
    <nc r="C7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48" sId="1" odxf="1" dxf="1">
    <nc r="D76"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49" sId="1" odxf="1" dxf="1">
    <nc r="E76" t="inlineStr">
      <is>
        <t>03 4 00 80040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50" sId="1" odxf="1" dxf="1">
    <nc r="F76"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51" sId="1" odxf="1" dxf="1" numFmtId="4">
    <nc r="G76">
      <v>1539296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2" sId="1" odxf="1" dxf="1">
    <nc r="I76">
      <f>G76+H76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3" sId="1" odxf="1" dxf="1">
    <nc r="K76">
      <f>I76+J76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4" sId="1" odxf="1" dxf="1">
    <nc r="M76">
      <f>K76+L76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5" sId="1" odxf="1" dxf="1">
    <nc r="O76">
      <f>M76+N76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6" sId="1" odxf="1" dxf="1">
    <nc r="Q76">
      <f>O76+P76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7" sId="1" odxf="1" dxf="1">
    <nc r="S76">
      <f>Q76+R76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58" sId="1" odxf="1" dxf="1">
    <nc r="U76">
      <f>S76+T76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59" sId="1" odxf="1" dxf="1" numFmtId="4">
    <nc r="V76">
      <v>1539296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760" sId="1" odxf="1" dxf="1">
    <nc r="X76">
      <f>V76+W76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61" sId="1" odxf="1" dxf="1">
    <nc r="Z76">
      <f>X76+Y76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62" sId="1" odxf="1" dxf="1" numFmtId="4">
    <nc r="AA76">
      <v>1539296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63" sId="1" odxf="1" dxf="1">
    <nc r="AC76">
      <f>AA76+AB76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64" sId="1" odxf="1" dxf="1">
    <nc r="AE76">
      <f>AC76+AD76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65" sId="1" odxf="1" dxf="1">
    <nc r="A77"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766" sId="1" odxf="1" dxf="1">
    <nc r="B7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67" sId="1" odxf="1" dxf="1">
    <nc r="C7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68" sId="1" odxf="1" dxf="1">
    <nc r="D77"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69" sId="1" odxf="1" dxf="1">
    <nc r="E77" t="inlineStr">
      <is>
        <t>03 4 00 80040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70" sId="1" odxf="1" dxf="1">
    <nc r="F77"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71" sId="1" odxf="1" dxf="1" numFmtId="4">
    <nc r="G77">
      <v>1539296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2" sId="1" odxf="1" dxf="1">
    <nc r="I77">
      <f>G77+H77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3" sId="1" odxf="1" dxf="1">
    <nc r="K77">
      <f>I77+J77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4" sId="1" odxf="1" dxf="1">
    <nc r="M77">
      <f>K77+L77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5" sId="1" odxf="1" dxf="1">
    <nc r="O77">
      <f>M77+N77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6" sId="1" odxf="1" dxf="1">
    <nc r="Q77">
      <f>O77+P77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7" sId="1" odxf="1" dxf="1">
    <nc r="S77">
      <f>Q77+R77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78" sId="1" odxf="1" dxf="1">
    <nc r="U77">
      <f>S77+T77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79" sId="1" odxf="1" dxf="1" numFmtId="4">
    <nc r="V77">
      <v>1539296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780" sId="1" odxf="1" dxf="1">
    <nc r="X77">
      <f>V77+W77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81" sId="1" odxf="1" dxf="1">
    <nc r="Z77">
      <f>X77+Y77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82" sId="1" odxf="1" dxf="1" numFmtId="4">
    <nc r="AA77">
      <v>1539296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83" sId="1" odxf="1" dxf="1">
    <nc r="AC77">
      <f>AA77+AB77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84" sId="1" odxf="1" dxf="1">
    <nc r="AE77">
      <f>AC77+AD77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85" sId="1" odxf="1" dxf="1">
    <nc r="A78" t="inlineStr">
      <is>
        <t>Учреждения психолого-медико-социального сопровождения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786" sId="1" odxf="1" dxf="1">
    <nc r="B7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87" sId="1" odxf="1" dxf="1">
    <nc r="C7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88" sId="1" odxf="1" dxf="1">
    <nc r="D78"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89" sId="1" odxf="1" dxf="1">
    <nc r="E78" t="inlineStr">
      <is>
        <t>03 4 00 80340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790" sId="1" odxf="1" dxf="1">
    <nc r="F7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791" sId="1" odxf="1" dxf="1" numFmtId="4">
    <nc r="G78">
      <v>1843245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92" sId="1" odxf="1" dxf="1">
    <nc r="I78">
      <f>G78+H78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93" sId="1" odxf="1" dxf="1">
    <nc r="K78">
      <f>I78+J78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94" sId="1" odxf="1" dxf="1">
    <nc r="M78">
      <f>K78+L78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95" sId="1" odxf="1" dxf="1">
    <nc r="O78">
      <f>M78+N78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796" sId="1" odxf="1" dxf="1">
    <nc r="Q78">
      <f>O78+P78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97" sId="1" odxf="1" dxf="1">
    <nc r="R78">
      <f>R79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98" sId="1" odxf="1" dxf="1">
    <nc r="S78">
      <f>Q78+R78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799" sId="1" odxf="1" dxf="1">
    <nc r="T78">
      <f>T79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00" sId="1" odxf="1" dxf="1">
    <nc r="U78">
      <f>S78+T78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01" sId="1" odxf="1" dxf="1" numFmtId="4">
    <nc r="V78">
      <v>1775305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802" sId="1" odxf="1" dxf="1">
    <nc r="X78">
      <f>V78+W78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03" sId="1" odxf="1" dxf="1">
    <nc r="Z78">
      <f>X78+Y78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04" sId="1" odxf="1" dxf="1" numFmtId="4">
    <nc r="AA78">
      <v>1775305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05" sId="1" odxf="1" dxf="1">
    <nc r="AC78">
      <f>AA78+AB78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06" sId="1" odxf="1" dxf="1">
    <nc r="AE78">
      <f>AC78+AD78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07" sId="1" odxf="1" dxf="1">
    <nc r="A79"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808" sId="1" odxf="1" dxf="1">
    <nc r="B7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09" sId="1" odxf="1" dxf="1">
    <nc r="C7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10" sId="1" odxf="1" dxf="1">
    <nc r="D79"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11" sId="1" odxf="1" dxf="1">
    <nc r="E79" t="inlineStr">
      <is>
        <t>03 4 00 80340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12" sId="1" odxf="1" dxf="1">
    <nc r="F79"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13" sId="1" odxf="1" dxf="1" numFmtId="4">
    <nc r="G79">
      <v>1843245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14" sId="1" odxf="1" dxf="1">
    <nc r="I79">
      <f>G79+H79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15" sId="1" odxf="1" dxf="1">
    <nc r="K79">
      <f>I79+J79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16" sId="1" odxf="1" dxf="1">
    <nc r="M79">
      <f>K79+L79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17" sId="1" odxf="1" dxf="1">
    <nc r="O79">
      <f>M79+N79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18" sId="1" odxf="1" dxf="1">
    <nc r="Q79">
      <f>O79+P79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19" sId="1" odxf="1" dxf="1">
    <nc r="R79">
      <f>R80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20" sId="1" odxf="1" dxf="1">
    <nc r="S79">
      <f>Q79+R79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21" sId="1" odxf="1" dxf="1">
    <nc r="T79">
      <f>T80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22" sId="1" odxf="1" dxf="1">
    <nc r="U79">
      <f>S79+T79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23" sId="1" odxf="1" dxf="1" numFmtId="4">
    <nc r="V79">
      <v>1775305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824" sId="1" odxf="1" dxf="1">
    <nc r="X79">
      <f>V79+W79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25" sId="1" odxf="1" dxf="1">
    <nc r="Z79">
      <f>X79+Y79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26" sId="1" odxf="1" dxf="1" numFmtId="4">
    <nc r="AA79">
      <v>1775305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27" sId="1" odxf="1" dxf="1">
    <nc r="AC79">
      <f>AA79+AB79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28" sId="1" odxf="1" dxf="1">
    <nc r="AE79">
      <f>AC79+AD79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29" sId="1" odxf="1" dxf="1">
    <nc r="A80"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830" sId="1" odxf="1" dxf="1">
    <nc r="B8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31" sId="1" odxf="1" dxf="1">
    <nc r="C8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32" sId="1" odxf="1" dxf="1">
    <nc r="D80"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33" sId="1" odxf="1" dxf="1">
    <nc r="E80" t="inlineStr">
      <is>
        <t>03 4 00 80340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34" sId="1" odxf="1" dxf="1">
    <nc r="F80"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35" sId="1" odxf="1" dxf="1" numFmtId="4">
    <nc r="G80">
      <v>1843245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36" sId="1" odxf="1" dxf="1">
    <nc r="I80">
      <f>G80+H80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37" sId="1" odxf="1" dxf="1">
    <nc r="K80">
      <f>I80+J80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38" sId="1" odxf="1" dxf="1">
    <nc r="M80">
      <f>K80+L80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39" sId="1" odxf="1" dxf="1">
    <nc r="O80">
      <f>M80+N80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40" sId="1" odxf="1" dxf="1">
    <nc r="Q80">
      <f>O80+P80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41" sId="1" odxf="1" dxf="1" numFmtId="4">
    <nc r="R80">
      <v>3800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42" sId="1" odxf="1" dxf="1">
    <nc r="S80">
      <f>Q80+R80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43" sId="1" odxf="1" dxf="1" numFmtId="4">
    <nc r="T80">
      <v>60000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44" sId="1" odxf="1" dxf="1">
    <nc r="U80">
      <f>S80+T80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45" sId="1" odxf="1" dxf="1" numFmtId="4">
    <nc r="V80">
      <v>1775305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846" sId="1" odxf="1" dxf="1">
    <nc r="X80">
      <f>V80+W80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47" sId="1" odxf="1" dxf="1">
    <nc r="Z80">
      <f>X80+Y80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48" sId="1" odxf="1" dxf="1" numFmtId="4">
    <nc r="AA80">
      <v>1775305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49" sId="1" odxf="1" dxf="1">
    <nc r="AC80">
      <f>AA80+AB80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50" sId="1" odxf="1" dxf="1">
    <nc r="AE80">
      <f>AC80+AD80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51" sId="1" odxf="1" dxf="1">
    <nc r="A81" t="inlineStr">
      <is>
        <t>Учреждения, обеспечивающие деятельность органов местного самоуправления и муниципальных учреждений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852" sId="1" odxf="1" dxf="1">
    <nc r="B8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53" sId="1" odxf="1" dxf="1">
    <nc r="C8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54" sId="1" odxf="1" dxf="1">
    <nc r="D81"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55" sId="1" odxf="1" dxf="1">
    <nc r="E81" t="inlineStr">
      <is>
        <t>03 4 00 80720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56" sId="1" odxf="1" dxf="1">
    <nc r="F8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857" sId="1" odxf="1" dxf="1" numFmtId="4">
    <nc r="G81">
      <v>41426403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58" sId="1" odxf="1" dxf="1">
    <nc r="I81">
      <f>G81+H81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59" sId="1" odxf="1" dxf="1">
    <nc r="K81">
      <f>I81+J81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0" sId="1" odxf="1" dxf="1">
    <nc r="M81">
      <f>K81+L81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1" sId="1" odxf="1" dxf="1">
    <nc r="O81">
      <f>M81+N81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2" sId="1" odxf="1" dxf="1">
    <nc r="Q81">
      <f>O81+P81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3" sId="1" odxf="1" dxf="1">
    <nc r="S81">
      <f>Q81+R81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4" sId="1" odxf="1" dxf="1">
    <nc r="U81">
      <f>S81+T81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65" sId="1" odxf="1" dxf="1" numFmtId="4">
    <nc r="V81">
      <v>33338231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866" sId="1" odxf="1" dxf="1">
    <nc r="X81">
      <f>V81+W81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7" sId="1" odxf="1" dxf="1">
    <nc r="Z81">
      <f>X81+Y81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68" sId="1" odxf="1" dxf="1" numFmtId="4">
    <nc r="AA81">
      <v>33338231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69" sId="1" odxf="1" dxf="1">
    <nc r="AC81">
      <f>AA81+AB81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70" sId="1" odxf="1" dxf="1">
    <nc r="AE81">
      <f>AC81+AD81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71" sId="1" odxf="1" dxf="1">
    <nc r="A82"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872" sId="1" odxf="1" dxf="1">
    <nc r="B8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73" sId="1" odxf="1" dxf="1">
    <nc r="C8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74" sId="1" odxf="1" dxf="1">
    <nc r="D82"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75" sId="1" odxf="1" dxf="1">
    <nc r="E82" t="inlineStr">
      <is>
        <t>03 4 00 80720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76" sId="1" odxf="1" dxf="1">
    <nc r="F82"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77" sId="1" odxf="1" dxf="1" numFmtId="4">
    <nc r="G82">
      <v>39497742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78" sId="1" odxf="1" dxf="1">
    <nc r="I82">
      <f>G82+H82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79" sId="1" odxf="1" dxf="1">
    <nc r="K82">
      <f>I82+J82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0" sId="1" odxf="1" dxf="1">
    <nc r="M82">
      <f>K82+L82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1" sId="1" odxf="1" dxf="1">
    <nc r="O82">
      <f>M82+N82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2" sId="1" odxf="1" dxf="1">
    <nc r="Q82">
      <f>O82+P82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3" sId="1" odxf="1" dxf="1">
    <nc r="S82">
      <f>Q82+R82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4" sId="1" odxf="1" dxf="1">
    <nc r="U82">
      <f>S82+T82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85" sId="1" odxf="1" dxf="1" numFmtId="4">
    <nc r="V82">
      <v>33106911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886" sId="1" odxf="1" dxf="1">
    <nc r="X82">
      <f>V82+W82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7" sId="1" odxf="1" dxf="1">
    <nc r="Z82">
      <f>X82+Y82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88" sId="1" odxf="1" dxf="1" numFmtId="4">
    <nc r="AA82">
      <v>33106911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89" sId="1" odxf="1" dxf="1">
    <nc r="AC82">
      <f>AA82+AB82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90" sId="1" odxf="1" dxf="1">
    <nc r="AE82">
      <f>AC82+AD82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891" sId="1" odxf="1" dxf="1">
    <nc r="A83" t="inlineStr">
      <is>
        <t>Расходы на выплаты персоналу казенных учреждений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892" sId="1" odxf="1" dxf="1">
    <nc r="B8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93" sId="1" odxf="1" dxf="1">
    <nc r="C8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94" sId="1" odxf="1" dxf="1">
    <nc r="D83"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95" sId="1" odxf="1" dxf="1">
    <nc r="E83" t="inlineStr">
      <is>
        <t>03 4 00 80720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96" sId="1" odxf="1" dxf="1">
    <nc r="F83" t="inlineStr">
      <is>
        <t>110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897" sId="1" odxf="1" dxf="1" numFmtId="4">
    <nc r="G83">
      <v>27979183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98" sId="1" odxf="1" dxf="1">
    <nc r="I83">
      <f>G83+H83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899" sId="1" odxf="1" dxf="1">
    <nc r="K83">
      <f>I83+J83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0" sId="1" odxf="1" dxf="1">
    <nc r="M83">
      <f>K83+L83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1" sId="1" odxf="1" dxf="1">
    <nc r="O83">
      <f>M83+N83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2" sId="1" odxf="1" dxf="1">
    <nc r="Q83">
      <f>O83+P83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3" sId="1" odxf="1" dxf="1">
    <nc r="S83">
      <f>Q83+R83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4" sId="1" odxf="1" dxf="1">
    <nc r="U83">
      <f>S83+T83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05" sId="1" odxf="1" dxf="1" numFmtId="4">
    <nc r="V83">
      <v>22892352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906" sId="1" odxf="1" dxf="1">
    <nc r="X83">
      <f>V83+W83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7" sId="1" odxf="1" dxf="1">
    <nc r="Z83">
      <f>X83+Y83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08" sId="1" odxf="1" dxf="1" numFmtId="4">
    <nc r="AA83">
      <v>22892352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09" sId="1" odxf="1" dxf="1">
    <nc r="AC83">
      <f>AA83+AB83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10" sId="1" odxf="1" dxf="1">
    <nc r="AE83">
      <f>AC83+AD83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11" sId="1" odxf="1" dxf="1">
    <nc r="A84"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912" sId="1" odxf="1" dxf="1">
    <nc r="B8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13" sId="1" odxf="1" dxf="1">
    <nc r="C8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14" sId="1" odxf="1" dxf="1">
    <nc r="D84"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15" sId="1" odxf="1" dxf="1">
    <nc r="E84" t="inlineStr">
      <is>
        <t>03 4 00 80720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16" sId="1" odxf="1" dxf="1">
    <nc r="F84"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17" sId="1" odxf="1" dxf="1" numFmtId="4">
    <nc r="G84">
      <v>11518559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18" sId="1" odxf="1" dxf="1">
    <nc r="I84">
      <f>G84+H84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19" sId="1" odxf="1" dxf="1">
    <nc r="K84">
      <f>I84+J84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0" sId="1" odxf="1" dxf="1">
    <nc r="M84">
      <f>K84+L84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1" sId="1" odxf="1" dxf="1">
    <nc r="O84">
      <f>M84+N84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2" sId="1" odxf="1" dxf="1">
    <nc r="Q84">
      <f>O84+P84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3" sId="1" odxf="1" dxf="1">
    <nc r="S84">
      <f>Q84+R84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4" sId="1" odxf="1" dxf="1">
    <nc r="U84">
      <f>S84+T84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25" sId="1" odxf="1" dxf="1" numFmtId="4">
    <nc r="V84">
      <v>10214559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926" sId="1" odxf="1" dxf="1">
    <nc r="X84">
      <f>V84+W84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7" sId="1" odxf="1" dxf="1">
    <nc r="Z84">
      <f>X84+Y84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28" sId="1" odxf="1" dxf="1" numFmtId="4">
    <nc r="AA84">
      <v>10214559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29" sId="1" odxf="1" dxf="1">
    <nc r="AC84">
      <f>AA84+AB84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30" sId="1" odxf="1" dxf="1">
    <nc r="AE84">
      <f>AC84+AD84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31" sId="1" odxf="1" dxf="1">
    <nc r="A85"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932" sId="1" odxf="1" dxf="1">
    <nc r="B8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33" sId="1" odxf="1" dxf="1">
    <nc r="C8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34" sId="1" odxf="1" dxf="1">
    <nc r="D85"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35" sId="1" odxf="1" dxf="1">
    <nc r="E85" t="inlineStr">
      <is>
        <t>03 4 00 80720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36" sId="1" odxf="1" dxf="1">
    <nc r="F85"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37" sId="1" odxf="1" dxf="1" numFmtId="4">
    <nc r="G85">
      <v>1928661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38" sId="1" odxf="1" dxf="1">
    <nc r="I85">
      <f>G85+H85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39" sId="1" odxf="1" dxf="1">
    <nc r="K85">
      <f>I85+J85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0" sId="1" odxf="1" dxf="1">
    <nc r="M85">
      <f>K85+L85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1" sId="1" odxf="1" dxf="1">
    <nc r="O85">
      <f>M85+N85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2" sId="1" odxf="1" dxf="1">
    <nc r="Q85">
      <f>O85+P85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3" sId="1" odxf="1" dxf="1">
    <nc r="S85">
      <f>Q85+R85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4" sId="1" odxf="1" dxf="1">
    <nc r="U85">
      <f>S85+T85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45" sId="1" odxf="1" dxf="1" numFmtId="4">
    <nc r="V85">
      <v>231320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946" sId="1" odxf="1" dxf="1">
    <nc r="X85">
      <f>V85+W85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7" sId="1" odxf="1" dxf="1">
    <nc r="Z85">
      <f>X85+Y85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48" sId="1" odxf="1" dxf="1" numFmtId="4">
    <nc r="AA85">
      <v>231320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49" sId="1" odxf="1" dxf="1">
    <nc r="AC85">
      <f>AA85+AB85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50" sId="1" odxf="1" dxf="1">
    <nc r="AE85">
      <f>AC85+AD85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51" sId="1" odxf="1" dxf="1">
    <nc r="A86"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952" sId="1" odxf="1" dxf="1">
    <nc r="B8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53" sId="1" odxf="1" dxf="1">
    <nc r="C8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54" sId="1" odxf="1" dxf="1">
    <nc r="D86"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55" sId="1" odxf="1" dxf="1">
    <nc r="E86" t="inlineStr">
      <is>
        <t>03 4 00 80720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56" sId="1" odxf="1" dxf="1">
    <nc r="F86"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57" sId="1" odxf="1" dxf="1" numFmtId="4">
    <nc r="G86">
      <v>1928661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58" sId="1" odxf="1" dxf="1">
    <nc r="I86">
      <f>G86+H86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59" sId="1" odxf="1" dxf="1">
    <nc r="K86">
      <f>I86+J86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0" sId="1" odxf="1" dxf="1">
    <nc r="M86">
      <f>K86+L86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1" sId="1" odxf="1" dxf="1">
    <nc r="O86">
      <f>M86+N86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2" sId="1" odxf="1" dxf="1">
    <nc r="Q86">
      <f>O86+P86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3" sId="1" odxf="1" dxf="1">
    <nc r="S86">
      <f>Q86+R86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4" sId="1" odxf="1" dxf="1">
    <nc r="U86">
      <f>S86+T86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65" sId="1" odxf="1" dxf="1" numFmtId="4">
    <nc r="V86">
      <v>231320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966" sId="1" odxf="1" dxf="1">
    <nc r="X86">
      <f>V86+W86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7" sId="1" odxf="1" dxf="1">
    <nc r="Z86">
      <f>X86+Y86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68" sId="1" odxf="1" dxf="1" numFmtId="4">
    <nc r="AA86">
      <v>231320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69" sId="1" odxf="1" dxf="1">
    <nc r="AC86">
      <f>AA86+AB86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70" sId="1" odxf="1" dxf="1">
    <nc r="AE86">
      <f>AC86+AD86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71" sId="1" odxf="1" dxf="1">
    <nc r="A87"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972" sId="1" odxf="1" dxf="1">
    <nc r="B8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73" sId="1" odxf="1" dxf="1">
    <nc r="C8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74" sId="1" odxf="1" dxf="1">
    <nc r="D87"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75" sId="1" odxf="1" dxf="1">
    <nc r="E87" t="inlineStr">
      <is>
        <t>03 4 00 83360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76" sId="1" odxf="1" dxf="1">
    <nc r="F8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4977" sId="1" odxf="1" dxf="1" numFmtId="4">
    <nc r="G87">
      <v>11574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78" sId="1" odxf="1" dxf="1">
    <nc r="H87">
      <f>H88</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79" sId="1" odxf="1" dxf="1">
    <nc r="I87">
      <f>G87+H87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0" sId="1" odxf="1" dxf="1">
    <nc r="K87">
      <f>I87+J87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1" sId="1" odxf="1" dxf="1">
    <nc r="M87">
      <f>K87+L87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2" sId="1" odxf="1" dxf="1">
    <nc r="O87">
      <f>M87+N87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3" sId="1" odxf="1" dxf="1">
    <nc r="Q87">
      <f>O87+P87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4" sId="1" odxf="1" dxf="1">
    <nc r="S87">
      <f>Q87+R87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5" sId="1" odxf="1" dxf="1">
    <nc r="U87">
      <f>S87+T87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86" sId="1" odxf="1" dxf="1" numFmtId="4">
    <nc r="V87">
      <v>11574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4987" sId="1" odxf="1" dxf="1">
    <nc r="X87">
      <f>V87+W87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88" sId="1" odxf="1" dxf="1">
    <nc r="Z87">
      <f>X87+Y87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89" sId="1" odxf="1" dxf="1" numFmtId="4">
    <nc r="AA87">
      <v>11574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90" sId="1" odxf="1" dxf="1">
    <nc r="AC87">
      <f>AA87+AB87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4991" sId="1" odxf="1" dxf="1">
    <nc r="AE87">
      <f>AC87+AD87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92" sId="1" odxf="1" dxf="1">
    <nc r="A88"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4993" sId="1" odxf="1" dxf="1">
    <nc r="B8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94" sId="1" odxf="1" dxf="1">
    <nc r="C8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95" sId="1" odxf="1" dxf="1">
    <nc r="D88"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96" sId="1" odxf="1" dxf="1">
    <nc r="E88" t="inlineStr">
      <is>
        <t>03 4 00 83360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97" sId="1" odxf="1" dxf="1">
    <nc r="F88"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4998" sId="1" odxf="1" dxf="1" numFmtId="4">
    <nc r="G88">
      <v>11574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4999" sId="1" odxf="1" dxf="1">
    <nc r="H88">
      <f>H90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00" sId="1" odxf="1" dxf="1">
    <nc r="I88">
      <f>G88+H88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01" sId="1" odxf="1" dxf="1">
    <nc r="K88">
      <f>I88+J88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02" sId="1" odxf="1" dxf="1">
    <nc r="M88">
      <f>K88+L88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03" sId="1" odxf="1" dxf="1">
    <nc r="O88">
      <f>M88+N88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04" sId="1" odxf="1" dxf="1">
    <nc r="Q88">
      <f>O88+P88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05" sId="1" odxf="1" dxf="1">
    <nc r="R88">
      <f>R89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06" sId="1" odxf="1" dxf="1">
    <nc r="S88">
      <f>Q88+R88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07" sId="1" odxf="1" dxf="1">
    <nc r="T88">
      <f>T89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08" sId="1" odxf="1" dxf="1">
    <nc r="U88">
      <f>S88+T88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09" sId="1" odxf="1" dxf="1" numFmtId="4">
    <nc r="V88">
      <v>11574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010" sId="1" odxf="1" dxf="1">
    <nc r="X88">
      <f>V88+W88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11" sId="1" odxf="1" dxf="1">
    <nc r="Z88">
      <f>X88+Y88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12" sId="1" odxf="1" dxf="1" numFmtId="4">
    <nc r="AA88">
      <v>11574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13" sId="1" odxf="1" dxf="1">
    <nc r="AC88">
      <f>AA88+AB88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14" sId="1" odxf="1" dxf="1">
    <nc r="AE88">
      <f>AC88+AD88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15" sId="1" odxf="1" s="1" dxf="1">
    <nc r="A89" t="inlineStr">
      <is>
        <t>Исполнение судебных актов Российской Федерации и мировых соглашений по возмещению причиненного вреда</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016" sId="1" odxf="1" dxf="1">
    <nc r="B8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17" sId="1" odxf="1" dxf="1">
    <nc r="C8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18" sId="1" odxf="1" dxf="1">
    <nc r="D89"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19" sId="1" odxf="1" dxf="1">
    <nc r="E89" t="inlineStr">
      <is>
        <t>03 4 00 83360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20" sId="1" odxf="1" dxf="1">
    <nc r="F89">
      <v>830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21" sId="1" odxf="1" dxf="1" numFmtId="4">
    <nc r="R89">
      <v>3500000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22" sId="1" odxf="1" dxf="1">
    <nc r="S89">
      <f>Q89+R89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23" sId="1" odxf="1" dxf="1" numFmtId="4">
    <nc r="T89">
      <v>200000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24" sId="1" odxf="1" dxf="1">
    <nc r="U89">
      <f>S89+T89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25" sId="1" odxf="1" dxf="1">
    <nc r="A90"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026" sId="1" odxf="1" dxf="1">
    <nc r="B9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27" sId="1" odxf="1" dxf="1">
    <nc r="C9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28" sId="1" odxf="1" dxf="1">
    <nc r="D90"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29" sId="1" odxf="1" dxf="1">
    <nc r="E90" t="inlineStr">
      <is>
        <t>03 4 00 83360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30" sId="1" odxf="1" dxf="1">
    <nc r="F90"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31" sId="1" odxf="1" dxf="1" numFmtId="4">
    <nc r="G90">
      <v>11574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32" sId="1" odxf="1" dxf="1" numFmtId="4">
    <nc r="H90">
      <v>504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33" sId="1" odxf="1" dxf="1">
    <nc r="I90">
      <f>G90+H90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34" sId="1" odxf="1" dxf="1">
    <nc r="K90">
      <f>I90+J90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35" sId="1" odxf="1" dxf="1">
    <nc r="M90">
      <f>K90+L90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36" sId="1" odxf="1" dxf="1">
    <nc r="O90">
      <f>M90+N90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37" sId="1" odxf="1" dxf="1">
    <nc r="Q90">
      <f>O90+P90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38" sId="1" odxf="1" dxf="1">
    <nc r="S90">
      <f>Q90+R90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39" sId="1" odxf="1" dxf="1">
    <nc r="U90">
      <f>S90+T90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40" sId="1" odxf="1" dxf="1" numFmtId="4">
    <nc r="V90">
      <v>11574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041" sId="1" odxf="1" dxf="1">
    <nc r="X90">
      <f>V90+W90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42" sId="1" odxf="1" dxf="1">
    <nc r="Z90">
      <f>X90+Y90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43" sId="1" odxf="1" dxf="1" numFmtId="4">
    <nc r="AA90">
      <v>11574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44" sId="1" odxf="1" dxf="1">
    <nc r="AC90">
      <f>AA90+AB90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45" sId="1" odxf="1" dxf="1">
    <nc r="AE90">
      <f>AC90+AD90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46" sId="1" odxf="1" dxf="1">
    <nc r="A91" t="inlineStr">
      <is>
        <t>Мероприятия в сфере пожарной безопасности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047" sId="1" odxf="1" dxf="1">
    <nc r="B9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48" sId="1" odxf="1" dxf="1">
    <nc r="C9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49" sId="1" odxf="1" dxf="1">
    <nc r="D91"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50" sId="1" odxf="1" dxf="1">
    <nc r="E91" t="inlineStr">
      <is>
        <t>03 4 11 81140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51" sId="1" odxf="1" dxf="1">
    <nc r="F9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052" sId="1" odxf="1" dxf="1" numFmtId="4">
    <nc r="G91">
      <v>235339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53" sId="1" odxf="1" dxf="1">
    <nc r="I91">
      <f>G91+H91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54" sId="1" odxf="1" dxf="1">
    <nc r="K91">
      <f>I91+J91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55" sId="1" odxf="1" dxf="1">
    <nc r="M91">
      <f>K91+L91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56" sId="1" odxf="1" dxf="1">
    <nc r="O91">
      <f>M91+N91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57" sId="1" odxf="1" dxf="1">
    <nc r="Q91">
      <f>O91+P91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58" sId="1" odxf="1" dxf="1">
    <nc r="S91">
      <f>Q91+R91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59" sId="1" odxf="1" dxf="1">
    <nc r="T91">
      <f>T92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60" sId="1" odxf="1" dxf="1">
    <nc r="U91">
      <f>S91+T91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61" sId="1" odxf="1" dxf="1" numFmtId="4">
    <nc r="V9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062" sId="1" odxf="1" dxf="1">
    <nc r="X91">
      <f>V91+W91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63" sId="1" odxf="1" dxf="1">
    <nc r="Z91">
      <f>X91+Y91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64" sId="1" odxf="1" dxf="1" numFmtId="4">
    <nc r="AA9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65" sId="1" odxf="1" dxf="1">
    <nc r="AC91">
      <f>AA91+AB91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66" sId="1" odxf="1" dxf="1">
    <nc r="AE91">
      <f>AC91+AD91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67" sId="1" odxf="1" dxf="1">
    <nc r="A92"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068" sId="1" odxf="1" dxf="1">
    <nc r="B9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69" sId="1" odxf="1" dxf="1">
    <nc r="C9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70" sId="1" odxf="1" dxf="1">
    <nc r="D92"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71" sId="1" odxf="1" dxf="1">
    <nc r="E92" t="inlineStr">
      <is>
        <t>03 4 11 81140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72" sId="1" odxf="1" dxf="1">
    <nc r="F92"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73" sId="1" odxf="1" dxf="1" numFmtId="4">
    <nc r="G92">
      <v>235339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74" sId="1" odxf="1" dxf="1">
    <nc r="I92">
      <f>G92+H92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75" sId="1" odxf="1" dxf="1">
    <nc r="K92">
      <f>I92+J92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76" sId="1" odxf="1" dxf="1">
    <nc r="M92">
      <f>K92+L92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77" sId="1" odxf="1" dxf="1">
    <nc r="O92">
      <f>M92+N92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78" sId="1" odxf="1" dxf="1">
    <nc r="Q92">
      <f>O92+P92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79" sId="1" odxf="1" dxf="1">
    <nc r="S92">
      <f>Q92+R92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80" sId="1" odxf="1" dxf="1">
    <nc r="T92">
      <f>T93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81" sId="1" odxf="1" dxf="1">
    <nc r="U92">
      <f>S92+T92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82" sId="1" odxf="1" dxf="1" numFmtId="4">
    <nc r="V9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083" sId="1" odxf="1" dxf="1">
    <nc r="X92">
      <f>V92+W92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84" sId="1" odxf="1" dxf="1">
    <nc r="Z92">
      <f>X92+Y92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85" sId="1" odxf="1" dxf="1" numFmtId="4">
    <nc r="AA9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86" sId="1" odxf="1" dxf="1">
    <nc r="AC92">
      <f>AA92+AB92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87" sId="1" odxf="1" dxf="1">
    <nc r="AE92">
      <f>AC92+AD92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088" sId="1" odxf="1" dxf="1">
    <nc r="A93"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089" sId="1" odxf="1" dxf="1">
    <nc r="B9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90" sId="1" odxf="1" dxf="1">
    <nc r="C9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91" sId="1" odxf="1" dxf="1">
    <nc r="D93"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92" sId="1" odxf="1" dxf="1">
    <nc r="E93" t="inlineStr">
      <is>
        <t>03 4 11 81140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93" sId="1" odxf="1" dxf="1">
    <nc r="F93"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094" sId="1" odxf="1" dxf="1" numFmtId="4">
    <nc r="G93">
      <v>235339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95" sId="1" odxf="1" dxf="1">
    <nc r="I93">
      <f>G93+H93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96" sId="1" odxf="1" dxf="1">
    <nc r="K93">
      <f>I93+J93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97" sId="1" odxf="1" dxf="1">
    <nc r="M93">
      <f>K93+L93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98" sId="1" odxf="1" dxf="1">
    <nc r="O93">
      <f>M93+N93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099" sId="1" odxf="1" dxf="1">
    <nc r="Q93">
      <f>O93+P93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00" sId="1" odxf="1" dxf="1">
    <nc r="S93">
      <f>Q93+R93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01" sId="1" odxf="1" dxf="1" numFmtId="4">
    <nc r="T93">
      <v>-52357.1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02" sId="1" odxf="1" dxf="1">
    <nc r="U93">
      <f>S93+T93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03" sId="1" odxf="1" dxf="1" numFmtId="4">
    <nc r="V9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104" sId="1" odxf="1" dxf="1">
    <nc r="X93">
      <f>V93+W93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05" sId="1" odxf="1" dxf="1">
    <nc r="Z93">
      <f>X93+Y93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06" sId="1" odxf="1" dxf="1" numFmtId="4">
    <nc r="AA9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07" sId="1" odxf="1" dxf="1">
    <nc r="AC93">
      <f>AA93+AB93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08" sId="1" odxf="1" dxf="1">
    <nc r="AE93">
      <f>AC93+AD93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09" sId="1" odxf="1" dxf="1">
    <nc r="A94" t="inlineStr">
      <is>
        <t>Противодействие злоупотреблению наркотиками и их незаконному обороту</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110" sId="1" odxf="1" dxf="1">
    <nc r="B9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11" sId="1" odxf="1" dxf="1">
    <nc r="C9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12" sId="1" odxf="1" dxf="1">
    <nc r="D94"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13" sId="1" odxf="1" dxf="1">
    <nc r="E94" t="inlineStr">
      <is>
        <t>03 4 11 81150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14" sId="1" odxf="1" dxf="1">
    <nc r="F9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115" sId="1" odxf="1" dxf="1" numFmtId="4">
    <nc r="G94">
      <v>28000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16" sId="1" odxf="1" dxf="1">
    <nc r="I94">
      <f>G94+H94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17" sId="1" odxf="1" dxf="1">
    <nc r="K94">
      <f>I94+J94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18" sId="1" odxf="1" dxf="1">
    <nc r="M94">
      <f>K94+L94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19" sId="1" odxf="1" dxf="1">
    <nc r="O94">
      <f>M94+N94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20" sId="1" odxf="1" dxf="1">
    <nc r="Q94">
      <f>O94+P94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21" sId="1" odxf="1" dxf="1">
    <nc r="S94">
      <f>Q94+R94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22" sId="1" odxf="1" dxf="1">
    <nc r="U94">
      <f>S94+T94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23" sId="1" odxf="1" dxf="1" numFmtId="4">
    <nc r="V9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124" sId="1" odxf="1" dxf="1">
    <nc r="X94">
      <f>V94+W94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25" sId="1" odxf="1" dxf="1">
    <nc r="Z94">
      <f>X94+Y94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26" sId="1" odxf="1" dxf="1" numFmtId="4">
    <nc r="AA9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27" sId="1" odxf="1" dxf="1">
    <nc r="AC94">
      <f>AA94+AB94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28" sId="1" odxf="1" dxf="1">
    <nc r="AE94">
      <f>AC94+AD94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29" sId="1" odxf="1" dxf="1">
    <nc r="A95"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130" sId="1" odxf="1" dxf="1">
    <nc r="B9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31" sId="1" odxf="1" dxf="1">
    <nc r="C9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32" sId="1" odxf="1" dxf="1">
    <nc r="D95"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33" sId="1" odxf="1" dxf="1">
    <nc r="E95" t="inlineStr">
      <is>
        <t>03 4 11 81150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34" sId="1" odxf="1" dxf="1">
    <nc r="F95"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35" sId="1" odxf="1" dxf="1" numFmtId="4">
    <nc r="G95">
      <v>28000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36" sId="1" odxf="1" dxf="1">
    <nc r="I95">
      <f>G95+H95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37" sId="1" odxf="1" dxf="1">
    <nc r="K95">
      <f>I95+J95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38" sId="1" odxf="1" dxf="1">
    <nc r="M95">
      <f>K95+L95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39" sId="1" odxf="1" dxf="1">
    <nc r="O95">
      <f>M95+N95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40" sId="1" odxf="1" dxf="1">
    <nc r="Q95">
      <f>O95+P95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41" sId="1" odxf="1" dxf="1">
    <nc r="S95">
      <f>Q95+R95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42" sId="1" odxf="1" dxf="1">
    <nc r="U95">
      <f>S95+T95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43" sId="1" odxf="1" dxf="1" numFmtId="4">
    <nc r="V9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144" sId="1" odxf="1" dxf="1">
    <nc r="X95">
      <f>V95+W95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45" sId="1" odxf="1" dxf="1">
    <nc r="Z95">
      <f>X95+Y95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46" sId="1" odxf="1" dxf="1" numFmtId="4">
    <nc r="AA9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47" sId="1" odxf="1" dxf="1">
    <nc r="AC95">
      <f>AA95+AB95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48" sId="1" odxf="1" dxf="1">
    <nc r="AE95">
      <f>AC95+AD95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49" sId="1" odxf="1" dxf="1">
    <nc r="A96"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150" sId="1" odxf="1" dxf="1">
    <nc r="B96"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51" sId="1" odxf="1" dxf="1">
    <nc r="C96"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52" sId="1" odxf="1" dxf="1">
    <nc r="D96"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53" sId="1" odxf="1" dxf="1">
    <nc r="E96" t="inlineStr">
      <is>
        <t>03 4 11 81150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54" sId="1" odxf="1" dxf="1">
    <nc r="F96"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55" sId="1" odxf="1" dxf="1" numFmtId="4">
    <nc r="G96">
      <v>28000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56" sId="1" odxf="1" dxf="1">
    <nc r="I96">
      <f>G96+H96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57" sId="1" odxf="1" dxf="1">
    <nc r="K96">
      <f>I96+J96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58" sId="1" odxf="1" dxf="1">
    <nc r="M96">
      <f>K96+L96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59" sId="1" odxf="1" dxf="1">
    <nc r="O96">
      <f>M96+N96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60" sId="1" odxf="1" dxf="1">
    <nc r="Q96">
      <f>O96+P96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61" sId="1" odxf="1" dxf="1">
    <nc r="S96">
      <f>Q96+R96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62" sId="1" odxf="1" dxf="1">
    <nc r="U96">
      <f>S96+T96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63" sId="1" odxf="1" dxf="1" numFmtId="4">
    <nc r="V96">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164" sId="1" odxf="1" dxf="1">
    <nc r="X96">
      <f>V96+W96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65" sId="1" odxf="1" dxf="1">
    <nc r="Z96">
      <f>X96+Y96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66" sId="1" odxf="1" dxf="1" numFmtId="4">
    <nc r="AA96">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67" sId="1" odxf="1" dxf="1">
    <nc r="AC96">
      <f>AA96+AB96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68" sId="1" odxf="1" dxf="1">
    <nc r="AE96">
      <f>AC96+AD96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69" sId="1" odxf="1" dxf="1">
    <nc r="A97" t="inlineStr">
      <is>
        <t>Повышение безопасности дорожного движения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170" sId="1" odxf="1" dxf="1">
    <nc r="B97"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71" sId="1" odxf="1" dxf="1">
    <nc r="C97"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72" sId="1" odxf="1" dxf="1">
    <nc r="D97"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73" sId="1" odxf="1" dxf="1">
    <nc r="E97" t="inlineStr">
      <is>
        <t>03 4 11 81660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74" sId="1" odxf="1" dxf="1">
    <nc r="F9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175" sId="1" odxf="1" dxf="1" numFmtId="4">
    <nc r="G97">
      <v>50000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76" sId="1" odxf="1" dxf="1">
    <nc r="I97">
      <f>G97+H97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77" sId="1" odxf="1" dxf="1">
    <nc r="K97">
      <f>I97+J97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78" sId="1" odxf="1" dxf="1">
    <nc r="M97">
      <f>K97+L97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79" sId="1" odxf="1" dxf="1">
    <nc r="O97">
      <f>M97+N97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80" sId="1" odxf="1" dxf="1">
    <nc r="Q97">
      <f>O97+P97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81" sId="1" odxf="1" dxf="1">
    <nc r="S97">
      <f>Q97+R97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82" sId="1" odxf="1" dxf="1">
    <nc r="T97">
      <f>T98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83" sId="1" odxf="1" dxf="1">
    <nc r="U97">
      <f>S97+T97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84" sId="1" odxf="1" dxf="1" numFmtId="4">
    <nc r="V97">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185" sId="1" odxf="1" dxf="1">
    <nc r="X97">
      <f>V97+W97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86" sId="1" odxf="1" dxf="1">
    <nc r="Z97">
      <f>X97+Y97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87" sId="1" odxf="1" dxf="1" numFmtId="4">
    <nc r="AA9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88" sId="1" odxf="1" dxf="1">
    <nc r="AC97">
      <f>AA97+AB97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89" sId="1" odxf="1" dxf="1">
    <nc r="AE97">
      <f>AC97+AD97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190" sId="1" odxf="1" dxf="1">
    <nc r="A98"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191" sId="1" odxf="1" dxf="1">
    <nc r="B98"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92" sId="1" odxf="1" dxf="1">
    <nc r="C98"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93" sId="1" odxf="1" dxf="1">
    <nc r="D98"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94" sId="1" odxf="1" dxf="1">
    <nc r="E98" t="inlineStr">
      <is>
        <t>03 4 11 81660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95" sId="1" odxf="1" dxf="1">
    <nc r="F98"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196" sId="1" odxf="1" dxf="1" numFmtId="4">
    <nc r="G98">
      <v>50000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97" sId="1" odxf="1" dxf="1">
    <nc r="I98">
      <f>G98+H98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98" sId="1" odxf="1" dxf="1">
    <nc r="K98">
      <f>I98+J98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199" sId="1" odxf="1" dxf="1">
    <nc r="M98">
      <f>K98+L98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00" sId="1" odxf="1" dxf="1">
    <nc r="O98">
      <f>M98+N98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01" sId="1" odxf="1" dxf="1">
    <nc r="Q98">
      <f>O98+P98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02" sId="1" odxf="1" dxf="1">
    <nc r="S98">
      <f>Q98+R98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03" sId="1" odxf="1" dxf="1">
    <nc r="T98">
      <f>T99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04" sId="1" odxf="1" dxf="1">
    <nc r="U98">
      <f>S98+T98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05" sId="1" odxf="1" dxf="1" numFmtId="4">
    <nc r="V9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206" sId="1" odxf="1" dxf="1">
    <nc r="X98">
      <f>V98+W98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07" sId="1" odxf="1" dxf="1">
    <nc r="Z98">
      <f>X98+Y98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08" sId="1" odxf="1" dxf="1" numFmtId="4">
    <nc r="AA9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09" sId="1" odxf="1" dxf="1">
    <nc r="AC98">
      <f>AA98+AB98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10" sId="1" odxf="1" dxf="1">
    <nc r="AE98">
      <f>AC98+AD98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11" sId="1" odxf="1" dxf="1">
    <nc r="A99"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212" sId="1" odxf="1" dxf="1">
    <nc r="B9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13" sId="1" odxf="1" dxf="1">
    <nc r="C99"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14" sId="1" odxf="1" dxf="1">
    <nc r="D99"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15" sId="1" odxf="1" dxf="1">
    <nc r="E99" t="inlineStr">
      <is>
        <t>03 4 11 81660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16" sId="1" odxf="1" dxf="1">
    <nc r="F99"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17" sId="1" odxf="1" dxf="1" numFmtId="4">
    <nc r="G99">
      <v>50000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18" sId="1" odxf="1" dxf="1">
    <nc r="I99">
      <f>G99+H99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19" sId="1" odxf="1" dxf="1">
    <nc r="K99">
      <f>I99+J99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20" sId="1" odxf="1" dxf="1">
    <nc r="M99">
      <f>K99+L99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21" sId="1" odxf="1" dxf="1">
    <nc r="O99">
      <f>M99+N99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22" sId="1" odxf="1" dxf="1">
    <nc r="Q99">
      <f>O99+P99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23" sId="1" odxf="1" dxf="1">
    <nc r="S99">
      <f>Q99+R99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24" sId="1" odxf="1" dxf="1" numFmtId="4">
    <nc r="T99">
      <v>-220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25" sId="1" odxf="1" dxf="1">
    <nc r="U99">
      <f>S99+T99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26" sId="1" odxf="1" dxf="1" numFmtId="4">
    <nc r="V9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227" sId="1" odxf="1" dxf="1">
    <nc r="X99">
      <f>V99+W99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28" sId="1" odxf="1" dxf="1">
    <nc r="Z99">
      <f>X99+Y99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29" sId="1" odxf="1" dxf="1" numFmtId="4">
    <nc r="AA9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30" sId="1" odxf="1" dxf="1">
    <nc r="AC99">
      <f>AA99+AB99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31" sId="1" odxf="1" dxf="1">
    <nc r="AE99">
      <f>AC99+AD99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32" sId="1" odxf="1" dxf="1">
    <nc r="A100" t="inlineStr">
      <is>
        <t>Организация и проведение олимпиад, выставок, конкурсов, конференций и других общественных мероприятий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233" sId="1" odxf="1" dxf="1">
    <nc r="B10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34" sId="1" odxf="1" dxf="1">
    <nc r="C100"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35" sId="1" odxf="1" dxf="1">
    <nc r="D100"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36" sId="1" odxf="1" dxf="1">
    <nc r="E100" t="inlineStr">
      <is>
        <t>03 4 11 82340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37" sId="1" odxf="1" dxf="1">
    <nc r="F10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238" sId="1" odxf="1" dxf="1" numFmtId="4">
    <nc r="G100">
      <v>184000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39" sId="1" odxf="1" dxf="1">
    <nc r="I100">
      <f>G100+H100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0" sId="1" odxf="1" dxf="1">
    <nc r="K100">
      <f>I100+J100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1" sId="1" odxf="1" dxf="1">
    <nc r="M100">
      <f>K100+L100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2" sId="1" odxf="1" dxf="1">
    <nc r="O100">
      <f>M100+N100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3" sId="1" odxf="1" dxf="1">
    <nc r="Q100">
      <f>O100+P100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4" sId="1" odxf="1" dxf="1">
    <nc r="S100">
      <f>Q100+R100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5" sId="1" odxf="1" dxf="1">
    <nc r="U100">
      <f>S100+T100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46" sId="1" odxf="1" dxf="1" numFmtId="4">
    <nc r="V10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247" sId="1" odxf="1" dxf="1">
    <nc r="X100">
      <f>V100+W100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48" sId="1" odxf="1" dxf="1">
    <nc r="Z100">
      <f>X100+Y100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49" sId="1" odxf="1" dxf="1" numFmtId="4">
    <nc r="AA10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50" sId="1" odxf="1" dxf="1">
    <nc r="AC100">
      <f>AA100+AB100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51" sId="1" odxf="1" dxf="1">
    <nc r="AE100">
      <f>AC100+AD100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52" sId="1" odxf="1" dxf="1">
    <nc r="A101"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253" sId="1" odxf="1" dxf="1">
    <nc r="B10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54" sId="1" odxf="1" dxf="1">
    <nc r="C101"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55" sId="1" odxf="1" dxf="1">
    <nc r="D101"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56" sId="1" odxf="1" dxf="1">
    <nc r="E101" t="inlineStr">
      <is>
        <t>03 4 11 82340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57" sId="1" odxf="1" dxf="1">
    <nc r="F101"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58" sId="1" odxf="1" dxf="1" numFmtId="4">
    <nc r="G101">
      <v>184000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59" sId="1" odxf="1" dxf="1">
    <nc r="I101">
      <f>G101+H101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0" sId="1" odxf="1" dxf="1">
    <nc r="K101">
      <f>I101+J101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1" sId="1" odxf="1" dxf="1">
    <nc r="M101">
      <f>K101+L101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2" sId="1" odxf="1" dxf="1">
    <nc r="O101">
      <f>M101+N101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3" sId="1" odxf="1" dxf="1">
    <nc r="Q101">
      <f>O101+P101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4" sId="1" odxf="1" dxf="1">
    <nc r="S101">
      <f>Q101+R101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5" sId="1" odxf="1" dxf="1">
    <nc r="U101">
      <f>S101+T101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66" sId="1" odxf="1" dxf="1" numFmtId="4">
    <nc r="V10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267" sId="1" odxf="1" dxf="1">
    <nc r="X101">
      <f>V101+W101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68" sId="1" odxf="1" dxf="1">
    <nc r="Z101">
      <f>X101+Y101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69" sId="1" odxf="1" dxf="1" numFmtId="4">
    <nc r="AA10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70" sId="1" odxf="1" dxf="1">
    <nc r="AC101">
      <f>AA101+AB101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71" sId="1" odxf="1" dxf="1">
    <nc r="AE101">
      <f>AC101+AD101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72" sId="1" odxf="1" dxf="1">
    <nc r="A102"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273" sId="1" odxf="1" dxf="1">
    <nc r="B10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74" sId="1" odxf="1" dxf="1">
    <nc r="C102"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75" sId="1" odxf="1" dxf="1">
    <nc r="D102"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76" sId="1" odxf="1" dxf="1">
    <nc r="E102" t="inlineStr">
      <is>
        <t>03 4 11 82340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77" sId="1" odxf="1" dxf="1">
    <nc r="F102"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78" sId="1" odxf="1" dxf="1" numFmtId="4">
    <nc r="G102">
      <v>184000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79" sId="1" odxf="1" dxf="1">
    <nc r="I102">
      <f>G102+H102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0" sId="1" odxf="1" dxf="1">
    <nc r="K102">
      <f>I102+J102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1" sId="1" odxf="1" dxf="1">
    <nc r="M102">
      <f>K102+L102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2" sId="1" odxf="1" dxf="1">
    <nc r="O102">
      <f>M102+N102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3" sId="1" odxf="1" dxf="1">
    <nc r="Q102">
      <f>O102+P102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4" sId="1" odxf="1" dxf="1">
    <nc r="S102">
      <f>Q102+R102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5" sId="1" odxf="1" dxf="1">
    <nc r="U102">
      <f>S102+T102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86" sId="1" odxf="1" dxf="1" numFmtId="4">
    <nc r="V10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287" sId="1" odxf="1" dxf="1">
    <nc r="X102">
      <f>V102+W102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88" sId="1" odxf="1" dxf="1">
    <nc r="Z102">
      <f>X102+Y102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89" sId="1" odxf="1" dxf="1" numFmtId="4">
    <nc r="AA10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90" sId="1" odxf="1" dxf="1">
    <nc r="AC102">
      <f>AA102+AB102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291" sId="1" odxf="1" dxf="1">
    <nc r="AE102">
      <f>AC102+AD102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92" sId="1" odxf="1" dxf="1">
    <nc r="A103" t="inlineStr">
      <is>
        <t>Организация временного трудоустройства несовершеннолетних граждан в возрасте от 14 до 18 лет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293" sId="1" odxf="1" dxf="1">
    <nc r="B10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94" sId="1" odxf="1" dxf="1">
    <nc r="C103"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95" sId="1" odxf="1" dxf="1">
    <nc r="D103"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96" sId="1" odxf="1" dxf="1">
    <nc r="E103" t="inlineStr">
      <is>
        <t>03 4 11 82370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297" sId="1" odxf="1" dxf="1">
    <nc r="F10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298" sId="1" odxf="1" dxf="1" numFmtId="4">
    <nc r="G103">
      <v>82000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299" sId="1" odxf="1" dxf="1">
    <nc r="H103">
      <f>H104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00" sId="1" odxf="1" dxf="1">
    <nc r="I103">
      <f>G103+H103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01" sId="1" odxf="1" dxf="1">
    <nc r="K103">
      <f>I103+J103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02" sId="1" odxf="1" dxf="1">
    <nc r="M103">
      <f>K103+L103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03" sId="1" odxf="1" dxf="1">
    <nc r="O103">
      <f>M103+N103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04" sId="1" odxf="1" dxf="1">
    <nc r="Q103">
      <f>O103+P103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05" sId="1" odxf="1" dxf="1">
    <nc r="S103">
      <f>Q103+R103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06" sId="1" odxf="1" dxf="1">
    <nc r="T103">
      <f>T104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07" sId="1" odxf="1" dxf="1">
    <nc r="U103">
      <f>S103+T103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08" sId="1" odxf="1" dxf="1" numFmtId="4">
    <nc r="V10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309" sId="1" odxf="1" dxf="1">
    <nc r="X103">
      <f>V103+W103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10" sId="1" odxf="1" dxf="1">
    <nc r="Z103">
      <f>X103+Y103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11" sId="1" odxf="1" dxf="1" numFmtId="4">
    <nc r="AA10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12" sId="1" odxf="1" dxf="1">
    <nc r="AC103">
      <f>AA103+AB103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13" sId="1" odxf="1" dxf="1">
    <nc r="AE103">
      <f>AC103+AD103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14" sId="1" odxf="1" dxf="1">
    <nc r="A104"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315" sId="1" odxf="1" dxf="1">
    <nc r="B104"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16" sId="1" odxf="1" dxf="1">
    <nc r="C104"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17" sId="1" odxf="1" dxf="1">
    <nc r="D104"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18" sId="1" odxf="1" dxf="1">
    <nc r="E104" t="inlineStr">
      <is>
        <t>03 4 11 82370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19" sId="1" odxf="1" dxf="1">
    <nc r="F104"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20" sId="1" odxf="1" dxf="1" numFmtId="4">
    <nc r="G104">
      <v>82000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21" sId="1" odxf="1" dxf="1">
    <nc r="H104">
      <f>H105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22" sId="1" odxf="1" dxf="1">
    <nc r="I104">
      <f>G104+H104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23" sId="1" odxf="1" dxf="1">
    <nc r="K104">
      <f>I104+J104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24" sId="1" odxf="1" dxf="1">
    <nc r="M104">
      <f>K104+L104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25" sId="1" odxf="1" dxf="1">
    <nc r="O104">
      <f>M104+N104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26" sId="1" odxf="1" dxf="1">
    <nc r="Q104">
      <f>O104+P104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27" sId="1" odxf="1" dxf="1">
    <nc r="S104">
      <f>Q104+R104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28" sId="1" odxf="1" dxf="1">
    <nc r="T104">
      <f>T105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29" sId="1" odxf="1" dxf="1">
    <nc r="U104">
      <f>S104+T104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30" sId="1" odxf="1" dxf="1" numFmtId="4">
    <nc r="V10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331" sId="1" odxf="1" dxf="1">
    <nc r="X104">
      <f>V104+W104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32" sId="1" odxf="1" dxf="1">
    <nc r="Z104">
      <f>X104+Y104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33" sId="1" odxf="1" dxf="1" numFmtId="4">
    <nc r="AA10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34" sId="1" odxf="1" dxf="1">
    <nc r="AC104">
      <f>AA104+AB104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35" sId="1" odxf="1" dxf="1">
    <nc r="AE104">
      <f>AC104+AD104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36" sId="1" odxf="1" dxf="1">
    <nc r="A105"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337" sId="1" odxf="1" dxf="1">
    <nc r="B105"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38" sId="1" odxf="1" dxf="1">
    <nc r="C105" t="inlineStr">
      <is>
        <t>07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39" sId="1" odxf="1" dxf="1">
    <nc r="D105"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40" sId="1" odxf="1" dxf="1">
    <nc r="E105" t="inlineStr">
      <is>
        <t>03 4 11 82370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41" sId="1" odxf="1" dxf="1">
    <nc r="F105"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42" sId="1" odxf="1" dxf="1" numFmtId="4">
    <nc r="G105">
      <v>82000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43" sId="1" odxf="1" dxf="1" numFmtId="4">
    <nc r="H105">
      <v>15500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44" sId="1" odxf="1" dxf="1">
    <nc r="I105">
      <f>G105+H105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45" sId="1" odxf="1" dxf="1">
    <nc r="K105">
      <f>I105+J105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46" sId="1" odxf="1" dxf="1">
    <nc r="M105">
      <f>K105+L105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47" sId="1" odxf="1" dxf="1">
    <nc r="O105">
      <f>M105+N105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48" sId="1" odxf="1" dxf="1">
    <nc r="Q105">
      <f>O105+P105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49" sId="1" odxf="1" dxf="1">
    <nc r="S105">
      <f>Q105+R105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50" sId="1" odxf="1" dxf="1" numFmtId="4">
    <nc r="T105">
      <v>-175.5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51" sId="1" odxf="1" dxf="1">
    <nc r="U105">
      <f>S105+T105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52" sId="1" odxf="1" dxf="1" numFmtId="4">
    <nc r="V10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353" sId="1" odxf="1" dxf="1">
    <nc r="X105">
      <f>V105+W105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54" sId="1" odxf="1" dxf="1">
    <nc r="Z105">
      <f>X105+Y105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55" sId="1" odxf="1" dxf="1" numFmtId="4">
    <nc r="AA10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56" sId="1" odxf="1" dxf="1">
    <nc r="AC105">
      <f>AA105+AB105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57" sId="1" odxf="1" dxf="1">
    <nc r="AE105">
      <f>AC105+AD105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58" sId="1" odxf="1" s="1" dxf="1">
    <nc r="A106" t="inlineStr">
      <is>
        <t xml:space="preserve">Повышение энергетической эффективности и обеспечения энергосбережения </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359" sId="1" odxf="1" s="1" dxf="1">
    <nc r="B106"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60" sId="1" odxf="1" s="1" dxf="1">
    <nc r="C106"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61" sId="1" odxf="1" s="1" dxf="1">
    <nc r="D106" t="inlineStr">
      <is>
        <t>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62" sId="1" odxf="1" s="1" dxf="1">
    <nc r="E106" t="inlineStr">
      <is>
        <t>03 4 11 83260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63" sId="1" odxf="1" s="1" dxf="1">
    <nc r="F106" t="inlineStr">
      <is>
        <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fmt sheetId="1" sqref="G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64" sId="1" odxf="1" dxf="1">
    <nc r="R106">
      <f>R107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65" sId="1" odxf="1" dxf="1">
    <nc r="S106">
      <f>Q106+R106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66" sId="1" odxf="1" dxf="1">
    <nc r="T106">
      <f>T107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67" sId="1" odxf="1" dxf="1">
    <nc r="U106">
      <f>S106+T106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68" sId="1" odxf="1" s="1" dxf="1">
    <nc r="A107" t="inlineStr">
      <is>
        <t>Предоставление субсидий бюджетным, автономным учреждениям и иным некоммерческим организациям</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369" sId="1" odxf="1" s="1" dxf="1">
    <nc r="B107"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70" sId="1" odxf="1" s="1" dxf="1">
    <nc r="C107"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71" sId="1" odxf="1" s="1" dxf="1">
    <nc r="D107" t="inlineStr">
      <is>
        <t>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72" sId="1" odxf="1" s="1" dxf="1">
    <nc r="E107" t="inlineStr">
      <is>
        <t>03 4 11 83260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73" sId="1" odxf="1" s="1" dxf="1">
    <nc r="F107" t="inlineStr">
      <is>
        <t>600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74" sId="1" odxf="1" dxf="1">
    <nc r="R107">
      <f>R108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75" sId="1" odxf="1" dxf="1">
    <nc r="S107">
      <f>Q107+R107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76" sId="1" odxf="1" dxf="1">
    <nc r="T107">
      <f>T108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77" sId="1" odxf="1" dxf="1">
    <nc r="U107">
      <f>S107+T107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78" sId="1" odxf="1" s="1" dxf="1">
    <nc r="A108" t="inlineStr">
      <is>
        <t>Субсидии бюджетным учреждениям</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379" sId="1" odxf="1" s="1" dxf="1">
    <nc r="B108" t="inlineStr">
      <is>
        <t>003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80" sId="1" odxf="1" s="1" dxf="1">
    <nc r="C108" t="inlineStr">
      <is>
        <t>07</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81" sId="1" odxf="1" s="1" dxf="1">
    <nc r="D108" t="inlineStr">
      <is>
        <t>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82" sId="1" odxf="1" s="1" dxf="1">
    <nc r="E108" t="inlineStr">
      <is>
        <t>03 4 11 83260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83" sId="1" odxf="1" s="1" dxf="1">
    <nc r="F108" t="inlineStr">
      <is>
        <t>610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84" sId="1" odxf="1" dxf="1" numFmtId="4">
    <nc r="R108">
      <v>375000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385" sId="1" odxf="1" dxf="1">
    <nc r="S108">
      <f>Q108+R108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86" sId="1" odxf="1" dxf="1">
    <nc r="U108">
      <f>S108+T108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87" sId="1" odxf="1" dxf="1">
    <nc r="A109" t="inlineStr">
      <is>
        <t>Социальная политика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388" sId="1" odxf="1" dxf="1">
    <nc r="B109"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89" sId="1" odxf="1" dxf="1">
    <nc r="C10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90" sId="1" odxf="1" dxf="1">
    <nc r="D10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91" sId="1" odxf="1" dxf="1">
    <nc r="E10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92" sId="1" odxf="1" dxf="1">
    <nc r="F10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393" sId="1" odxf="1" dxf="1" numFmtId="4">
    <nc r="G109">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94" sId="1" odxf="1" dxf="1">
    <nc r="I109">
      <f>G109+H109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95" sId="1" odxf="1" dxf="1">
    <nc r="K109">
      <f>I109+J109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96" sId="1" odxf="1" dxf="1">
    <nc r="M109">
      <f>K109+L109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97" sId="1" odxf="1" dxf="1">
    <nc r="O109">
      <f>M109+N109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98" sId="1" odxf="1" dxf="1">
    <nc r="Q109">
      <f>O109+P109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399" sId="1" odxf="1" dxf="1">
    <nc r="S109">
      <f>Q109+R109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00" sId="1" odxf="1" dxf="1">
    <nc r="U109">
      <f>S109+T109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01" sId="1" odxf="1" dxf="1" numFmtId="4">
    <nc r="V109">
      <v>2846834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402" sId="1" odxf="1" dxf="1">
    <nc r="X109">
      <f>V109+W109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03" sId="1" odxf="1" dxf="1">
    <nc r="Z109">
      <f>X109+Y109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04" sId="1" odxf="1" dxf="1" numFmtId="4">
    <nc r="AA109">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05" sId="1" odxf="1" dxf="1">
    <nc r="AC109">
      <f>AA109+AB109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06" sId="1" odxf="1" dxf="1">
    <nc r="AE109">
      <f>AC109+AD109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07" sId="1" odxf="1" dxf="1">
    <nc r="A110" t="inlineStr">
      <is>
        <t>Охрана семьи и детства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408" sId="1" odxf="1" dxf="1">
    <nc r="B110"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09" sId="1" odxf="1" dxf="1">
    <nc r="C11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10" sId="1" odxf="1" dxf="1">
    <nc r="D11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11" sId="1" odxf="1" dxf="1">
    <nc r="E11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12" sId="1" odxf="1" dxf="1">
    <nc r="F11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13" sId="1" odxf="1" dxf="1" numFmtId="4">
    <nc r="G110">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14" sId="1" odxf="1" dxf="1">
    <nc r="I110">
      <f>G110+H110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15" sId="1" odxf="1" dxf="1">
    <nc r="K110">
      <f>I110+J110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16" sId="1" odxf="1" dxf="1">
    <nc r="M110">
      <f>K110+L110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17" sId="1" odxf="1" dxf="1">
    <nc r="O110">
      <f>M110+N110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18" sId="1" odxf="1" dxf="1">
    <nc r="Q110">
      <f>O110+P110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19" sId="1" odxf="1" dxf="1">
    <nc r="S110">
      <f>Q110+R110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20" sId="1" odxf="1" dxf="1">
    <nc r="U110">
      <f>S110+T110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21" sId="1" odxf="1" dxf="1" numFmtId="4">
    <nc r="V110">
      <v>2846834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422" sId="1" odxf="1" dxf="1">
    <nc r="X110">
      <f>V110+W110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23" sId="1" odxf="1" dxf="1">
    <nc r="Z110">
      <f>X110+Y110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24" sId="1" odxf="1" dxf="1" numFmtId="4">
    <nc r="AA110">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25" sId="1" odxf="1" dxf="1">
    <nc r="AC110">
      <f>AA110+AB110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26" sId="1" odxf="1" dxf="1">
    <nc r="AE110">
      <f>AC110+AD110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27" sId="1" odxf="1" dxf="1">
    <nc r="A111" t="inlineStr">
      <is>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428" sId="1" odxf="1" dxf="1">
    <nc r="B111"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29" sId="1" odxf="1" dxf="1">
    <nc r="C11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30" sId="1" odxf="1" dxf="1">
    <nc r="D11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31" sId="1" odxf="1" dxf="1">
    <nc r="E111" t="inlineStr">
      <is>
        <t>03 4 00 14780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32" sId="1" odxf="1" dxf="1">
    <nc r="F11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433" sId="1" odxf="1" dxf="1" numFmtId="4">
    <nc r="G111">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34" sId="1" odxf="1" dxf="1">
    <nc r="I111">
      <f>G111+H111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35" sId="1" odxf="1" dxf="1">
    <nc r="K111">
      <f>I111+J111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36" sId="1" odxf="1" dxf="1">
    <nc r="M111">
      <f>K111+L111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37" sId="1" odxf="1" dxf="1">
    <nc r="O111">
      <f>M111+N111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38" sId="1" odxf="1" dxf="1">
    <nc r="Q111">
      <f>O111+P111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39" sId="1" odxf="1" dxf="1">
    <nc r="S111">
      <f>Q111+R111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40" sId="1" odxf="1" dxf="1">
    <nc r="U111">
      <f>S111+T111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41" sId="1" odxf="1" dxf="1" numFmtId="4">
    <nc r="V111">
      <v>2846834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442" sId="1" odxf="1" dxf="1">
    <nc r="X111">
      <f>V111+W111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43" sId="1" odxf="1" dxf="1">
    <nc r="Z111">
      <f>X111+Y111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44" sId="1" odxf="1" dxf="1" numFmtId="4">
    <nc r="AA111">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45" sId="1" odxf="1" dxf="1">
    <nc r="AC111">
      <f>AA111+AB111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46" sId="1" odxf="1" dxf="1">
    <nc r="AE111">
      <f>AC111+AD111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47" sId="1" odxf="1" dxf="1">
    <nc r="A112" t="inlineStr">
      <is>
        <t>Социальное обеспечение и иные выплаты населению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448" sId="1" odxf="1" dxf="1">
    <nc r="B112"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49" sId="1" odxf="1" dxf="1">
    <nc r="C112"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50" sId="1" odxf="1" dxf="1">
    <nc r="D11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51" sId="1" odxf="1" dxf="1">
    <nc r="E112" t="inlineStr">
      <is>
        <t>03 4 00 14780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52" sId="1" odxf="1" dxf="1">
    <nc r="F112" t="inlineStr">
      <is>
        <t>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53" sId="1" odxf="1" dxf="1" numFmtId="4">
    <nc r="G112">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54" sId="1" odxf="1" dxf="1">
    <nc r="I112">
      <f>G112+H112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55" sId="1" odxf="1" dxf="1">
    <nc r="K112">
      <f>I112+J112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56" sId="1" odxf="1" dxf="1">
    <nc r="M112">
      <f>K112+L112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57" sId="1" odxf="1" dxf="1">
    <nc r="O112">
      <f>M112+N112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58" sId="1" odxf="1" dxf="1">
    <nc r="Q112">
      <f>O112+P112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59" sId="1" odxf="1" dxf="1">
    <nc r="S112">
      <f>Q112+R112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60" sId="1" odxf="1" dxf="1">
    <nc r="U112">
      <f>S112+T112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61" sId="1" odxf="1" dxf="1" numFmtId="4">
    <nc r="V112">
      <v>2846834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462" sId="1" odxf="1" dxf="1">
    <nc r="X112">
      <f>V112+W112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63" sId="1" odxf="1" dxf="1">
    <nc r="Z112">
      <f>X112+Y112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64" sId="1" odxf="1" dxf="1" numFmtId="4">
    <nc r="AA112">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65" sId="1" odxf="1" dxf="1">
    <nc r="AC112">
      <f>AA112+AB112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66" sId="1" odxf="1" dxf="1">
    <nc r="AE112">
      <f>AC112+AD112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67" sId="1" odxf="1" dxf="1">
    <nc r="A113" t="inlineStr">
      <is>
        <t>Социальные выплаты гражданам, кроме публичных нормативных социальных выплат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468" sId="1" odxf="1" dxf="1">
    <nc r="B113" t="inlineStr">
      <is>
        <t>003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69" sId="1" odxf="1" dxf="1">
    <nc r="C113"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70" sId="1" odxf="1" dxf="1">
    <nc r="D11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71" sId="1" odxf="1" dxf="1">
    <nc r="E113" t="inlineStr">
      <is>
        <t>03 4 00 14780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72" sId="1" odxf="1" dxf="1">
    <nc r="F113" t="inlineStr">
      <is>
        <t>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73" sId="1" odxf="1" dxf="1" numFmtId="4">
    <nc r="G113">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74" sId="1" odxf="1" dxf="1">
    <nc r="I113">
      <f>G113+H113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75" sId="1" odxf="1" dxf="1">
    <nc r="K113">
      <f>I113+J113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76" sId="1" odxf="1" dxf="1">
    <nc r="M113">
      <f>K113+L113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77" sId="1" odxf="1" dxf="1">
    <nc r="O113">
      <f>M113+N113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78" sId="1" odxf="1" dxf="1">
    <nc r="Q113">
      <f>O113+P113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79" sId="1" odxf="1" dxf="1">
    <nc r="S113">
      <f>Q113+R113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80" sId="1" odxf="1" dxf="1">
    <nc r="U113">
      <f>S113+T113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81" sId="1" odxf="1" dxf="1" numFmtId="4">
    <nc r="V113">
      <v>2846834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482" sId="1" odxf="1" dxf="1">
    <nc r="X113">
      <f>V113+W113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83" sId="1" odxf="1" dxf="1">
    <nc r="Z113">
      <f>X113+Y113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84" sId="1" odxf="1" dxf="1" numFmtId="4">
    <nc r="AA113">
      <v>2846834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85" sId="1" odxf="1" dxf="1">
    <nc r="AC113">
      <f>AA113+AB113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486" sId="1" odxf="1" dxf="1">
    <nc r="AE113">
      <f>AC113+AD113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87" sId="1" odxf="1" dxf="1">
    <nc r="A114" t="inlineStr">
      <is>
        <t>Комитет по управлению муниципальным имуществом администрации Погарского района</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488" sId="1" odxf="1" dxf="1">
    <nc r="B114" t="inlineStr">
      <is>
        <t>006</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89" sId="1" odxf="1" dxf="1">
    <nc r="C114"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90" sId="1" odxf="1" dxf="1">
    <nc r="D114"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491" sId="1" odxf="1" dxf="1">
    <nc r="E114"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492" sId="1" odxf="1" dxf="1">
    <nc r="F114"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493" sId="1" odxf="1" dxf="1" numFmtId="4">
    <nc r="G114">
      <v>3251602</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94" sId="1" odxf="1" dxf="1">
    <nc r="H114">
      <f>H115+H131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95" sId="1" odxf="1" dxf="1">
    <nc r="I114">
      <f>G114+H114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96" sId="1" odxf="1" dxf="1">
    <nc r="J114">
      <f>J115+J131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97" sId="1" odxf="1" dxf="1">
    <nc r="K114">
      <f>I114+J114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98" sId="1" odxf="1" dxf="1">
    <nc r="L114">
      <f>L131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499" sId="1" odxf="1" dxf="1">
    <nc r="M114">
      <f>K114+L114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0" sId="1" odxf="1" dxf="1">
    <nc r="N114">
      <f>N115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1" sId="1" odxf="1" dxf="1">
    <nc r="O114">
      <f>M114+N114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2" sId="1" odxf="1" dxf="1">
    <nc r="P114">
      <f>P115+P131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3" sId="1" odxf="1" dxf="1">
    <nc r="Q114">
      <f>O114+P114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4" sId="1" odxf="1" dxf="1">
    <nc r="R114">
      <f>R115+R131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5" sId="1" odxf="1" dxf="1">
    <nc r="S114">
      <f>Q114+R114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6" sId="1" odxf="1" dxf="1">
    <nc r="T114">
      <f>T115+T131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7" sId="1" odxf="1" dxf="1">
    <nc r="U114">
      <f>S114+T114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08" sId="1" odxf="1" dxf="1" numFmtId="4">
    <nc r="V114">
      <v>4243021.1500000004</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5509" sId="1" odxf="1" dxf="1">
    <nc r="W114">
      <f>W131</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5510" sId="1" odxf="1" dxf="1">
    <nc r="X114">
      <f>V114+W114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11" sId="1" odxf="1" dxf="1">
    <nc r="Y114">
      <f>Y131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12" sId="1" odxf="1" dxf="1">
    <nc r="Z114">
      <f>X114+Y114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13" sId="1" odxf="1" dxf="1" numFmtId="4">
    <nc r="AA114">
      <v>6866526.6299999999</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14" sId="1" odxf="1" dxf="1">
    <nc r="AC114">
      <f>AA114+AB114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15" sId="1" odxf="1" dxf="1">
    <nc r="AE114">
      <f>AC114+AD114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16" sId="1" odxf="1" dxf="1">
    <nc r="A115" t="inlineStr">
      <is>
        <t>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517" sId="1" odxf="1" dxf="1">
    <nc r="B115"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18" sId="1" odxf="1" dxf="1">
    <nc r="C11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19" sId="1" odxf="1" dxf="1">
    <nc r="D11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20" sId="1" odxf="1" dxf="1">
    <nc r="E11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21" sId="1" odxf="1" dxf="1">
    <nc r="F11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22" sId="1" odxf="1" dxf="1" numFmtId="4">
    <nc r="G115">
      <v>3017602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23" sId="1" odxf="1" dxf="1">
    <nc r="I115">
      <f>G115+H115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24" sId="1" odxf="1" dxf="1">
    <nc r="K115">
      <f>I115+J115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25" sId="1" odxf="1" dxf="1">
    <nc r="M115">
      <f>K115+L115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26" sId="1" odxf="1" dxf="1">
    <nc r="N115">
      <f>N116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27" sId="1" odxf="1" dxf="1">
    <nc r="O115">
      <f>M115+N115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28" sId="1" odxf="1" dxf="1">
    <nc r="P115">
      <f>P116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29" sId="1" odxf="1" dxf="1">
    <nc r="Q115">
      <f>O115+P115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30" sId="1" odxf="1" dxf="1">
    <nc r="R115">
      <f>R116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31" sId="1" odxf="1" dxf="1">
    <nc r="S115">
      <f>Q115+R115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32" sId="1" odxf="1" dxf="1">
    <nc r="T115">
      <f>T116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33" sId="1" odxf="1" dxf="1">
    <nc r="U115">
      <f>S115+T115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34" sId="1" odxf="1" dxf="1" numFmtId="4">
    <nc r="V115">
      <v>3017602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535" sId="1" odxf="1" dxf="1">
    <nc r="X115">
      <f>V115+W115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36" sId="1" odxf="1" dxf="1">
    <nc r="Z115">
      <f>X115+Y115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37" sId="1" odxf="1" dxf="1" numFmtId="4">
    <nc r="AA115">
      <v>3017602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38" sId="1" odxf="1" dxf="1">
    <nc r="AC115">
      <f>AA115+AB115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39" sId="1" odxf="1" dxf="1">
    <nc r="AE115">
      <f>AC115+AD115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40" sId="1" odxf="1" dxf="1">
    <nc r="A116" t="inlineStr">
      <is>
        <t>Другие 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541" sId="1" odxf="1" dxf="1">
    <nc r="B116"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42" sId="1" odxf="1" dxf="1">
    <nc r="C11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43" sId="1" odxf="1" dxf="1">
    <nc r="D116"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44" sId="1" odxf="1" dxf="1">
    <nc r="E11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45" sId="1" odxf="1" dxf="1">
    <nc r="F11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46" sId="1" odxf="1" dxf="1" numFmtId="4">
    <nc r="G116">
      <v>3017602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47" sId="1" odxf="1" dxf="1">
    <nc r="I116">
      <f>G116+H116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48" sId="1" odxf="1" dxf="1">
    <nc r="K116">
      <f>I116+J116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49" sId="1" odxf="1" dxf="1">
    <nc r="M116">
      <f>K116+L116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0" sId="1" odxf="1" dxf="1">
    <nc r="N116">
      <f>N117+N128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1" sId="1" odxf="1" dxf="1">
    <nc r="O116">
      <f>M116+N116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2" sId="1" odxf="1" dxf="1">
    <nc r="P116">
      <f>P117+P128+P120+P125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3" sId="1" odxf="1" dxf="1">
    <nc r="Q116">
      <f>O116+P116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4" sId="1" odxf="1" dxf="1">
    <nc r="R116">
      <f>R117+R128+R120+R125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5" sId="1" odxf="1" dxf="1">
    <nc r="S116">
      <f>Q116+R116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6" sId="1" odxf="1" dxf="1">
    <nc r="T116">
      <f>T117+T128+T120+T125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7" sId="1" odxf="1" dxf="1">
    <nc r="U116">
      <f>S116+T116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58" sId="1" odxf="1" dxf="1" numFmtId="4">
    <nc r="V116">
      <v>3017602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559" sId="1" odxf="1" dxf="1">
    <nc r="X116">
      <f>V116+W116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60" sId="1" odxf="1" dxf="1">
    <nc r="Z116">
      <f>X116+Y116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61" sId="1" odxf="1" dxf="1" numFmtId="4">
    <nc r="AA116">
      <v>3017602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62" sId="1" odxf="1" dxf="1">
    <nc r="AC116">
      <f>AA116+AB116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63" sId="1" odxf="1" dxf="1">
    <nc r="AE116">
      <f>AC116+AD116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64" sId="1" odxf="1" dxf="1">
    <nc r="A117" t="inlineStr">
      <is>
        <t>Поощрение муниципальных управленческих команд приграничных муниципальных образований Брянской области</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indexed="64"/>
        </left>
        <right style="thin">
          <color indexed="64"/>
        </right>
        <top style="thin">
          <color indexed="64"/>
        </top>
        <bottom style="thin">
          <color indexed="64"/>
        </bottom>
      </border>
    </ndxf>
  </rcc>
  <rcc rId="15565" sId="1" odxf="1" s="1" dxf="1">
    <nc r="B117" t="inlineStr">
      <is>
        <t>006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66" sId="1" odxf="1" s="1" dxf="1">
    <nc r="C117" t="inlineStr">
      <is>
        <t>01</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67" sId="1" odxf="1" s="1" dxf="1">
    <nc r="D117" t="inlineStr">
      <is>
        <t>13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68" sId="1" odxf="1" s="1" dxf="1">
    <nc r="E117" t="inlineStr">
      <is>
        <t>07 4 00 15920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69" sId="1" odxf="1" s="1" dxf="1">
    <nc r="F117" t="inlineStr">
      <is>
        <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fmt sheetId="1" sqref="G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70" sId="1" odxf="1" dxf="1">
    <nc r="N117">
      <f>N118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1" sId="1" odxf="1" dxf="1">
    <nc r="O117">
      <f>M117+N117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2" sId="1" odxf="1" dxf="1">
    <nc r="P117">
      <f>P118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3" sId="1" odxf="1" dxf="1">
    <nc r="Q117">
      <f>O117+P117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4" sId="1" odxf="1" dxf="1">
    <nc r="R117">
      <f>R118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5" sId="1" odxf="1" dxf="1">
    <nc r="S117">
      <f>Q117+R117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6" sId="1" odxf="1" dxf="1">
    <nc r="T117">
      <f>T118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77" sId="1" odxf="1" dxf="1">
    <nc r="U117">
      <f>S117+T117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78" sId="1" odxf="1" dxf="1">
    <nc r="A118"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579" sId="1" odxf="1" s="1" dxf="1">
    <nc r="B118" t="inlineStr">
      <is>
        <t>006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80" sId="1" odxf="1" s="1" dxf="1">
    <nc r="C118" t="inlineStr">
      <is>
        <t>01</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81" sId="1" odxf="1" s="1" dxf="1">
    <nc r="D118" t="inlineStr">
      <is>
        <t>13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82" sId="1" odxf="1" s="1" dxf="1">
    <nc r="E118" t="inlineStr">
      <is>
        <t>07 4 00 15920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83" sId="1" odxf="1" s="1" dxf="1">
    <nc r="F118" t="inlineStr">
      <is>
        <t>100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84" sId="1" odxf="1" dxf="1">
    <nc r="N118">
      <f>N119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85" sId="1" odxf="1" dxf="1">
    <nc r="O118">
      <f>M118+N118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86" sId="1" odxf="1" dxf="1">
    <nc r="P118">
      <f>P119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87" sId="1" odxf="1" dxf="1">
    <nc r="Q118">
      <f>O118+P118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88" sId="1" odxf="1" dxf="1">
    <nc r="R118">
      <f>R119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89" sId="1" odxf="1" dxf="1">
    <nc r="S118">
      <f>Q118+R118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90" sId="1" odxf="1" dxf="1">
    <nc r="T118">
      <f>T119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91" sId="1" odxf="1" dxf="1">
    <nc r="U118">
      <f>S118+T118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92" sId="1" odxf="1" dxf="1">
    <nc r="A119"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593" sId="1" odxf="1" s="1" dxf="1">
    <nc r="B119" t="inlineStr">
      <is>
        <t>006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94" sId="1" odxf="1" s="1" dxf="1">
    <nc r="C119" t="inlineStr">
      <is>
        <t>01</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95" sId="1" odxf="1" s="1" dxf="1">
    <nc r="D119" t="inlineStr">
      <is>
        <t>13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96" sId="1" odxf="1" s="1" dxf="1">
    <nc r="E119" t="inlineStr">
      <is>
        <t>07 4 00 15920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597" sId="1" odxf="1" s="1" dxf="1">
    <nc r="F119" t="inlineStr">
      <is>
        <t>120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598" sId="1" odxf="1" dxf="1" numFmtId="4">
    <nc r="N119">
      <v>15624</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599" sId="1" odxf="1" dxf="1">
    <nc r="O119">
      <f>M119+N119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00" sId="1" odxf="1" dxf="1">
    <nc r="Q119">
      <f>O119+P119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01" sId="1" odxf="1" dxf="1">
    <nc r="S119">
      <f>Q119+R119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02" sId="1" odxf="1" dxf="1">
    <nc r="U119">
      <f>S119+T119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03" sId="1" odxf="1" dxf="1">
    <nc r="A120" t="inlineStr">
      <is>
        <t>Руководство и управление в сфере установленных функций органов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604" sId="1" odxf="1" dxf="1">
    <nc r="B120"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05" sId="1" odxf="1" dxf="1">
    <nc r="C12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06" sId="1" odxf="1" dxf="1">
    <nc r="D120"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07" sId="1" odxf="1" dxf="1">
    <nc r="E120" t="inlineStr">
      <is>
        <t>07 4 00 80040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08" sId="1" odxf="1" dxf="1">
    <nc r="F12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609" sId="1" odxf="1" dxf="1" numFmtId="4">
    <nc r="G120">
      <v>3013602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10" sId="1" odxf="1" dxf="1">
    <nc r="I120">
      <f>G120+H120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11" sId="1" odxf="1" dxf="1">
    <nc r="K120">
      <f>I120+J120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12" sId="1" odxf="1" dxf="1">
    <nc r="M120">
      <f>K120+L120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13" sId="1" odxf="1" dxf="1">
    <nc r="O120">
      <f>M120+N120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14" sId="1" odxf="1" dxf="1">
    <nc r="P120">
      <f>P121+P123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15" sId="1" odxf="1" dxf="1">
    <nc r="Q120">
      <f>O120+P120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16" sId="1" odxf="1" dxf="1">
    <nc r="R120">
      <f>R121+R123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17" sId="1" odxf="1" dxf="1">
    <nc r="S120">
      <f>Q120+R120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18" sId="1" odxf="1" dxf="1">
    <nc r="T120">
      <f>T121+T123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19" sId="1" odxf="1" dxf="1">
    <nc r="U120">
      <f>S120+T120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20" sId="1" odxf="1" dxf="1" numFmtId="4">
    <nc r="V120">
      <v>3013602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621" sId="1" odxf="1" dxf="1">
    <nc r="X120">
      <f>V120+W120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22" sId="1" odxf="1" dxf="1">
    <nc r="Z120">
      <f>X120+Y120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23" sId="1" odxf="1" dxf="1" numFmtId="4">
    <nc r="AA120">
      <v>3013602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24" sId="1" odxf="1" dxf="1">
    <nc r="AC120">
      <f>AA120+AB120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25" sId="1" odxf="1" dxf="1">
    <nc r="AE120">
      <f>AC120+AD120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26" sId="1" odxf="1" dxf="1">
    <nc r="A121"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627" sId="1" odxf="1" dxf="1">
    <nc r="B121"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28" sId="1" odxf="1" dxf="1">
    <nc r="C12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29" sId="1" odxf="1" dxf="1">
    <nc r="D121"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30" sId="1" odxf="1" dxf="1">
    <nc r="E121" t="inlineStr">
      <is>
        <t>07 4 00 80040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31" sId="1" odxf="1" dxf="1">
    <nc r="F121"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32" sId="1" odxf="1" dxf="1" numFmtId="4">
    <nc r="G121">
      <v>2895541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33" sId="1" odxf="1" dxf="1">
    <nc r="I121">
      <f>G121+H121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34" sId="1" odxf="1" dxf="1">
    <nc r="K121">
      <f>I121+J121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35" sId="1" odxf="1" dxf="1">
    <nc r="M121">
      <f>K121+L121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36" sId="1" odxf="1" dxf="1">
    <nc r="O121">
      <f>M121+N121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37" sId="1" odxf="1" dxf="1">
    <nc r="Q121">
      <f>O121+P121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38" sId="1" odxf="1" dxf="1">
    <nc r="S121">
      <f>Q121+R121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39" sId="1" odxf="1" dxf="1">
    <nc r="T121">
      <f>T122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40" sId="1" odxf="1" dxf="1">
    <nc r="U121">
      <f>S121+T121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41" sId="1" odxf="1" dxf="1" numFmtId="4">
    <nc r="V121">
      <v>2895541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642" sId="1" odxf="1" dxf="1">
    <nc r="X121">
      <f>V121+W121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43" sId="1" odxf="1" dxf="1">
    <nc r="Z121">
      <f>X121+Y121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44" sId="1" odxf="1" dxf="1" numFmtId="4">
    <nc r="AA121">
      <v>2895541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45" sId="1" odxf="1" dxf="1">
    <nc r="AC121">
      <f>AA121+AB121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46" sId="1" odxf="1" dxf="1">
    <nc r="AE121">
      <f>AC121+AD121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47" sId="1" odxf="1" dxf="1">
    <nc r="A122"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648" sId="1" odxf="1" dxf="1">
    <nc r="B122"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49" sId="1" odxf="1" dxf="1">
    <nc r="C12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50" sId="1" odxf="1" dxf="1">
    <nc r="D122"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51" sId="1" odxf="1" dxf="1">
    <nc r="E122" t="inlineStr">
      <is>
        <t>07 4 00 80040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52" sId="1" odxf="1" dxf="1">
    <nc r="F122"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53" sId="1" odxf="1" dxf="1" numFmtId="4">
    <nc r="G122">
      <v>2895541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54" sId="1" odxf="1" dxf="1">
    <nc r="I122">
      <f>G122+H122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55" sId="1" odxf="1" dxf="1">
    <nc r="K122">
      <f>I122+J122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56" sId="1" odxf="1" dxf="1">
    <nc r="M122">
      <f>K122+L122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57" sId="1" odxf="1" dxf="1">
    <nc r="O122">
      <f>M122+N122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58" sId="1" odxf="1" dxf="1">
    <nc r="Q122">
      <f>O122+P122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59" sId="1" odxf="1" dxf="1">
    <nc r="S122">
      <f>Q122+R122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60" sId="1" odxf="1" dxf="1" numFmtId="4">
    <nc r="T122">
      <v>153844.59</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61" sId="1" odxf="1" dxf="1">
    <nc r="U122">
      <f>S122+T122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62" sId="1" odxf="1" dxf="1" numFmtId="4">
    <nc r="V122">
      <v>2895541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663" sId="1" odxf="1" dxf="1">
    <nc r="X122">
      <f>V122+W122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64" sId="1" odxf="1" dxf="1">
    <nc r="Z122">
      <f>X122+Y122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65" sId="1" odxf="1" dxf="1" numFmtId="4">
    <nc r="AA122">
      <v>2895541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66" sId="1" odxf="1" dxf="1">
    <nc r="AC122">
      <f>AA122+AB122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67" sId="1" odxf="1" dxf="1">
    <nc r="AE122">
      <f>AC122+AD122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68" sId="1" odxf="1" dxf="1">
    <nc r="A123"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669" sId="1" odxf="1" dxf="1">
    <nc r="B123"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70" sId="1" odxf="1" dxf="1">
    <nc r="C12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71" sId="1" odxf="1" dxf="1">
    <nc r="D123"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72" sId="1" odxf="1" dxf="1">
    <nc r="E123" t="inlineStr">
      <is>
        <t>07 4 00 80040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73" sId="1" odxf="1" dxf="1">
    <nc r="F123"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74" sId="1" odxf="1" dxf="1" numFmtId="4">
    <nc r="G123">
      <v>118061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75" sId="1" odxf="1" dxf="1">
    <nc r="I123">
      <f>G123+H123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76" sId="1" odxf="1" dxf="1">
    <nc r="K123">
      <f>I123+J123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77" sId="1" odxf="1" dxf="1">
    <nc r="M123">
      <f>K123+L123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78" sId="1" odxf="1" dxf="1">
    <nc r="O123">
      <f>M123+N123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79" sId="1" odxf="1" dxf="1">
    <nc r="P123">
      <f>P124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0" sId="1" odxf="1" dxf="1">
    <nc r="Q123">
      <f>O123+P123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1" sId="1" odxf="1" dxf="1">
    <nc r="R123">
      <f>R124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2" sId="1" odxf="1" dxf="1">
    <nc r="S123">
      <f>Q123+R123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3" sId="1" odxf="1" dxf="1">
    <nc r="T123">
      <f>T124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4" sId="1" odxf="1" dxf="1">
    <nc r="U123">
      <f>S123+T123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5" sId="1" odxf="1" dxf="1" numFmtId="4">
    <nc r="V123">
      <v>118061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686" sId="1" odxf="1" dxf="1">
    <nc r="X123">
      <f>V123+W123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87" sId="1" odxf="1" dxf="1">
    <nc r="Z123">
      <f>X123+Y123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88" sId="1" odxf="1" dxf="1" numFmtId="4">
    <nc r="AA123">
      <v>118061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89" sId="1" odxf="1" dxf="1">
    <nc r="AC123">
      <f>AA123+AB123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90" sId="1" odxf="1" dxf="1">
    <nc r="AE123">
      <f>AC123+AD123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691" sId="1" odxf="1" dxf="1">
    <nc r="A124"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692" sId="1" odxf="1" dxf="1">
    <nc r="B124"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93" sId="1" odxf="1" dxf="1">
    <nc r="C12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94" sId="1" odxf="1" dxf="1">
    <nc r="D124"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95" sId="1" odxf="1" dxf="1">
    <nc r="E124" t="inlineStr">
      <is>
        <t>07 4 00 80040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96" sId="1" odxf="1" dxf="1">
    <nc r="F124"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697" sId="1" odxf="1" dxf="1" numFmtId="4">
    <nc r="G124">
      <v>118061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98" sId="1" odxf="1" dxf="1">
    <nc r="I124">
      <f>G124+H124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699" sId="1" odxf="1" dxf="1">
    <nc r="K124">
      <f>I124+J124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00" sId="1" odxf="1" dxf="1">
    <nc r="M124">
      <f>K124+L124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01" sId="1" odxf="1" dxf="1">
    <nc r="O124">
      <f>M124+N124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02" sId="1" odxf="1" dxf="1" numFmtId="4">
    <nc r="P124">
      <v>3000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03" sId="1" odxf="1" dxf="1">
    <nc r="Q124">
      <f>O124+P124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04" sId="1" odxf="1" dxf="1">
    <nc r="S124">
      <f>Q124+R124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05" sId="1" odxf="1" dxf="1">
    <nc r="U124">
      <f>S124+T124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06" sId="1" odxf="1" dxf="1" numFmtId="4">
    <nc r="V124">
      <v>118061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707" sId="1" odxf="1" dxf="1">
    <nc r="X124">
      <f>V124+W124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08" sId="1" odxf="1" dxf="1">
    <nc r="Z124">
      <f>X124+Y124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09" sId="1" odxf="1" dxf="1" numFmtId="4">
    <nc r="AA124">
      <v>118061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10" sId="1" odxf="1" dxf="1">
    <nc r="AC124">
      <f>AA124+AB124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11" sId="1" odxf="1" dxf="1">
    <nc r="AE124">
      <f>AC124+AD124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12" sId="1" odxf="1" dxf="1">
    <nc r="A125"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713" sId="1" odxf="1" dxf="1">
    <nc r="B125"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14" sId="1" odxf="1" dxf="1">
    <nc r="C12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15" sId="1" odxf="1" dxf="1">
    <nc r="D125"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16" sId="1" odxf="1" dxf="1">
    <nc r="E125" t="inlineStr">
      <is>
        <t>07 4 00 83360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17" sId="1" odxf="1" dxf="1">
    <nc r="F12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718" sId="1" odxf="1" dxf="1" numFmtId="4">
    <nc r="G125">
      <v>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19" sId="1" odxf="1" dxf="1">
    <nc r="I125">
      <f>G125+H125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20" sId="1" odxf="1" dxf="1">
    <nc r="K125">
      <f>I125+J125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21" sId="1" odxf="1" dxf="1">
    <nc r="M125">
      <f>K125+L125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22" sId="1" odxf="1" dxf="1">
    <nc r="O125">
      <f>M125+N125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3" sId="1" odxf="1" dxf="1">
    <nc r="P125">
      <f>P126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4" sId="1" odxf="1" dxf="1">
    <nc r="Q125">
      <f>O125+P125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5" sId="1" odxf="1" dxf="1">
    <nc r="R125">
      <f>R126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6" sId="1" odxf="1" dxf="1">
    <nc r="S125">
      <f>Q125+R125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7" sId="1" odxf="1" dxf="1">
    <nc r="T125">
      <f>T126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8" sId="1" odxf="1" dxf="1">
    <nc r="U125">
      <f>S125+T125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29" sId="1" odxf="1" dxf="1" numFmtId="4">
    <nc r="V125">
      <v>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730" sId="1" odxf="1" dxf="1">
    <nc r="X125">
      <f>V125+W125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31" sId="1" odxf="1" dxf="1">
    <nc r="Z125">
      <f>X125+Y125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32" sId="1" odxf="1" dxf="1" numFmtId="4">
    <nc r="AA125">
      <v>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33" sId="1" odxf="1" dxf="1">
    <nc r="AC125">
      <f>AA125+AB125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34" sId="1" odxf="1" dxf="1">
    <nc r="AE125">
      <f>AC125+AD125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35" sId="1" odxf="1" dxf="1">
    <nc r="A126"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736" sId="1" odxf="1" dxf="1">
    <nc r="B126"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37" sId="1" odxf="1" dxf="1">
    <nc r="C12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38" sId="1" odxf="1" dxf="1">
    <nc r="D126"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39" sId="1" odxf="1" dxf="1">
    <nc r="E126" t="inlineStr">
      <is>
        <t>07 4 00 83360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40" sId="1" odxf="1" dxf="1">
    <nc r="F126"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41" sId="1" odxf="1" dxf="1" numFmtId="4">
    <nc r="G126">
      <v>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42" sId="1" odxf="1" dxf="1">
    <nc r="I126">
      <f>G126+H126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43" sId="1" odxf="1" dxf="1">
    <nc r="K126">
      <f>I126+J126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44" sId="1" odxf="1" dxf="1">
    <nc r="M126">
      <f>K126+L126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45" sId="1" odxf="1" dxf="1">
    <nc r="O126">
      <f>M126+N126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46" sId="1" odxf="1" dxf="1">
    <nc r="P126">
      <f>P127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47" sId="1" odxf="1" dxf="1">
    <nc r="Q126">
      <f>O126+P126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48" sId="1" odxf="1" dxf="1">
    <nc r="R126">
      <f>R127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49" sId="1" odxf="1" dxf="1">
    <nc r="S126">
      <f>Q126+R126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50" sId="1" odxf="1" dxf="1">
    <nc r="T126">
      <f>T127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51" sId="1" odxf="1" dxf="1">
    <nc r="U126">
      <f>S126+T126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52" sId="1" odxf="1" dxf="1" numFmtId="4">
    <nc r="V126">
      <v>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753" sId="1" odxf="1" dxf="1">
    <nc r="X126">
      <f>V126+W126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54" sId="1" odxf="1" dxf="1">
    <nc r="Z126">
      <f>X126+Y126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55" sId="1" odxf="1" dxf="1" numFmtId="4">
    <nc r="AA126">
      <v>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56" sId="1" odxf="1" dxf="1">
    <nc r="AC126">
      <f>AA126+AB126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57" sId="1" odxf="1" dxf="1">
    <nc r="AE126">
      <f>AC126+AD126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58" sId="1" odxf="1" dxf="1">
    <nc r="A127"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759" sId="1" odxf="1" dxf="1">
    <nc r="B127"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60" sId="1" odxf="1" dxf="1">
    <nc r="C12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61" sId="1" odxf="1" dxf="1">
    <nc r="D127"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62" sId="1" odxf="1" dxf="1">
    <nc r="E127" t="inlineStr">
      <is>
        <t>07 4 00 83360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63" sId="1" odxf="1" dxf="1">
    <nc r="F127"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64" sId="1" odxf="1" dxf="1" numFmtId="4">
    <nc r="G127">
      <v>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65" sId="1" odxf="1" dxf="1">
    <nc r="I127">
      <f>G127+H127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66" sId="1" odxf="1" dxf="1">
    <nc r="K127">
      <f>I127+J127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67" sId="1" odxf="1" dxf="1">
    <nc r="M127">
      <f>K127+L127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68" sId="1" odxf="1" dxf="1">
    <nc r="O127">
      <f>M127+N127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69" sId="1" odxf="1" dxf="1" numFmtId="4">
    <nc r="P127">
      <v>-3000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70" sId="1" odxf="1" dxf="1">
    <nc r="Q127">
      <f>O127+P127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71" sId="1" odxf="1" dxf="1">
    <nc r="S127">
      <f>Q127+R127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72" sId="1" odxf="1" dxf="1">
    <nc r="U127">
      <f>S127+T127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73" sId="1" odxf="1" dxf="1" numFmtId="4">
    <nc r="V127">
      <v>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774" sId="1" odxf="1" dxf="1">
    <nc r="X127">
      <f>V127+W127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75" sId="1" odxf="1" dxf="1">
    <nc r="Z127">
      <f>X127+Y127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76" sId="1" odxf="1" dxf="1" numFmtId="4">
    <nc r="AA127">
      <v>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77" sId="1" odxf="1" dxf="1">
    <nc r="AC127">
      <f>AA127+AB127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78" sId="1" odxf="1" dxf="1">
    <nc r="AE127">
      <f>AC127+AD127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79" sId="1" odxf="1" s="1" dxf="1">
    <nc r="A128" t="inlineStr">
      <is>
        <t>Достижение показателей деятельности органов исполнительной власти субъектов Российской Федерации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780" sId="1" odxf="1" s="1" dxf="1">
    <nc r="B128" t="inlineStr">
      <is>
        <t>006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5781" sId="1" odxf="1" dxf="1">
    <nc r="C12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82" sId="1" odxf="1" dxf="1">
    <nc r="D128"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83" sId="1" odxf="1" s="1" dxf="1">
    <nc r="E128"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fmt sheetId="1" sqref="F128"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84" sId="1" odxf="1" dxf="1">
    <nc r="N128">
      <f>N129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85" sId="1" odxf="1" dxf="1">
    <nc r="O128">
      <f>M128+N128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86" sId="1" odxf="1" dxf="1">
    <nc r="P128">
      <f>P129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87" sId="1" odxf="1" dxf="1">
    <nc r="Q128">
      <f>O128+P128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88" sId="1" odxf="1" dxf="1">
    <nc r="R128">
      <f>R129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89" sId="1" odxf="1" dxf="1">
    <nc r="S128">
      <f>Q128+R128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90" sId="1" odxf="1" dxf="1">
    <nc r="T128">
      <f>T129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91" sId="1" odxf="1" dxf="1">
    <nc r="U128">
      <f>S128+T128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92" sId="1" odxf="1" dxf="1">
    <nc r="A129"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5793" sId="1" odxf="1" s="1" dxf="1">
    <nc r="B129" t="inlineStr">
      <is>
        <t>006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5794" sId="1" odxf="1" dxf="1">
    <nc r="C12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95" sId="1" odxf="1" dxf="1">
    <nc r="D129"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796" sId="1" odxf="1" s="1" dxf="1">
    <nc r="E129"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5797" sId="1" odxf="1" dxf="1">
    <nc r="F129">
      <v>100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798" sId="1" odxf="1" dxf="1">
    <nc r="N129">
      <f>N130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799" sId="1" odxf="1" dxf="1">
    <nc r="O129">
      <f>M129+N129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00" sId="1" odxf="1" dxf="1">
    <nc r="P129">
      <f>P130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01" sId="1" odxf="1" dxf="1">
    <nc r="Q129">
      <f>O129+P129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02" sId="1" odxf="1" dxf="1">
    <nc r="R129">
      <f>R130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03" sId="1" odxf="1" dxf="1">
    <nc r="S129">
      <f>Q129+R129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04" sId="1" odxf="1" dxf="1">
    <nc r="T129">
      <f>T130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05" sId="1" odxf="1" dxf="1">
    <nc r="U129">
      <f>S129+T129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06" sId="1" odxf="1" dxf="1">
    <nc r="A130"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5807" sId="1" odxf="1" s="1" dxf="1">
    <nc r="B130" t="inlineStr">
      <is>
        <t>006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5808" sId="1" odxf="1" dxf="1">
    <nc r="C13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09" sId="1" odxf="1" dxf="1">
    <nc r="D130"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10" sId="1" odxf="1" s="1" dxf="1">
    <nc r="E130"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5811" sId="1" odxf="1" dxf="1">
    <nc r="F130">
      <v>120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12" sId="1" odxf="1" dxf="1" numFmtId="4">
    <nc r="N130">
      <v>19530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13" sId="1" odxf="1" dxf="1">
    <nc r="O130">
      <f>M130+N130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14" sId="1" odxf="1" dxf="1">
    <nc r="Q130">
      <f>O130+P130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15" sId="1" odxf="1" dxf="1">
    <nc r="S130">
      <f>Q130+R130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16" sId="1" odxf="1" dxf="1">
    <nc r="U130">
      <f>S130+T130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17" sId="1" odxf="1" dxf="1">
    <nc r="A131" t="inlineStr">
      <is>
        <t>Национальная экономика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818" sId="1" odxf="1" dxf="1">
    <nc r="B131"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19" sId="1" odxf="1" dxf="1">
    <nc r="C13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20" sId="1" odxf="1" dxf="1">
    <nc r="D13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21" sId="1" odxf="1" dxf="1">
    <nc r="E13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22" sId="1" odxf="1" dxf="1">
    <nc r="F13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23" sId="1" odxf="1" dxf="1" numFmtId="4">
    <nc r="G131">
      <v>234000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24" sId="1" odxf="1" dxf="1">
    <nc r="H131">
      <f>H143</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25" sId="1" odxf="1" dxf="1">
    <nc r="I131">
      <f>I136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26" sId="1" odxf="1" dxf="1">
    <nc r="J131">
      <f>J136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27" sId="1" odxf="1" dxf="1">
    <nc r="K131">
      <f>I131+J131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28" sId="1" odxf="1" dxf="1">
    <nc r="L131">
      <f>L136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29" sId="1" odxf="1" dxf="1">
    <nc r="M131">
      <f>K131+L131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0" sId="1" odxf="1" dxf="1">
    <nc r="N131">
      <f>N136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1" sId="1" odxf="1" dxf="1">
    <nc r="O131">
      <f>M131+N131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2" sId="1" odxf="1" dxf="1">
    <nc r="P131">
      <f>P136+P132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3" sId="1" odxf="1" dxf="1">
    <nc r="Q131">
      <f>O131+P131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4" sId="1" odxf="1" dxf="1">
    <nc r="R131">
      <f>R136+R132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5" sId="1" odxf="1" dxf="1">
    <nc r="S131">
      <f>Q131+R131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6" sId="1" odxf="1" dxf="1">
    <nc r="T131">
      <f>T136+T132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7" sId="1" odxf="1" dxf="1">
    <nc r="U131">
      <f>S131+T131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38" sId="1" odxf="1" dxf="1" numFmtId="4">
    <nc r="V131">
      <v>1225419.1499999999</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5839" sId="1" odxf="1" dxf="1">
    <nc r="W131">
      <f>W136</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5840" sId="1" odxf="1" dxf="1">
    <nc r="X131">
      <f>V131+W131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41" sId="1" odxf="1" dxf="1">
    <nc r="Y131">
      <f>Y136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42" sId="1" odxf="1" dxf="1">
    <nc r="Z131">
      <f>X131+Y131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43" sId="1" odxf="1" dxf="1" numFmtId="4">
    <nc r="AA131">
      <v>3848924.63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44" sId="1" odxf="1" dxf="1">
    <nc r="AC131">
      <f>AA131+AB131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45" sId="1" odxf="1" dxf="1">
    <nc r="AE131">
      <f>AC131+AD131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46" sId="1" odxf="1" dxf="1">
    <nc r="A132" t="inlineStr">
      <is>
        <t>Сельское хозяйство и рыболовство</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847" sId="1" odxf="1" dxf="1">
    <nc r="B132"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48" sId="1" odxf="1" dxf="1">
    <nc r="C132" t="inlineStr">
      <is>
        <t>04</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49" sId="1" odxf="1" dxf="1">
    <nc r="D132" t="inlineStr">
      <is>
        <t>05</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E132"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F132"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G1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50" sId="1" odxf="1" dxf="1">
    <nc r="P132">
      <f>P133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51" sId="1" odxf="1" dxf="1">
    <nc r="Q132">
      <f>O132+P132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52" sId="1" odxf="1" dxf="1">
    <nc r="R132">
      <f>R133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53" sId="1" odxf="1" dxf="1">
    <nc r="S132">
      <f>Q132+R132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54" sId="1" odxf="1" dxf="1">
    <nc r="T132">
      <f>T133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55" sId="1" odxf="1" dxf="1">
    <nc r="U132">
      <f>S132+T132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32"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56" sId="1" odxf="1" s="1" dxf="1">
    <nc r="A133" t="inlineStr">
      <is>
        <t xml:space="preserve"> Субсидии на подготовку проектов межевания земельных участков и на проведение кадастровых работ</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857" sId="1" odxf="1" dxf="1">
    <nc r="B133"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58" sId="1" odxf="1" dxf="1">
    <nc r="C133" t="inlineStr">
      <is>
        <t>04</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59" sId="1" odxf="1" dxf="1">
    <nc r="D133" t="inlineStr">
      <is>
        <t>05</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60" sId="1" odxf="1" dxf="1">
    <nc r="E133" t="inlineStr">
      <is>
        <t>07 2 ZA R5990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F133"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G1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61" sId="1" odxf="1" dxf="1">
    <nc r="P133">
      <f>P134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62" sId="1" odxf="1" dxf="1">
    <nc r="Q133">
      <f>O133+P133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63" sId="1" odxf="1" dxf="1">
    <nc r="R133">
      <f>R134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64" sId="1" odxf="1" dxf="1">
    <nc r="S133">
      <f>Q133+R133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65" sId="1" odxf="1" dxf="1">
    <nc r="T133">
      <f>T134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66" sId="1" odxf="1" dxf="1">
    <nc r="U133">
      <f>S133+T133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3"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33"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67" sId="1" odxf="1" s="1" dxf="1">
    <nc r="A134" t="inlineStr">
      <is>
        <t>Закупка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868" sId="1" odxf="1" dxf="1">
    <nc r="B134"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69" sId="1" odxf="1" dxf="1">
    <nc r="C134" t="inlineStr">
      <is>
        <t>04</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70" sId="1" odxf="1" dxf="1">
    <nc r="D134" t="inlineStr">
      <is>
        <t>05</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71" sId="1" odxf="1" dxf="1">
    <nc r="E134" t="inlineStr">
      <is>
        <t>07 2 ZA R5990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72" sId="1" odxf="1" dxf="1">
    <nc r="F134" t="inlineStr">
      <is>
        <t>200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G1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73" sId="1" odxf="1" dxf="1">
    <nc r="P134">
      <f>P135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74" sId="1" odxf="1" dxf="1">
    <nc r="Q134">
      <f>O134+P134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75" sId="1" odxf="1" dxf="1">
    <nc r="R134">
      <f>R135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76" sId="1" odxf="1" dxf="1">
    <nc r="S134">
      <f>Q134+R134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77" sId="1" odxf="1" dxf="1">
    <nc r="T134">
      <f>T135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78" sId="1" odxf="1" dxf="1">
    <nc r="U134">
      <f>S134+T134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4"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34"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79" sId="1" odxf="1" s="1" dxf="1">
    <nc r="A135" t="inlineStr">
      <is>
        <t>Иные закупки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880" sId="1" odxf="1" dxf="1">
    <nc r="B135"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81" sId="1" odxf="1" dxf="1">
    <nc r="C135" t="inlineStr">
      <is>
        <t>04</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82" sId="1" odxf="1" dxf="1">
    <nc r="D135" t="inlineStr">
      <is>
        <t>05</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83" sId="1" odxf="1" dxf="1">
    <nc r="E135" t="inlineStr">
      <is>
        <t>07 2 ZA R5990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5884" sId="1" odxf="1" dxf="1">
    <nc r="F135" t="inlineStr">
      <is>
        <t>240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G1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85" sId="1" odxf="1" dxf="1" numFmtId="4">
    <nc r="P135">
      <v>26400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86" sId="1" odxf="1" dxf="1">
    <nc r="Q135">
      <f>O135+P135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87" sId="1" odxf="1" dxf="1">
    <nc r="S135">
      <f>Q135+R135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88" sId="1" odxf="1" dxf="1">
    <nc r="U135">
      <f>S135+T135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5"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35"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89" sId="1" odxf="1" dxf="1">
    <nc r="A136" t="inlineStr">
      <is>
        <t>Другие вопросы в области национальной экономики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5890" sId="1" odxf="1" dxf="1">
    <nc r="B136"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91" sId="1" odxf="1" dxf="1">
    <nc r="C13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92" sId="1" odxf="1" dxf="1">
    <nc r="D136"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93" sId="1" odxf="1" dxf="1">
    <nc r="E13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94" sId="1" odxf="1" dxf="1">
    <nc r="F13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895" sId="1" odxf="1" dxf="1" numFmtId="4">
    <nc r="G136">
      <v>234000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896" sId="1" odxf="1" dxf="1">
    <nc r="I136">
      <f>I137+I140+I143+I146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97" sId="1" odxf="1" dxf="1">
    <nc r="J136">
      <f>J137+J140+J143+J146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98" sId="1" odxf="1" dxf="1">
    <nc r="K136">
      <f>I136+J136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899" sId="1" odxf="1" dxf="1">
    <nc r="L136">
      <f>L140+L143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0" sId="1" odxf="1" dxf="1">
    <nc r="M136">
      <f>K136+L136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1" sId="1" odxf="1" dxf="1">
    <nc r="N136">
      <f>N140+N143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2" sId="1" odxf="1" dxf="1">
    <nc r="O136">
      <f>M136+N136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3" sId="1" odxf="1" dxf="1">
    <nc r="P136">
      <f>P140+P143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4" sId="1" odxf="1" dxf="1">
    <nc r="Q136">
      <f>O136+P136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5" sId="1" odxf="1" dxf="1">
    <nc r="R136">
      <f>R140+R143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6" sId="1" odxf="1" dxf="1">
    <nc r="S136">
      <f>Q136+R136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7" sId="1" odxf="1" dxf="1">
    <nc r="T136">
      <f>T140+T143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8" sId="1" odxf="1" dxf="1">
    <nc r="U136">
      <f>S136+T136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09" sId="1" odxf="1" dxf="1" numFmtId="4">
    <nc r="V136">
      <v>1225419.1499999999</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5910" sId="1" odxf="1" dxf="1">
    <nc r="W136">
      <f>W146</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5911" sId="1" odxf="1" dxf="1">
    <nc r="X136">
      <f>V136+W136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12" sId="1" odxf="1" dxf="1">
    <nc r="Y136">
      <f>Y146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13" sId="1" odxf="1" dxf="1">
    <nc r="Z136">
      <f>X136+Y136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14" sId="1" odxf="1" dxf="1" numFmtId="4">
    <nc r="AA136">
      <v>3848924.63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15" sId="1" odxf="1" dxf="1">
    <nc r="AC136">
      <f>AA136+AB136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16" sId="1" odxf="1" dxf="1">
    <nc r="AE136">
      <f>AC136+AD136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17" sId="1" odxf="1" dxf="1">
    <nc r="A137" t="inlineStr">
      <is>
        <t>Оценка имущества, признание прав и регулирование отношений муниципальной собственности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918" sId="1" odxf="1" dxf="1">
    <nc r="B137"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19" sId="1" odxf="1" dxf="1">
    <nc r="C13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20" sId="1" odxf="1" dxf="1">
    <nc r="D137"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21" sId="1" odxf="1" dxf="1">
    <nc r="E137" t="inlineStr">
      <is>
        <t>07 4 00 80900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22" sId="1" odxf="1" dxf="1">
    <nc r="F13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923" sId="1" odxf="1" dxf="1" numFmtId="4">
    <nc r="G137">
      <v>96000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24" sId="1" odxf="1" dxf="1">
    <nc r="I137">
      <f>G137+H137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25" sId="1" odxf="1" dxf="1">
    <nc r="K137">
      <f>I137+J137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26" sId="1" odxf="1" dxf="1">
    <nc r="M137">
      <f>K137+L137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27" sId="1" odxf="1" dxf="1">
    <nc r="O137">
      <f>M137+N137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28" sId="1" odxf="1" dxf="1">
    <nc r="Q137">
      <f>O137+P137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29" sId="1" odxf="1" dxf="1">
    <nc r="S137">
      <f>Q137+R137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30" sId="1" odxf="1" dxf="1">
    <nc r="U137">
      <f>S137+T137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31" sId="1" odxf="1" dxf="1" numFmtId="4">
    <nc r="V137">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932" sId="1" odxf="1" dxf="1">
    <nc r="X137">
      <f>V137+W137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33" sId="1" odxf="1" dxf="1">
    <nc r="Z137">
      <f>X137+Y137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34" sId="1" odxf="1" dxf="1" numFmtId="4">
    <nc r="AA13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35" sId="1" odxf="1" dxf="1">
    <nc r="AC137">
      <f>AA137+AB137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36" sId="1" odxf="1" dxf="1">
    <nc r="AE137">
      <f>AC137+AD137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37" sId="1" odxf="1" dxf="1">
    <nc r="A138"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938" sId="1" odxf="1" dxf="1">
    <nc r="B138"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39" sId="1" odxf="1" dxf="1">
    <nc r="C13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40" sId="1" odxf="1" dxf="1">
    <nc r="D138"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41" sId="1" odxf="1" dxf="1">
    <nc r="E138" t="inlineStr">
      <is>
        <t>07 4 00 80900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42" sId="1" odxf="1" dxf="1">
    <nc r="F138"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43" sId="1" odxf="1" dxf="1" numFmtId="4">
    <nc r="G138">
      <v>96000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44" sId="1" odxf="1" dxf="1">
    <nc r="I138">
      <f>G138+H138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45" sId="1" odxf="1" dxf="1">
    <nc r="K138">
      <f>I138+J138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46" sId="1" odxf="1" dxf="1">
    <nc r="M138">
      <f>K138+L138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47" sId="1" odxf="1" dxf="1">
    <nc r="O138">
      <f>M138+N138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48" sId="1" odxf="1" dxf="1">
    <nc r="Q138">
      <f>O138+P138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49" sId="1" odxf="1" dxf="1">
    <nc r="S138">
      <f>Q138+R138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50" sId="1" odxf="1" dxf="1">
    <nc r="U138">
      <f>S138+T138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51" sId="1" odxf="1" dxf="1" numFmtId="4">
    <nc r="V13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952" sId="1" odxf="1" dxf="1">
    <nc r="X138">
      <f>V138+W138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53" sId="1" odxf="1" dxf="1">
    <nc r="Z138">
      <f>X138+Y138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54" sId="1" odxf="1" dxf="1" numFmtId="4">
    <nc r="AA13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55" sId="1" odxf="1" dxf="1">
    <nc r="AC138">
      <f>AA138+AB138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56" sId="1" odxf="1" dxf="1">
    <nc r="AE138">
      <f>AC138+AD138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57" sId="1" odxf="1" dxf="1">
    <nc r="A139"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958" sId="1" odxf="1" dxf="1">
    <nc r="B139"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59" sId="1" odxf="1" dxf="1">
    <nc r="C13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60" sId="1" odxf="1" dxf="1">
    <nc r="D139"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61" sId="1" odxf="1" dxf="1">
    <nc r="E139" t="inlineStr">
      <is>
        <t>07 4 00 80900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62" sId="1" odxf="1" dxf="1">
    <nc r="F139"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63" sId="1" odxf="1" dxf="1" numFmtId="4">
    <nc r="G139">
      <v>96000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64" sId="1" odxf="1" dxf="1">
    <nc r="I139">
      <f>G139+H139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65" sId="1" odxf="1" dxf="1">
    <nc r="K139">
      <f>I139+J139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66" sId="1" odxf="1" dxf="1">
    <nc r="M139">
      <f>K139+L139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67" sId="1" odxf="1" dxf="1">
    <nc r="O139">
      <f>M139+N139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68" sId="1" odxf="1" dxf="1">
    <nc r="Q139">
      <f>O139+P139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69" sId="1" odxf="1" dxf="1">
    <nc r="S139">
      <f>Q139+R139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70" sId="1" odxf="1" dxf="1">
    <nc r="U139">
      <f>S139+T139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71" sId="1" odxf="1" dxf="1" numFmtId="4">
    <nc r="V13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972" sId="1" odxf="1" dxf="1">
    <nc r="X139">
      <f>V139+W139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73" sId="1" odxf="1" dxf="1">
    <nc r="Z139">
      <f>X139+Y139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74" sId="1" odxf="1" dxf="1" numFmtId="4">
    <nc r="AA13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75" sId="1" odxf="1" dxf="1">
    <nc r="AC139">
      <f>AA139+AB139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76" sId="1" odxf="1" dxf="1">
    <nc r="AE139">
      <f>AC139+AD139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77" sId="1" odxf="1" dxf="1">
    <nc r="A140" t="inlineStr">
      <is>
        <t>Мероприятия по землеустройству и землепользованию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5978" sId="1" odxf="1" dxf="1">
    <nc r="B140"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79" sId="1" odxf="1" dxf="1">
    <nc r="C14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80" sId="1" odxf="1" dxf="1">
    <nc r="D140"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81" sId="1" odxf="1" dxf="1">
    <nc r="E140" t="inlineStr">
      <is>
        <t>07 4 00 80910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5982" sId="1" odxf="1" dxf="1">
    <nc r="F14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5983" sId="1" odxf="1" dxf="1" numFmtId="4">
    <nc r="G140">
      <v>96000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84" sId="1" odxf="1" dxf="1">
    <nc r="I140">
      <f>G140+H140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85" sId="1" odxf="1" dxf="1">
    <nc r="K140">
      <f>I140+J140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86" sId="1" odxf="1" dxf="1">
    <nc r="L140">
      <f>L141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87" sId="1" odxf="1" dxf="1">
    <nc r="M140">
      <f>K140+L140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88" sId="1" odxf="1" dxf="1">
    <nc r="N140">
      <f>N141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89" sId="1" odxf="1" dxf="1">
    <nc r="O140">
      <f>M140+N140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0" sId="1" odxf="1" dxf="1">
    <nc r="P140">
      <f>P141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1" sId="1" odxf="1" dxf="1">
    <nc r="Q140">
      <f>O140+P140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2" sId="1" odxf="1" dxf="1">
    <nc r="R140">
      <f>R141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3" sId="1" odxf="1" dxf="1">
    <nc r="S140">
      <f>Q140+R140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4" sId="1" odxf="1" dxf="1">
    <nc r="T140">
      <f>T141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5" sId="1" odxf="1" dxf="1">
    <nc r="U140">
      <f>S140+T140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6" sId="1" odxf="1" dxf="1" numFmtId="4">
    <nc r="V14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5997" sId="1" odxf="1" dxf="1">
    <nc r="X140">
      <f>V140+W140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5998" sId="1" odxf="1" dxf="1">
    <nc r="Z140">
      <f>X140+Y140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5999" sId="1" odxf="1" dxf="1" numFmtId="4">
    <nc r="AA14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00" sId="1" odxf="1" dxf="1">
    <nc r="AC140">
      <f>AA140+AB140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01" sId="1" odxf="1" dxf="1">
    <nc r="AE140">
      <f>AC140+AD140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02" sId="1" odxf="1" dxf="1">
    <nc r="A141"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003" sId="1" odxf="1" dxf="1">
    <nc r="B141"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04" sId="1" odxf="1" dxf="1">
    <nc r="C14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05" sId="1" odxf="1" dxf="1">
    <nc r="D141"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06" sId="1" odxf="1" dxf="1">
    <nc r="E141" t="inlineStr">
      <is>
        <t>07 4 00 80910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07" sId="1" odxf="1" dxf="1">
    <nc r="F141"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08" sId="1" odxf="1" dxf="1" numFmtId="4">
    <nc r="G141">
      <v>96000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09" sId="1" odxf="1" dxf="1">
    <nc r="I141">
      <f>G141+H141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10" sId="1" odxf="1" dxf="1">
    <nc r="K141">
      <f>I141+J141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1" sId="1" odxf="1" dxf="1">
    <nc r="L141">
      <f>L142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2" sId="1" odxf="1" dxf="1">
    <nc r="M141">
      <f>K141+L141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3" sId="1" odxf="1" dxf="1">
    <nc r="N141">
      <f>N142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4" sId="1" odxf="1" dxf="1">
    <nc r="O141">
      <f>M141+N141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5" sId="1" odxf="1" dxf="1">
    <nc r="P141">
      <f>P142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6" sId="1" odxf="1" dxf="1">
    <nc r="Q141">
      <f>O141+P141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7" sId="1" odxf="1" dxf="1">
    <nc r="R141">
      <f>R142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8" sId="1" odxf="1" dxf="1">
    <nc r="S141">
      <f>Q141+R141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19" sId="1" odxf="1" dxf="1">
    <nc r="T141">
      <f>T142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20" sId="1" odxf="1" dxf="1">
    <nc r="U141">
      <f>S141+T141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21" sId="1" odxf="1" dxf="1" numFmtId="4">
    <nc r="V14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022" sId="1" odxf="1" dxf="1">
    <nc r="X141">
      <f>V141+W141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23" sId="1" odxf="1" dxf="1">
    <nc r="Z141">
      <f>X141+Y141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24" sId="1" odxf="1" dxf="1" numFmtId="4">
    <nc r="AA14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25" sId="1" odxf="1" dxf="1">
    <nc r="AC141">
      <f>AA141+AB141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26" sId="1" odxf="1" dxf="1">
    <nc r="AE141">
      <f>AC141+AD141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27" sId="1" odxf="1" dxf="1">
    <nc r="A142"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028" sId="1" odxf="1" dxf="1">
    <nc r="B142"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29" sId="1" odxf="1" dxf="1">
    <nc r="C14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30" sId="1" odxf="1" dxf="1">
    <nc r="D142"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31" sId="1" odxf="1" dxf="1">
    <nc r="E142" t="inlineStr">
      <is>
        <t>07 4 00 80910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32" sId="1" odxf="1" dxf="1">
    <nc r="F142"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33" sId="1" odxf="1" dxf="1" numFmtId="4">
    <nc r="G142">
      <v>96000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34" sId="1" odxf="1" dxf="1">
    <nc r="I142">
      <f>G142+H142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35" sId="1" odxf="1" dxf="1">
    <nc r="K142">
      <f>I142+J142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36" sId="1" odxf="1" dxf="1" numFmtId="4">
    <nc r="L142">
      <v>90000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37" sId="1" odxf="1" dxf="1">
    <nc r="M142">
      <f>K142+L142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38" sId="1" odxf="1" dxf="1">
    <nc r="O142">
      <f>M142+N142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39" sId="1" odxf="1" dxf="1" numFmtId="4">
    <nc r="P142">
      <v>120350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40" sId="1" odxf="1" dxf="1">
    <nc r="Q142">
      <f>O142+P142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41" sId="1" odxf="1" dxf="1">
    <nc r="S142">
      <f>Q142+R142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42" sId="1" odxf="1" dxf="1">
    <nc r="U142">
      <f>S142+T142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43" sId="1" odxf="1" dxf="1" numFmtId="4">
    <nc r="V14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044" sId="1" odxf="1" dxf="1">
    <nc r="X142">
      <f>V142+W142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45" sId="1" odxf="1" dxf="1">
    <nc r="Z142">
      <f>X142+Y142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46" sId="1" odxf="1" dxf="1" numFmtId="4">
    <nc r="AA14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47" sId="1" odxf="1" dxf="1">
    <nc r="AC142">
      <f>AA142+AB142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48" sId="1" odxf="1" dxf="1">
    <nc r="AE142">
      <f>AC142+AD142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49" sId="1" odxf="1" dxf="1">
    <nc r="A143" t="inlineStr">
      <is>
        <t>Эксплуатация и содержание имущества, находящегося в муниципальной собственности, арендованного недвижимого имущества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050" sId="1" odxf="1" dxf="1">
    <nc r="B143"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51" sId="1" odxf="1" dxf="1">
    <nc r="C14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52" sId="1" odxf="1" dxf="1">
    <nc r="D143"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53" sId="1" odxf="1" dxf="1">
    <nc r="E143" t="inlineStr">
      <is>
        <t>07 4 00 80930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54" sId="1" odxf="1" dxf="1">
    <nc r="F14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055" sId="1" odxf="1" dxf="1" numFmtId="4">
    <nc r="G143">
      <v>42000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56" sId="1" odxf="1" dxf="1">
    <nc r="H143">
      <f>H144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57" sId="1" odxf="1" dxf="1">
    <nc r="I143">
      <f>G143+H143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58" sId="1" odxf="1" dxf="1">
    <nc r="J143">
      <f>J144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59" sId="1" odxf="1" dxf="1">
    <nc r="K143">
      <f>I143+J143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0" sId="1" odxf="1" dxf="1">
    <nc r="L143">
      <f>L144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1" sId="1" odxf="1" dxf="1">
    <nc r="M143">
      <f>K143+L143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2" sId="1" odxf="1" dxf="1">
    <nc r="N143">
      <f>N144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3" sId="1" odxf="1" dxf="1">
    <nc r="O143">
      <f>M143+N143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4" sId="1" odxf="1" dxf="1">
    <nc r="P143">
      <f>P144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5" sId="1" odxf="1" dxf="1">
    <nc r="Q143">
      <f>O143+P143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6" sId="1" odxf="1" dxf="1">
    <nc r="R143">
      <f>R144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7" sId="1" odxf="1" dxf="1">
    <nc r="S143">
      <f>Q143+R143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8" sId="1" odxf="1" dxf="1">
    <nc r="T143">
      <f>T144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69" sId="1" odxf="1" dxf="1">
    <nc r="U143">
      <f>S143+T143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70" sId="1" odxf="1" dxf="1" numFmtId="4">
    <nc r="V14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071" sId="1" odxf="1" dxf="1">
    <nc r="X143">
      <f>V143+W143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72" sId="1" odxf="1" dxf="1">
    <nc r="Z143">
      <f>X143+Y143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73" sId="1" odxf="1" dxf="1" numFmtId="4">
    <nc r="AA14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74" sId="1" odxf="1" dxf="1">
    <nc r="AC143">
      <f>AA143+AB143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75" sId="1" odxf="1" dxf="1">
    <nc r="AE143">
      <f>AC143+AD143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76" sId="1" odxf="1" dxf="1">
    <nc r="A144"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077" sId="1" odxf="1" dxf="1">
    <nc r="B144"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78" sId="1" odxf="1" dxf="1">
    <nc r="C14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79" sId="1" odxf="1" dxf="1">
    <nc r="D144"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80" sId="1" odxf="1" dxf="1">
    <nc r="E144" t="inlineStr">
      <is>
        <t>07 4 00 80930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81" sId="1" odxf="1" dxf="1">
    <nc r="F144"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082" sId="1" odxf="1" dxf="1" numFmtId="4">
    <nc r="G144">
      <v>42000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3" sId="1" odxf="1" dxf="1">
    <nc r="H144">
      <f>H145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4" sId="1" odxf="1" dxf="1">
    <nc r="I144">
      <f>G144+H144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5" sId="1" odxf="1" dxf="1">
    <nc r="J144">
      <f>J145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6" sId="1" odxf="1" dxf="1">
    <nc r="K144">
      <f>I144+J144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7" sId="1" odxf="1" dxf="1">
    <nc r="L144">
      <f>L145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8" sId="1" odxf="1" dxf="1">
    <nc r="M144">
      <f>K144+L144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89" sId="1" odxf="1" dxf="1">
    <nc r="N144">
      <f>N145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0" sId="1" odxf="1" dxf="1">
    <nc r="O144">
      <f>M144+N144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1" sId="1" odxf="1" dxf="1">
    <nc r="P144">
      <f>P145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2" sId="1" odxf="1" dxf="1">
    <nc r="Q144">
      <f>O144+P144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3" sId="1" odxf="1" dxf="1">
    <nc r="R144">
      <f>R145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4" sId="1" odxf="1" dxf="1">
    <nc r="S144">
      <f>Q144+R144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5" sId="1" odxf="1" dxf="1">
    <nc r="T144">
      <f>T145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6" sId="1" odxf="1" dxf="1">
    <nc r="U144">
      <f>S144+T144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097" sId="1" odxf="1" dxf="1" numFmtId="4">
    <nc r="V14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098" sId="1" odxf="1" dxf="1">
    <nc r="X144">
      <f>V144+W144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099" sId="1" odxf="1" dxf="1">
    <nc r="Z144">
      <f>X144+Y144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00" sId="1" odxf="1" dxf="1" numFmtId="4">
    <nc r="AA14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01" sId="1" odxf="1" dxf="1">
    <nc r="AC144">
      <f>AA144+AB144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02" sId="1" odxf="1" dxf="1">
    <nc r="AE144">
      <f>AC144+AD144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03" sId="1" odxf="1" dxf="1">
    <nc r="A145"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104" sId="1" odxf="1" dxf="1">
    <nc r="B145"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05" sId="1" odxf="1" dxf="1">
    <nc r="C14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06" sId="1" odxf="1" dxf="1">
    <nc r="D145"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07" sId="1" odxf="1" dxf="1">
    <nc r="E145" t="inlineStr">
      <is>
        <t>07 4 00 80930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08" sId="1" odxf="1" dxf="1">
    <nc r="F145"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09" sId="1" odxf="1" dxf="1" numFmtId="4">
    <nc r="G145">
      <v>42000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0" sId="1" odxf="1" dxf="1" numFmtId="4">
    <nc r="H145">
      <v>548400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1" sId="1" odxf="1" dxf="1">
    <nc r="I145">
      <f>G145+H145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2" sId="1" odxf="1" dxf="1" numFmtId="4">
    <nc r="J145">
      <v>150000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3" sId="1" odxf="1" dxf="1">
    <nc r="K145">
      <f>I145+J145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4" sId="1" odxf="1" dxf="1" numFmtId="4">
    <nc r="L145">
      <v>847080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5" sId="1" odxf="1" dxf="1">
    <nc r="M145">
      <f>K145+L145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16" sId="1" odxf="1" dxf="1">
    <nc r="O145">
      <f>M145+N145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7" sId="1" odxf="1" dxf="1" numFmtId="4">
    <nc r="P145">
      <v>584000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18" sId="1" odxf="1" dxf="1">
    <nc r="Q145">
      <f>O145+P145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19" sId="1" odxf="1" dxf="1">
    <nc r="S145">
      <f>Q145+R145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20" sId="1" odxf="1" dxf="1">
    <nc r="U145">
      <f>S145+T145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21" sId="1" odxf="1" dxf="1" numFmtId="4">
    <nc r="V14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122" sId="1" odxf="1" dxf="1">
    <nc r="X145">
      <f>V145+W145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23" sId="1" odxf="1" dxf="1">
    <nc r="Z145">
      <f>X145+Y145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24" sId="1" odxf="1" dxf="1" numFmtId="4">
    <nc r="AA14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25" sId="1" odxf="1" dxf="1">
    <nc r="AC145">
      <f>AA145+AB145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26" sId="1" odxf="1" dxf="1">
    <nc r="AE145">
      <f>AC145+AD145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27" sId="1" odxf="1" dxf="1">
    <nc r="A146" t="inlineStr">
      <is>
        <t>Проведение комплексных кадастровых работ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128" sId="1" odxf="1" dxf="1">
    <nc r="B146"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29" sId="1" odxf="1" dxf="1">
    <nc r="C14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30" sId="1" odxf="1" dxf="1">
    <nc r="D146"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31" sId="1" odxf="1" dxf="1">
    <nc r="E146" t="inlineStr">
      <is>
        <t>07 4 00 L5110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32" sId="1" odxf="1" dxf="1">
    <nc r="F14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133" sId="1" odxf="1" dxf="1" numFmtId="4">
    <nc r="G146">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34" sId="1" odxf="1" dxf="1">
    <nc r="I146">
      <f>G146+H146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35" sId="1" odxf="1" dxf="1">
    <nc r="K146">
      <f>I146+J146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36" sId="1" odxf="1" dxf="1">
    <nc r="M146">
      <f>K146+L146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37" sId="1" odxf="1" dxf="1">
    <nc r="O146">
      <f>M146+N146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38" sId="1" odxf="1" dxf="1">
    <nc r="Q146">
      <f>O146+P146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39" sId="1" odxf="1" dxf="1">
    <nc r="S146">
      <f>Q146+R146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40" sId="1" odxf="1" dxf="1">
    <nc r="U146">
      <f>S146+T146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41" sId="1" odxf="1" dxf="1" numFmtId="4">
    <nc r="V146">
      <v>1225419.1499999999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6142" sId="1" odxf="1" dxf="1">
    <nc r="W146">
      <f>W147</f>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6143" sId="1" odxf="1" dxf="1">
    <nc r="X146">
      <f>V146+W146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44" sId="1" odxf="1" dxf="1">
    <nc r="Y146">
      <f>Y147</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45" sId="1" odxf="1" dxf="1">
    <nc r="Z146">
      <f>X146+Y146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46" sId="1" odxf="1" dxf="1" numFmtId="4">
    <nc r="AA146">
      <v>3848924.63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47" sId="1" odxf="1" dxf="1">
    <nc r="AC146">
      <f>AA146+AB146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48" sId="1" odxf="1" dxf="1">
    <nc r="AE146">
      <f>AC146+AD146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49" sId="1" odxf="1" dxf="1">
    <nc r="A147"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150" sId="1" odxf="1" dxf="1">
    <nc r="B147"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51" sId="1" odxf="1" dxf="1">
    <nc r="C14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52" sId="1" odxf="1" dxf="1">
    <nc r="D147"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53" sId="1" odxf="1" dxf="1">
    <nc r="E147" t="inlineStr">
      <is>
        <t>07 4 00 L5110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54" sId="1" odxf="1" dxf="1">
    <nc r="F147"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55" sId="1" odxf="1" dxf="1" numFmtId="4">
    <nc r="G14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56" sId="1" odxf="1" dxf="1">
    <nc r="I147">
      <f>G147+H147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57" sId="1" odxf="1" dxf="1">
    <nc r="K147">
      <f>I147+J147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58" sId="1" odxf="1" dxf="1">
    <nc r="M147">
      <f>K147+L147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59" sId="1" odxf="1" dxf="1">
    <nc r="O147">
      <f>M147+N147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60" sId="1" odxf="1" dxf="1">
    <nc r="Q147">
      <f>O147+P147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61" sId="1" odxf="1" dxf="1">
    <nc r="S147">
      <f>Q147+R147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62" sId="1" odxf="1" dxf="1">
    <nc r="U147">
      <f>S147+T147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63" sId="1" odxf="1" dxf="1" numFmtId="4">
    <nc r="V147">
      <v>1225419.1499999999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6164" sId="1" odxf="1" dxf="1">
    <nc r="W147">
      <f>W148</f>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6165" sId="1" odxf="1" dxf="1">
    <nc r="X147">
      <f>V147+W147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66" sId="1" odxf="1" dxf="1">
    <nc r="Y147">
      <f>Y148</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67" sId="1" odxf="1" dxf="1">
    <nc r="Z147">
      <f>X147+Y147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68" sId="1" odxf="1" dxf="1" numFmtId="4">
    <nc r="AA147">
      <v>3848924.63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69" sId="1" odxf="1" dxf="1">
    <nc r="AC147">
      <f>AA147+AB147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70" sId="1" odxf="1" dxf="1">
    <nc r="AE147">
      <f>AC147+AD147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71" sId="1" odxf="1" dxf="1">
    <nc r="A148"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172" sId="1" odxf="1" dxf="1">
    <nc r="B148" t="inlineStr">
      <is>
        <t>006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73" sId="1" odxf="1" dxf="1">
    <nc r="C14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74" sId="1" odxf="1" dxf="1">
    <nc r="D148"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75" sId="1" odxf="1" dxf="1">
    <nc r="E148" t="inlineStr">
      <is>
        <t>07 4 00 L5110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76" sId="1" odxf="1" dxf="1">
    <nc r="F148"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77" sId="1" odxf="1" dxf="1" numFmtId="4">
    <nc r="G14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78" sId="1" odxf="1" dxf="1">
    <nc r="I148">
      <f>G148+H148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79" sId="1" odxf="1" dxf="1">
    <nc r="K148">
      <f>I148+J148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80" sId="1" odxf="1" dxf="1">
    <nc r="M148">
      <f>K148+L148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81" sId="1" odxf="1" dxf="1">
    <nc r="O148">
      <f>M148+N148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82" sId="1" odxf="1" dxf="1">
    <nc r="Q148">
      <f>O148+P148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83" sId="1" odxf="1" dxf="1">
    <nc r="S148">
      <f>Q148+R148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84" sId="1" odxf="1" dxf="1">
    <nc r="U148">
      <f>S148+T148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85" sId="1" odxf="1" dxf="1" numFmtId="4">
    <nc r="V148">
      <v>1225419.1499999999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6186" sId="1" odxf="1" dxf="1" numFmtId="4">
    <nc r="W148">
      <v>-3577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16187" sId="1" odxf="1" dxf="1">
    <nc r="X148">
      <f>V148+W148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88" sId="1" odxf="1" dxf="1">
    <nc r="Z148">
      <f>X148+Y148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89" sId="1" odxf="1" dxf="1" numFmtId="4">
    <nc r="AA148">
      <v>3848924.63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90" sId="1" odxf="1" dxf="1">
    <nc r="AC148">
      <f>AA148+AB148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91" sId="1" odxf="1" dxf="1">
    <nc r="AE148">
      <f>AC148+AD148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192" sId="1" odxf="1" dxf="1">
    <nc r="A149" t="inlineStr">
      <is>
        <t>Финансовое управление администрации Погарского района</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193" sId="1" odxf="1" dxf="1">
    <nc r="B149" t="inlineStr">
      <is>
        <t>009</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94" sId="1" odxf="1" dxf="1">
    <nc r="C149"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95" sId="1" odxf="1" dxf="1">
    <nc r="D149"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196" sId="1" odxf="1" dxf="1">
    <nc r="E149"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197" sId="1" odxf="1" dxf="1">
    <nc r="F149"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198" sId="1" odxf="1" dxf="1" numFmtId="4">
    <nc r="G149">
      <v>12656786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199" sId="1" odxf="1" dxf="1">
    <nc r="I149">
      <f>G149+H149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0" sId="1" odxf="1" dxf="1">
    <nc r="J149">
      <f>J150+J174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1" sId="1" odxf="1" dxf="1">
    <nc r="K149">
      <f>I149+J149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2" sId="1" odxf="1" dxf="1">
    <nc r="L149">
      <f>L174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3" sId="1" odxf="1" dxf="1">
    <nc r="M149">
      <f>K149+L149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4" sId="1" odxf="1" dxf="1">
    <nc r="N149">
      <f>N150+N174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5" sId="1" odxf="1" dxf="1">
    <nc r="O149">
      <f>M149+N149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6" sId="1" odxf="1" dxf="1">
    <nc r="P149">
      <f>P150+P174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7" sId="1" odxf="1" dxf="1">
    <nc r="Q149">
      <f>O149+P149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8" sId="1" odxf="1" dxf="1">
    <nc r="R149">
      <f>R150+R174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09" sId="1" odxf="1" dxf="1">
    <nc r="S149">
      <f>Q149+R149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10" sId="1" odxf="1" dxf="1">
    <nc r="T149">
      <f>T150+T174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11" sId="1" odxf="1" dxf="1">
    <nc r="U149">
      <f>S149+T149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12" sId="1" odxf="1" dxf="1" numFmtId="4">
    <nc r="V149">
      <v>12514361</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49"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213" sId="1" odxf="1" dxf="1">
    <nc r="X149">
      <f>V149+W149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14" sId="1" odxf="1" dxf="1">
    <nc r="Z149">
      <f>X149+Y149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15" sId="1" odxf="1" dxf="1" numFmtId="4">
    <nc r="AA149">
      <v>18045486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16" sId="1" odxf="1" dxf="1">
    <nc r="AC149">
      <f>AA149+AB149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17" sId="1" odxf="1" dxf="1">
    <nc r="AE149">
      <f>AC149+AD149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18" sId="1" odxf="1" dxf="1">
    <nc r="A150" t="inlineStr">
      <is>
        <t>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219" sId="1" odxf="1" dxf="1">
    <nc r="B150"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20" sId="1" odxf="1" dxf="1">
    <nc r="C15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21" sId="1" odxf="1" dxf="1">
    <nc r="D15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22" sId="1" odxf="1" dxf="1">
    <nc r="E15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23" sId="1" odxf="1" dxf="1">
    <nc r="F15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24" sId="1" odxf="1" dxf="1" numFmtId="4">
    <nc r="G150">
      <v>6470986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25" sId="1" odxf="1" dxf="1">
    <nc r="I150">
      <f>G150+H150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26" sId="1" odxf="1" dxf="1">
    <nc r="K150">
      <f>I150+J150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27" sId="1" odxf="1" dxf="1">
    <nc r="M150">
      <f>K150+L150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28" sId="1" odxf="1" dxf="1">
    <nc r="N150">
      <f>N151+N166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29" sId="1" odxf="1" dxf="1">
    <nc r="O150">
      <f>M150+N150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0" sId="1" odxf="1" dxf="1">
    <nc r="P150">
      <f>P151+P166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1" sId="1" odxf="1" dxf="1">
    <nc r="Q150">
      <f>O150+P150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2" sId="1" odxf="1" dxf="1">
    <nc r="R150">
      <f>R151+R166+R155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3" sId="1" odxf="1" dxf="1">
    <nc r="S150">
      <f>Q150+R150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4" sId="1" odxf="1" dxf="1">
    <nc r="T150">
      <f>T151+T166+T155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5" sId="1" odxf="1" dxf="1">
    <nc r="U150">
      <f>S150+T150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6" sId="1" odxf="1" dxf="1" numFmtId="4">
    <nc r="V150">
      <v>11328561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237" sId="1" odxf="1" dxf="1">
    <nc r="X150">
      <f>V150+W150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38" sId="1" odxf="1" dxf="1">
    <nc r="Z150">
      <f>X150+Y150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39" sId="1" odxf="1" dxf="1" numFmtId="4">
    <nc r="AA150">
      <v>16859686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40" sId="1" odxf="1" dxf="1">
    <nc r="AC150">
      <f>AA150+AB150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41" sId="1" odxf="1" dxf="1">
    <nc r="AE150">
      <f>AC150+AD150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42" sId="1" odxf="1" dxf="1">
    <nc r="A151" t="inlineStr">
      <is>
        <t>Обеспечение деятельности финансовых, налоговых и таможенных органов и органов финансового (финансово-бюджетного) надзора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243" sId="1" odxf="1" dxf="1">
    <nc r="B151"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44" sId="1" odxf="1" dxf="1">
    <nc r="C15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45" sId="1" odxf="1" dxf="1">
    <nc r="D151"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46" sId="1" odxf="1" dxf="1">
    <nc r="E15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47" sId="1" odxf="1" dxf="1">
    <nc r="F15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48" sId="1" odxf="1" dxf="1" numFmtId="4">
    <nc r="G151">
      <v>6270986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49" sId="1" odxf="1" dxf="1">
    <nc r="I151">
      <f>G151+H151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50" sId="1" odxf="1" dxf="1">
    <nc r="K151">
      <f>I151+J151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51" sId="1" odxf="1" dxf="1">
    <nc r="M151">
      <f>K151+L151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2" sId="1" odxf="1" dxf="1">
    <nc r="N151">
      <f>N152+N163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3" sId="1" odxf="1" dxf="1">
    <nc r="O151">
      <f>M151+N151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4" sId="1" odxf="1" dxf="1">
    <nc r="P151">
      <f>P152+P163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5" sId="1" odxf="1" dxf="1">
    <nc r="Q151">
      <f>O151+P151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6" sId="1" odxf="1" dxf="1">
    <nc r="R151">
      <f>R152+R163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7" sId="1" odxf="1" dxf="1">
    <nc r="S151">
      <f>Q151+R151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8" sId="1" odxf="1" dxf="1">
    <nc r="T151">
      <f>T152+T163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59" sId="1" odxf="1" dxf="1">
    <nc r="U151">
      <f>S151+T151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60" sId="1" odxf="1" dxf="1" numFmtId="4">
    <nc r="V151">
      <v>6270986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261" sId="1" odxf="1" dxf="1">
    <nc r="X151">
      <f>V151+W151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62" sId="1" odxf="1" dxf="1">
    <nc r="Z151">
      <f>X151+Y151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63" sId="1" odxf="1" dxf="1" numFmtId="4">
    <nc r="AA151">
      <v>6270986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64" sId="1" odxf="1" dxf="1">
    <nc r="AC151">
      <f>AA151+AB151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65" sId="1" odxf="1" dxf="1">
    <nc r="AE151">
      <f>AC151+AD151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66" sId="1" odxf="1" dxf="1">
    <nc r="A152" t="inlineStr">
      <is>
        <t>Поощрение муниципальных управленческих команд приграничных муниципальных образований Брянской области</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indexed="64"/>
        </left>
        <right style="thin">
          <color indexed="64"/>
        </right>
        <top style="thin">
          <color indexed="64"/>
        </top>
        <bottom style="thin">
          <color indexed="64"/>
        </bottom>
      </border>
    </ndxf>
  </rcc>
  <rcc rId="16267" sId="1" odxf="1" dxf="1">
    <nc r="B152"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268" sId="1" odxf="1" dxf="1">
    <nc r="C15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69" sId="1" odxf="1" dxf="1">
    <nc r="D152"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70" sId="1" odxf="1" dxf="1">
    <nc r="E152" t="inlineStr">
      <is>
        <t>06 4 00 15920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152"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71" sId="1" odxf="1" dxf="1">
    <nc r="N152">
      <f>N153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2" sId="1" odxf="1" dxf="1">
    <nc r="O152">
      <f>M152+N152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3" sId="1" odxf="1" dxf="1">
    <nc r="P152">
      <f>P153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4" sId="1" odxf="1" dxf="1">
    <nc r="Q152">
      <f>O152+P152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5" sId="1" odxf="1" dxf="1">
    <nc r="R152">
      <f>R153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6" sId="1" odxf="1" dxf="1">
    <nc r="S152">
      <f>Q152+R152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7" sId="1" odxf="1" dxf="1">
    <nc r="T152">
      <f>T153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78" sId="1" odxf="1" dxf="1">
    <nc r="U152">
      <f>S152+T152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79" sId="1" odxf="1" dxf="1">
    <nc r="A15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6280" sId="1" odxf="1" dxf="1">
    <nc r="B153"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281" sId="1" odxf="1" dxf="1">
    <nc r="C15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82" sId="1" odxf="1" dxf="1">
    <nc r="D153"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83" sId="1" odxf="1" dxf="1">
    <nc r="E153" t="inlineStr">
      <is>
        <t>06 4 00 15920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84" sId="1" odxf="1" dxf="1">
    <nc r="F153">
      <v>100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85" sId="1" odxf="1" dxf="1">
    <nc r="N153">
      <f>N154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86" sId="1" odxf="1" dxf="1">
    <nc r="O153">
      <f>M153+N153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87" sId="1" odxf="1" dxf="1">
    <nc r="P153">
      <f>P154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88" sId="1" odxf="1" dxf="1">
    <nc r="Q153">
      <f>O153+P153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89" sId="1" odxf="1" dxf="1">
    <nc r="R153">
      <f>R154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90" sId="1" odxf="1" dxf="1">
    <nc r="S153">
      <f>Q153+R153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91" sId="1" odxf="1" dxf="1">
    <nc r="T153">
      <f>T154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292" sId="1" odxf="1" dxf="1">
    <nc r="U153">
      <f>S153+T153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93" sId="1" odxf="1" dxf="1">
    <nc r="A154"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6294" sId="1" odxf="1" dxf="1">
    <nc r="B154"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295" sId="1" odxf="1" dxf="1">
    <nc r="C15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96" sId="1" odxf="1" dxf="1">
    <nc r="D154"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97" sId="1" odxf="1" dxf="1">
    <nc r="E154" t="inlineStr">
      <is>
        <t>06 4 00 15920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298" sId="1" odxf="1" dxf="1">
    <nc r="F154">
      <v>120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299" sId="1" odxf="1" dxf="1" numFmtId="4">
    <nc r="N154">
      <v>218736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00" sId="1" odxf="1" dxf="1">
    <nc r="O154">
      <f>M154+N154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01" sId="1" odxf="1" dxf="1">
    <nc r="Q154">
      <f>O154+P154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02" sId="1" odxf="1" dxf="1">
    <nc r="S154">
      <f>Q154+R154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03" sId="1" odxf="1" dxf="1">
    <nc r="U154">
      <f>S154+T154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04" sId="1" odxf="1" dxf="1">
    <nc r="A155" t="inlineStr">
      <is>
        <t>Руководство и управление в сфере установленных функций органов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305" sId="1" odxf="1" dxf="1">
    <nc r="B155"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06" sId="1" odxf="1" dxf="1">
    <nc r="C15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07" sId="1" odxf="1" dxf="1">
    <nc r="D155"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08" sId="1" odxf="1" dxf="1">
    <nc r="E155" t="inlineStr">
      <is>
        <t>06 4 00 80040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09" sId="1" odxf="1" dxf="1">
    <nc r="F15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310" sId="1" odxf="1" dxf="1" numFmtId="4">
    <nc r="G155">
      <v>6267986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11" sId="1" odxf="1" dxf="1">
    <nc r="I155">
      <f>G155+H155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12" sId="1" odxf="1" dxf="1">
    <nc r="K155">
      <f>I155+J155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13" sId="1" odxf="1" dxf="1">
    <nc r="M155">
      <f>K155+L155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14" sId="1" odxf="1" dxf="1">
    <nc r="O155">
      <f>M155+N155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15" sId="1" odxf="1" dxf="1">
    <nc r="Q155">
      <f>O155+P155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16" sId="1" odxf="1" dxf="1">
    <nc r="R155">
      <f>R156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17" sId="1" odxf="1" dxf="1">
    <nc r="S155">
      <f>Q155+R155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18" sId="1" odxf="1" dxf="1">
    <nc r="T155">
      <f>T156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19" sId="1" odxf="1" dxf="1">
    <nc r="U155">
      <f>S155+T155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20" sId="1" odxf="1" dxf="1" numFmtId="4">
    <nc r="V155">
      <v>6267986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321" sId="1" odxf="1" dxf="1">
    <nc r="X155">
      <f>V155+W155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22" sId="1" odxf="1" dxf="1">
    <nc r="Z155">
      <f>X155+Y155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23" sId="1" odxf="1" dxf="1" numFmtId="4">
    <nc r="AA155">
      <v>6267986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24" sId="1" odxf="1" dxf="1">
    <nc r="AC155">
      <f>AA155+AB155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25" sId="1" odxf="1" dxf="1">
    <nc r="AE155">
      <f>AC155+AD155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26" sId="1" odxf="1" dxf="1">
    <nc r="A156"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327" sId="1" odxf="1" dxf="1">
    <nc r="B156"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28" sId="1" odxf="1" dxf="1">
    <nc r="C15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29" sId="1" odxf="1" dxf="1">
    <nc r="D156"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30" sId="1" odxf="1" dxf="1">
    <nc r="E156" t="inlineStr">
      <is>
        <t>06 4 00 80040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31" sId="1" odxf="1" dxf="1">
    <nc r="F156"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32" sId="1" odxf="1" dxf="1" numFmtId="4">
    <nc r="G156">
      <v>5750511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33" sId="1" odxf="1" dxf="1">
    <nc r="I156">
      <f>G156+H156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34" sId="1" odxf="1" dxf="1">
    <nc r="K156">
      <f>I156+J156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35" sId="1" odxf="1" dxf="1">
    <nc r="M156">
      <f>K156+L156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36" sId="1" odxf="1" dxf="1">
    <nc r="O156">
      <f>M156+N156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37" sId="1" odxf="1" dxf="1">
    <nc r="Q156">
      <f>O156+P156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38" sId="1" odxf="1" dxf="1">
    <nc r="R156">
      <f>R157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39" sId="1" odxf="1" dxf="1">
    <nc r="S156">
      <f>Q156+R156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40" sId="1" odxf="1" dxf="1">
    <nc r="T156">
      <f>T157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41" sId="1" odxf="1" dxf="1">
    <nc r="U156">
      <f>S156+T156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42" sId="1" odxf="1" dxf="1" numFmtId="4">
    <nc r="V156">
      <v>5750511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343" sId="1" odxf="1" dxf="1">
    <nc r="X156">
      <f>V156+W156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44" sId="1" odxf="1" dxf="1">
    <nc r="Z156">
      <f>X156+Y156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45" sId="1" odxf="1" dxf="1" numFmtId="4">
    <nc r="AA156">
      <v>5750511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46" sId="1" odxf="1" dxf="1">
    <nc r="AC156">
      <f>AA156+AB156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47" sId="1" odxf="1" dxf="1">
    <nc r="AE156">
      <f>AC156+AD156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48" sId="1" odxf="1" dxf="1">
    <nc r="A157"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349" sId="1" odxf="1" dxf="1">
    <nc r="B157"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50" sId="1" odxf="1" dxf="1">
    <nc r="C15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51" sId="1" odxf="1" dxf="1">
    <nc r="D157"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52" sId="1" odxf="1" dxf="1">
    <nc r="E157" t="inlineStr">
      <is>
        <t>06 4 00 80040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53" sId="1" odxf="1" dxf="1">
    <nc r="F157"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54" sId="1" odxf="1" dxf="1" numFmtId="4">
    <nc r="G157">
      <v>5750511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55" sId="1" odxf="1" dxf="1">
    <nc r="I157">
      <f>G157+H157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56" sId="1" odxf="1" dxf="1">
    <nc r="K157">
      <f>I157+J157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57" sId="1" odxf="1" dxf="1">
    <nc r="M157">
      <f>K157+L157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58" sId="1" odxf="1" dxf="1">
    <nc r="O157">
      <f>M157+N157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59" sId="1" odxf="1" dxf="1">
    <nc r="Q157">
      <f>O157+P157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60" sId="1" odxf="1" dxf="1" numFmtId="4">
    <nc r="R157">
      <v>404876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61" sId="1" odxf="1" dxf="1">
    <nc r="S157">
      <f>Q157+R157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62" sId="1" odxf="1" dxf="1">
    <nc r="U157">
      <f>S157+T157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63" sId="1" odxf="1" dxf="1" numFmtId="4">
    <nc r="V157">
      <v>5750511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364" sId="1" odxf="1" dxf="1">
    <nc r="X157">
      <f>V157+W157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65" sId="1" odxf="1" dxf="1">
    <nc r="Z157">
      <f>X157+Y157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66" sId="1" odxf="1" dxf="1" numFmtId="4">
    <nc r="AA157">
      <v>5750511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67" sId="1" odxf="1" dxf="1">
    <nc r="AC157">
      <f>AA157+AB157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68" sId="1" odxf="1" dxf="1">
    <nc r="AE157">
      <f>AC157+AD157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69" sId="1" odxf="1" dxf="1">
    <nc r="A158"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370" sId="1" odxf="1" dxf="1">
    <nc r="B158"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71" sId="1" odxf="1" dxf="1">
    <nc r="C15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72" sId="1" odxf="1" dxf="1">
    <nc r="D158"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73" sId="1" odxf="1" dxf="1">
    <nc r="E158" t="inlineStr">
      <is>
        <t>06 4 00 80040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74" sId="1" odxf="1" dxf="1">
    <nc r="F158"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75" sId="1" odxf="1" dxf="1" numFmtId="4">
    <nc r="G158">
      <v>517475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76" sId="1" odxf="1" dxf="1">
    <nc r="I158">
      <f>G158+H158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77" sId="1" odxf="1" dxf="1">
    <nc r="K158">
      <f>I158+J158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78" sId="1" odxf="1" dxf="1">
    <nc r="M158">
      <f>K158+L158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79" sId="1" odxf="1" dxf="1">
    <nc r="O158">
      <f>M158+N158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80" sId="1" odxf="1" dxf="1">
    <nc r="Q158">
      <f>O158+P158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81" sId="1" odxf="1" dxf="1">
    <nc r="S158">
      <f>Q158+R158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82" sId="1" odxf="1" dxf="1">
    <nc r="U158">
      <f>S158+T158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83" sId="1" odxf="1" dxf="1" numFmtId="4">
    <nc r="V158">
      <v>517475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384" sId="1" odxf="1" dxf="1">
    <nc r="X158">
      <f>V158+W158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85" sId="1" odxf="1" dxf="1">
    <nc r="Z158">
      <f>X158+Y158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86" sId="1" odxf="1" dxf="1" numFmtId="4">
    <nc r="AA158">
      <v>517475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87" sId="1" odxf="1" dxf="1">
    <nc r="AC158">
      <f>AA158+AB158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88" sId="1" odxf="1" dxf="1">
    <nc r="AE158">
      <f>AC158+AD158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389" sId="1" odxf="1" dxf="1">
    <nc r="A159"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390" sId="1" odxf="1" dxf="1">
    <nc r="B159"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91" sId="1" odxf="1" dxf="1">
    <nc r="C15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92" sId="1" odxf="1" dxf="1">
    <nc r="D159"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93" sId="1" odxf="1" dxf="1">
    <nc r="E159" t="inlineStr">
      <is>
        <t>06 4 00 80040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94" sId="1" odxf="1" dxf="1">
    <nc r="F159"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395" sId="1" odxf="1" dxf="1" numFmtId="4">
    <nc r="G159">
      <v>517475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96" sId="1" odxf="1" dxf="1">
    <nc r="I159">
      <f>G159+H159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97" sId="1" odxf="1" dxf="1">
    <nc r="K159">
      <f>I159+J159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98" sId="1" odxf="1" dxf="1">
    <nc r="M159">
      <f>K159+L159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399" sId="1" odxf="1" dxf="1">
    <nc r="O159">
      <f>M159+N159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00" sId="1" odxf="1" dxf="1">
    <nc r="Q159">
      <f>O159+P159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01" sId="1" odxf="1" dxf="1">
    <nc r="S159">
      <f>Q159+R159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02" sId="1" odxf="1" dxf="1">
    <nc r="U159">
      <f>S159+T159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03" sId="1" odxf="1" dxf="1" numFmtId="4">
    <nc r="V159">
      <v>517475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404" sId="1" odxf="1" dxf="1">
    <nc r="X159">
      <f>V159+W159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05" sId="1" odxf="1" dxf="1">
    <nc r="Z159">
      <f>X159+Y159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06" sId="1" odxf="1" dxf="1" numFmtId="4">
    <nc r="AA159">
      <v>517475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07" sId="1" odxf="1" dxf="1">
    <nc r="AC159">
      <f>AA159+AB159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08" sId="1" odxf="1" dxf="1">
    <nc r="AE159">
      <f>AC159+AD159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09" sId="1" odxf="1" dxf="1">
    <nc r="A160"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410" sId="1" odxf="1" dxf="1">
    <nc r="B160"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11" sId="1" odxf="1" dxf="1">
    <nc r="C16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12" sId="1" odxf="1" dxf="1">
    <nc r="D160"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13" sId="1" odxf="1" dxf="1">
    <nc r="E160" t="inlineStr">
      <is>
        <t>06 4 00 83360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14" sId="1" odxf="1" dxf="1">
    <nc r="F16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415" sId="1" odxf="1" dxf="1" numFmtId="4">
    <nc r="G160">
      <v>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16" sId="1" odxf="1" dxf="1">
    <nc r="I160">
      <f>G160+H160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17" sId="1" odxf="1" dxf="1">
    <nc r="K160">
      <f>I160+J160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18" sId="1" odxf="1" dxf="1">
    <nc r="M160">
      <f>K160+L160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19" sId="1" odxf="1" dxf="1">
    <nc r="O160">
      <f>M160+N160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20" sId="1" odxf="1" dxf="1">
    <nc r="Q160">
      <f>O160+P160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21" sId="1" odxf="1" dxf="1">
    <nc r="S160">
      <f>Q160+R160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22" sId="1" odxf="1" dxf="1">
    <nc r="U160">
      <f>S160+T160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23" sId="1" odxf="1" dxf="1" numFmtId="4">
    <nc r="V160">
      <v>3000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424" sId="1" odxf="1" dxf="1">
    <nc r="X160">
      <f>V160+W160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25" sId="1" odxf="1" dxf="1">
    <nc r="Z160">
      <f>X160+Y160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26" sId="1" odxf="1" dxf="1" numFmtId="4">
    <nc r="AA160">
      <v>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27" sId="1" odxf="1" dxf="1">
    <nc r="AC160">
      <f>AA160+AB160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28" sId="1" odxf="1" dxf="1">
    <nc r="AE160">
      <f>AC160+AD160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29" sId="1" odxf="1" dxf="1">
    <nc r="A161"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430" sId="1" odxf="1" dxf="1">
    <nc r="B161"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31" sId="1" odxf="1" dxf="1">
    <nc r="C16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32" sId="1" odxf="1" dxf="1">
    <nc r="D161"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33" sId="1" odxf="1" dxf="1">
    <nc r="E161" t="inlineStr">
      <is>
        <t>06 4 00 83360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34" sId="1" odxf="1" dxf="1">
    <nc r="F161"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35" sId="1" odxf="1" dxf="1" numFmtId="4">
    <nc r="G161">
      <v>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36" sId="1" odxf="1" dxf="1">
    <nc r="I161">
      <f>G161+H161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37" sId="1" odxf="1" dxf="1">
    <nc r="K161">
      <f>I161+J161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38" sId="1" odxf="1" dxf="1">
    <nc r="M161">
      <f>K161+L161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39" sId="1" odxf="1" dxf="1">
    <nc r="O161">
      <f>M161+N161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40" sId="1" odxf="1" dxf="1">
    <nc r="Q161">
      <f>O161+P161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41" sId="1" odxf="1" dxf="1">
    <nc r="S161">
      <f>Q161+R161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42" sId="1" odxf="1" dxf="1">
    <nc r="U161">
      <f>S161+T161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43" sId="1" odxf="1" dxf="1" numFmtId="4">
    <nc r="V161">
      <v>3000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444" sId="1" odxf="1" dxf="1">
    <nc r="X161">
      <f>V161+W161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45" sId="1" odxf="1" dxf="1">
    <nc r="Z161">
      <f>X161+Y161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46" sId="1" odxf="1" dxf="1" numFmtId="4">
    <nc r="AA161">
      <v>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47" sId="1" odxf="1" dxf="1">
    <nc r="AC161">
      <f>AA161+AB161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48" sId="1" odxf="1" dxf="1">
    <nc r="AE161">
      <f>AC161+AD161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49" sId="1" odxf="1" dxf="1">
    <nc r="A162"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450" sId="1" odxf="1" dxf="1">
    <nc r="B162"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51" sId="1" odxf="1" dxf="1">
    <nc r="C16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52" sId="1" odxf="1" dxf="1">
    <nc r="D162"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53" sId="1" odxf="1" dxf="1">
    <nc r="E162" t="inlineStr">
      <is>
        <t>06 4 00 83360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54" sId="1" odxf="1" dxf="1">
    <nc r="F162"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55" sId="1" odxf="1" dxf="1" numFmtId="4">
    <nc r="G162">
      <v>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56" sId="1" odxf="1" dxf="1">
    <nc r="I162">
      <f>G162+H162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57" sId="1" odxf="1" dxf="1">
    <nc r="K162">
      <f>I162+J162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58" sId="1" odxf="1" dxf="1">
    <nc r="M162">
      <f>K162+L162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59" sId="1" odxf="1" dxf="1">
    <nc r="O162">
      <f>M162+N162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60" sId="1" odxf="1" dxf="1">
    <nc r="Q162">
      <f>O162+P162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61" sId="1" odxf="1" dxf="1">
    <nc r="S162">
      <f>Q162+R162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62" sId="1" odxf="1" dxf="1">
    <nc r="U162">
      <f>S162+T162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63" sId="1" odxf="1" dxf="1" numFmtId="4">
    <nc r="V162">
      <v>3000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464" sId="1" odxf="1" dxf="1">
    <nc r="X162">
      <f>V162+W162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65" sId="1" odxf="1" dxf="1">
    <nc r="Z162">
      <f>X162+Y162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66" sId="1" odxf="1" dxf="1" numFmtId="4">
    <nc r="AA162">
      <v>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67" sId="1" odxf="1" dxf="1">
    <nc r="AC162">
      <f>AA162+AB162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68" sId="1" odxf="1" dxf="1">
    <nc r="AE162">
      <f>AC162+AD162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69" sId="1" odxf="1" dxf="1">
    <nc r="A163" t="inlineStr">
      <is>
        <t>Достижение показателей деятельности органов исполнительной власти субъектов Российской Федерации</t>
      </is>
    </nc>
    <odxf>
      <font>
        <sz val="10"/>
        <color rgb="FF000000"/>
        <name val="Times New Roman"/>
        <scheme val="none"/>
      </font>
      <alignment horizontal="general"/>
      <border outline="0">
        <left/>
        <right/>
        <top/>
        <bottom/>
      </border>
    </odxf>
    <ndxf>
      <font>
        <sz val="12"/>
        <color rgb="FF000000"/>
        <name val="Times New Roman"/>
        <family val="1"/>
        <charset val="204"/>
        <scheme val="none"/>
      </font>
      <alignment horizontal="left"/>
      <border outline="0">
        <left style="thin">
          <color indexed="64"/>
        </left>
        <right style="thin">
          <color indexed="64"/>
        </right>
        <top style="thin">
          <color indexed="64"/>
        </top>
        <bottom style="thin">
          <color indexed="64"/>
        </bottom>
      </border>
    </ndxf>
  </rcc>
  <rcc rId="16470" sId="1" odxf="1" s="1" dxf="1">
    <nc r="B163" t="inlineStr">
      <is>
        <t>009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right style="thin">
          <color rgb="FF000000"/>
        </right>
        <top style="thin">
          <color rgb="FF000000"/>
        </top>
        <bottom style="thin">
          <color rgb="FF000000"/>
        </bottom>
      </border>
    </ndxf>
  </rcc>
  <rcc rId="16471" sId="1" odxf="1" dxf="1">
    <nc r="C16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72" sId="1" odxf="1" dxf="1">
    <nc r="D163"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73" sId="1" odxf="1" s="1" dxf="1">
    <nc r="E163"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fmt sheetId="1" sqref="F163"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74" sId="1" odxf="1" dxf="1">
    <nc r="N163">
      <f>N164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75" sId="1" odxf="1" dxf="1">
    <nc r="O163">
      <f>M163+N163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76" sId="1" odxf="1" dxf="1">
    <nc r="P163">
      <f>P164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77" sId="1" odxf="1" dxf="1">
    <nc r="Q163">
      <f>O163+P163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78" sId="1" odxf="1" dxf="1">
    <nc r="R163">
      <f>R164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79" sId="1" odxf="1" dxf="1">
    <nc r="S163">
      <f>Q163+R163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80" sId="1" odxf="1" dxf="1">
    <nc r="T163">
      <f>T164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81" sId="1" odxf="1" dxf="1">
    <nc r="U163">
      <f>S163+T163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82" sId="1" odxf="1" dxf="1">
    <nc r="A164"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6483" sId="1" odxf="1" s="1" dxf="1">
    <nc r="B164" t="inlineStr">
      <is>
        <t>009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right style="thin">
          <color rgb="FF000000"/>
        </right>
        <top style="thin">
          <color rgb="FF000000"/>
        </top>
        <bottom style="thin">
          <color rgb="FF000000"/>
        </bottom>
      </border>
    </ndxf>
  </rcc>
  <rcc rId="16484" sId="1" odxf="1" dxf="1">
    <nc r="C16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85" sId="1" odxf="1" dxf="1">
    <nc r="D164"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86" sId="1" odxf="1" s="1" dxf="1">
    <nc r="E164"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6487" sId="1" odxf="1" dxf="1">
    <nc r="F164">
      <v>100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88" sId="1" odxf="1" dxf="1">
    <nc r="N164">
      <f>N165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89" sId="1" odxf="1" dxf="1">
    <nc r="O164">
      <f>M164+N164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90" sId="1" odxf="1" dxf="1">
    <nc r="P164">
      <f>P165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91" sId="1" odxf="1" dxf="1">
    <nc r="Q164">
      <f>O164+P164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92" sId="1" odxf="1" dxf="1">
    <nc r="R164">
      <f>R165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93" sId="1" odxf="1" dxf="1">
    <nc r="S164">
      <f>Q164+R164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94" sId="1" odxf="1" dxf="1">
    <nc r="T164">
      <f>T165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495" sId="1" odxf="1" dxf="1">
    <nc r="U164">
      <f>S164+T164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496" sId="1" odxf="1" dxf="1">
    <nc r="A165"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6497" sId="1" odxf="1" s="1" dxf="1">
    <nc r="B165" t="inlineStr">
      <is>
        <t>009</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right style="thin">
          <color rgb="FF000000"/>
        </right>
        <top style="thin">
          <color rgb="FF000000"/>
        </top>
        <bottom style="thin">
          <color rgb="FF000000"/>
        </bottom>
      </border>
    </ndxf>
  </rcc>
  <rcc rId="16498" sId="1" odxf="1" dxf="1">
    <nc r="C16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499" sId="1" odxf="1" dxf="1">
    <nc r="D165"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00" sId="1" odxf="1" s="1" dxf="1">
    <nc r="E165" t="inlineStr">
      <is>
        <t>70 0 00 55490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1" formatCode="0"/>
      <alignment horizontal="center" vertical="center" wrapText="0" shrinkToFit="1"/>
      <border outline="0">
        <left style="thin">
          <color rgb="FF000000"/>
        </left>
        <right style="thin">
          <color rgb="FF000000"/>
        </right>
        <top style="thin">
          <color rgb="FF000000"/>
        </top>
        <bottom style="thin">
          <color rgb="FF000000"/>
        </bottom>
      </border>
    </ndxf>
  </rcc>
  <rcc rId="16501" sId="1" odxf="1" dxf="1">
    <nc r="F165">
      <v>120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02" sId="1" odxf="1" dxf="1" numFmtId="4">
    <nc r="N165">
      <v>227283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03" sId="1" odxf="1" dxf="1">
    <nc r="O165">
      <f>M165+N165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04" sId="1" odxf="1" dxf="1">
    <nc r="Q165">
      <f>O165+P165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05" sId="1" odxf="1" dxf="1">
    <nc r="S165">
      <f>Q165+R165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06" sId="1" odxf="1" dxf="1">
    <nc r="U165">
      <f>S165+T165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07" sId="1" odxf="1" dxf="1">
    <nc r="A166" t="inlineStr">
      <is>
        <t>Резервные фонды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508" sId="1" odxf="1" dxf="1">
    <nc r="B166"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09" sId="1" odxf="1" dxf="1">
    <nc r="C16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10" sId="1" odxf="1" dxf="1">
    <nc r="D166"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11" sId="1" odxf="1" dxf="1">
    <nc r="E16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12" sId="1" odxf="1" dxf="1">
    <nc r="F16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13" sId="1" odxf="1" dxf="1" numFmtId="4">
    <nc r="G166">
      <v>200000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14" sId="1" odxf="1" dxf="1">
    <nc r="I166">
      <f>G166+H166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15" sId="1" odxf="1" dxf="1">
    <nc r="K166">
      <f>I166+J166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16" sId="1" odxf="1" dxf="1">
    <nc r="M166">
      <f>K166+L166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17" sId="1" odxf="1" dxf="1">
    <nc r="N166">
      <f>N167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18" sId="1" odxf="1" dxf="1">
    <nc r="O166">
      <f>M166+N166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19" sId="1" odxf="1" dxf="1">
    <nc r="P166">
      <f>P167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0" sId="1" odxf="1" dxf="1">
    <nc r="Q166">
      <f>O166+P166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1" sId="1" odxf="1" dxf="1">
    <nc r="R166">
      <f>R167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2" sId="1" odxf="1" dxf="1">
    <nc r="S166">
      <f>Q166+R166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3" sId="1" odxf="1" dxf="1">
    <nc r="T166">
      <f>T167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4" sId="1" odxf="1" dxf="1">
    <nc r="U166">
      <f>S166+T166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5" sId="1" odxf="1" dxf="1" numFmtId="4">
    <nc r="V166">
      <v>100000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526" sId="1" odxf="1" dxf="1">
    <nc r="X166">
      <f>V166+W166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27" sId="1" odxf="1" dxf="1">
    <nc r="Z166">
      <f>X166+Y166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28" sId="1" odxf="1" dxf="1" numFmtId="4">
    <nc r="AA166">
      <v>100000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29" sId="1" odxf="1" dxf="1">
    <nc r="AC166">
      <f>AA166+AB166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30" sId="1" odxf="1" dxf="1">
    <nc r="AE166">
      <f>AC166+AD166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31" sId="1" odxf="1" dxf="1">
    <nc r="A167" t="inlineStr">
      <is>
        <t>Резервный фонд местной администрации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532" sId="1" odxf="1" dxf="1">
    <nc r="B167"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33" sId="1" odxf="1" dxf="1">
    <nc r="C16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34" sId="1" odxf="1" dxf="1">
    <nc r="D167"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35" sId="1" odxf="1" dxf="1">
    <nc r="E167" t="inlineStr">
      <is>
        <t>70 0 00 83030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36" sId="1" odxf="1" dxf="1">
    <nc r="F16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537" sId="1" odxf="1" dxf="1" numFmtId="4">
    <nc r="G167">
      <v>200000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38" sId="1" odxf="1" dxf="1">
    <nc r="I167">
      <f>G167+H167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39" sId="1" odxf="1" dxf="1">
    <nc r="K167">
      <f>I167+J167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40" sId="1" odxf="1" dxf="1">
    <nc r="M167">
      <f>K167+L167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1" sId="1" odxf="1" dxf="1">
    <nc r="N167">
      <f>N168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2" sId="1" odxf="1" dxf="1">
    <nc r="O167">
      <f>M167+N167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3" sId="1" odxf="1" dxf="1">
    <nc r="P167">
      <f>P168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4" sId="1" odxf="1" dxf="1">
    <nc r="Q167">
      <f>O167+P167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5" sId="1" odxf="1" dxf="1">
    <nc r="R167">
      <f>R168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6" sId="1" odxf="1" dxf="1">
    <nc r="S167">
      <f>Q167+R167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7" sId="1" odxf="1" dxf="1">
    <nc r="T167">
      <f>T168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8" sId="1" odxf="1" dxf="1">
    <nc r="U167">
      <f>S167+T167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49" sId="1" odxf="1" dxf="1" numFmtId="4">
    <nc r="V167">
      <v>100000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550" sId="1" odxf="1" dxf="1">
    <nc r="X167">
      <f>V167+W167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51" sId="1" odxf="1" dxf="1">
    <nc r="Z167">
      <f>X167+Y167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52" sId="1" odxf="1" dxf="1" numFmtId="4">
    <nc r="AA167">
      <v>100000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53" sId="1" odxf="1" dxf="1">
    <nc r="AC167">
      <f>AA167+AB167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54" sId="1" odxf="1" dxf="1">
    <nc r="AE167">
      <f>AC167+AD167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55" sId="1" odxf="1" dxf="1">
    <nc r="A168"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556" sId="1" odxf="1" dxf="1">
    <nc r="B168"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57" sId="1" odxf="1" dxf="1">
    <nc r="C16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58" sId="1" odxf="1" dxf="1">
    <nc r="D168"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59" sId="1" odxf="1" dxf="1">
    <nc r="E168" t="inlineStr">
      <is>
        <t>70 0 00 83030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60" sId="1" odxf="1" dxf="1">
    <nc r="F168"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61" sId="1" odxf="1" dxf="1" numFmtId="4">
    <nc r="G168">
      <v>200000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62" sId="1" odxf="1" dxf="1">
    <nc r="I168">
      <f>G168+H168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63" sId="1" odxf="1" dxf="1">
    <nc r="K168">
      <f>I168+J168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64" sId="1" odxf="1" dxf="1">
    <nc r="M168">
      <f>K168+L168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65" sId="1" odxf="1" dxf="1">
    <nc r="N168">
      <f>N169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66" sId="1" odxf="1" dxf="1">
    <nc r="O168">
      <f>M168+N168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67" sId="1" odxf="1" dxf="1">
    <nc r="P168">
      <f>P169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68" sId="1" odxf="1" dxf="1">
    <nc r="Q168">
      <f>O168+P168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69" sId="1" odxf="1" dxf="1">
    <nc r="R168">
      <f>R169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70" sId="1" odxf="1" dxf="1">
    <nc r="S168">
      <f>Q168+R168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71" sId="1" odxf="1" dxf="1">
    <nc r="T168">
      <f>T169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72" sId="1" odxf="1" dxf="1">
    <nc r="U168">
      <f>S168+T168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73" sId="1" odxf="1" dxf="1" numFmtId="4">
    <nc r="V168">
      <v>100000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574" sId="1" odxf="1" dxf="1">
    <nc r="X168">
      <f>V168+W168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75" sId="1" odxf="1" dxf="1">
    <nc r="Z168">
      <f>X168+Y168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76" sId="1" odxf="1" dxf="1" numFmtId="4">
    <nc r="AA168">
      <v>100000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77" sId="1" odxf="1" dxf="1">
    <nc r="AC168">
      <f>AA168+AB168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78" sId="1" odxf="1" dxf="1">
    <nc r="AE168">
      <f>AC168+AD168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79" sId="1" odxf="1" dxf="1">
    <nc r="A169" t="inlineStr">
      <is>
        <t>Резервные средства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580" sId="1" odxf="1" dxf="1">
    <nc r="B169"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81" sId="1" odxf="1" dxf="1">
    <nc r="C16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82" sId="1" odxf="1" dxf="1">
    <nc r="D169"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83" sId="1" odxf="1" dxf="1">
    <nc r="E169" t="inlineStr">
      <is>
        <t>70 0 00 83030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84" sId="1" odxf="1" dxf="1">
    <nc r="F169" t="inlineStr">
      <is>
        <t>870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585" sId="1" odxf="1" dxf="1" numFmtId="4">
    <nc r="G169">
      <v>200000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86" sId="1" odxf="1" dxf="1">
    <nc r="I169">
      <f>G169+H169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87" sId="1" odxf="1" dxf="1">
    <nc r="K169">
      <f>I169+J169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88" sId="1" odxf="1" dxf="1">
    <nc r="M169">
      <f>K169+L169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89" sId="1" odxf="1" dxf="1" numFmtId="4">
    <nc r="N169">
      <v>11249038.52</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0" sId="1" odxf="1" dxf="1">
    <nc r="O169">
      <f>M169+N169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1" sId="1" odxf="1" dxf="1" numFmtId="4">
    <nc r="P169">
      <v>-11358038.52</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2" sId="1" odxf="1" dxf="1">
    <nc r="Q169">
      <f>O169+P169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93" sId="1" odxf="1" dxf="1">
    <nc r="S169">
      <f>Q169+R169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4" sId="1" odxf="1" dxf="1" numFmtId="4">
    <nc r="T169">
      <v>2000000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5" sId="1" odxf="1" dxf="1">
    <nc r="U169">
      <f>S169+T169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6" sId="1" odxf="1" dxf="1" numFmtId="4">
    <nc r="V169">
      <v>100000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597" sId="1" odxf="1" dxf="1">
    <nc r="X169">
      <f>V169+W169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598" sId="1" odxf="1" dxf="1">
    <nc r="Z169">
      <f>X169+Y169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599" sId="1" odxf="1" dxf="1" numFmtId="4">
    <nc r="AA169">
      <v>100000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00" sId="1" odxf="1" dxf="1">
    <nc r="AC169">
      <f>AA169+AB169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01" sId="1" odxf="1" dxf="1">
    <nc r="AE169">
      <f>AC169+AD169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02" sId="1" odxf="1" dxf="1">
    <nc r="A170" t="inlineStr">
      <is>
        <t>Другие 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603" sId="1" odxf="1" dxf="1">
    <nc r="B170"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04" sId="1" odxf="1" dxf="1">
    <nc r="C17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05" sId="1" odxf="1" dxf="1">
    <nc r="D170"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06" sId="1" odxf="1" dxf="1">
    <nc r="E17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07" sId="1" odxf="1" dxf="1">
    <nc r="F17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08" sId="1" odxf="1" dxf="1" numFmtId="4">
    <nc r="G17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09" sId="1" odxf="1" dxf="1">
    <nc r="I170">
      <f>G170+H170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0" sId="1" odxf="1" dxf="1">
    <nc r="K170">
      <f>I170+J170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1" sId="1" odxf="1" dxf="1">
    <nc r="M170">
      <f>K170+L170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2" sId="1" odxf="1" dxf="1">
    <nc r="O170">
      <f>M170+N170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3" sId="1" odxf="1" dxf="1">
    <nc r="Q170">
      <f>O170+P170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4" sId="1" odxf="1" dxf="1">
    <nc r="S170">
      <f>Q170+R170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5" sId="1" odxf="1" dxf="1">
    <nc r="U170">
      <f>S170+T170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16" sId="1" odxf="1" dxf="1" numFmtId="4">
    <nc r="V170">
      <v>4957575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617" sId="1" odxf="1" dxf="1">
    <nc r="X170">
      <f>V170+W170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18" sId="1" odxf="1" dxf="1">
    <nc r="Z170">
      <f>X170+Y170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19" sId="1" odxf="1" dxf="1" numFmtId="4">
    <nc r="AA170">
      <v>10488700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20" sId="1" odxf="1" dxf="1">
    <nc r="AC170">
      <f>AA170+AB170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21" sId="1" odxf="1" dxf="1">
    <nc r="AE170">
      <f>AC170+AD170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22" sId="1" odxf="1" dxf="1">
    <nc r="A171" t="inlineStr">
      <is>
        <t>Условно утвержденные расходы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623" sId="1" odxf="1" dxf="1">
    <nc r="B171"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24" sId="1" odxf="1" dxf="1">
    <nc r="C17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25" sId="1" odxf="1" dxf="1">
    <nc r="D171"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26" sId="1" odxf="1" dxf="1">
    <nc r="E171" t="inlineStr">
      <is>
        <t>70 0 00 80080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27" sId="1" odxf="1" dxf="1">
    <nc r="F17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628" sId="1" odxf="1" dxf="1" numFmtId="4">
    <nc r="G17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29" sId="1" odxf="1" dxf="1">
    <nc r="I171">
      <f>G171+H171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0" sId="1" odxf="1" dxf="1">
    <nc r="K171">
      <f>I171+J171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1" sId="1" odxf="1" dxf="1">
    <nc r="M171">
      <f>K171+L171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2" sId="1" odxf="1" dxf="1">
    <nc r="O171">
      <f>M171+N171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3" sId="1" odxf="1" dxf="1">
    <nc r="Q171">
      <f>O171+P171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4" sId="1" odxf="1" dxf="1">
    <nc r="S171">
      <f>Q171+R171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5" sId="1" odxf="1" dxf="1">
    <nc r="U171">
      <f>S171+T171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36" sId="1" odxf="1" dxf="1" numFmtId="4">
    <nc r="V171">
      <v>4957575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637" sId="1" odxf="1" dxf="1">
    <nc r="X171">
      <f>V171+W171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38" sId="1" odxf="1" dxf="1">
    <nc r="Z171">
      <f>X171+Y171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39" sId="1" odxf="1" dxf="1" numFmtId="4">
    <nc r="AA171">
      <v>10488700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40" sId="1" odxf="1" dxf="1">
    <nc r="AC171">
      <f>AA171+AB171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41" sId="1" odxf="1" dxf="1">
    <nc r="AE171">
      <f>AC171+AD171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42" sId="1" odxf="1" dxf="1">
    <nc r="A172"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643" sId="1" odxf="1" dxf="1">
    <nc r="B172"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44" sId="1" odxf="1" dxf="1">
    <nc r="C17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45" sId="1" odxf="1" dxf="1">
    <nc r="D172"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46" sId="1" odxf="1" dxf="1">
    <nc r="E172" t="inlineStr">
      <is>
        <t>70 0 00 80080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47" sId="1" odxf="1" dxf="1">
    <nc r="F172"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48" sId="1" odxf="1" dxf="1" numFmtId="4">
    <nc r="G17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49" sId="1" odxf="1" dxf="1">
    <nc r="I172">
      <f>G172+H172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0" sId="1" odxf="1" dxf="1">
    <nc r="K172">
      <f>I172+J172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1" sId="1" odxf="1" dxf="1">
    <nc r="M172">
      <f>K172+L172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2" sId="1" odxf="1" dxf="1">
    <nc r="O172">
      <f>M172+N172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3" sId="1" odxf="1" dxf="1">
    <nc r="Q172">
      <f>O172+P172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4" sId="1" odxf="1" dxf="1">
    <nc r="S172">
      <f>Q172+R172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5" sId="1" odxf="1" dxf="1">
    <nc r="U172">
      <f>S172+T172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56" sId="1" odxf="1" dxf="1" numFmtId="4">
    <nc r="V172">
      <v>4957575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657" sId="1" odxf="1" dxf="1">
    <nc r="X172">
      <f>V172+W172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58" sId="1" odxf="1" dxf="1">
    <nc r="Z172">
      <f>X172+Y172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59" sId="1" odxf="1" dxf="1" numFmtId="4">
    <nc r="AA172">
      <v>10488700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60" sId="1" odxf="1" dxf="1">
    <nc r="AC172">
      <f>AA172+AB172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61" sId="1" odxf="1" dxf="1">
    <nc r="AE172">
      <f>AC172+AD172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62" sId="1" odxf="1" dxf="1">
    <nc r="A173" t="inlineStr">
      <is>
        <t>Резервные средства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663" sId="1" odxf="1" dxf="1">
    <nc r="B173"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64" sId="1" odxf="1" dxf="1">
    <nc r="C17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65" sId="1" odxf="1" dxf="1">
    <nc r="D173"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66" sId="1" odxf="1" dxf="1">
    <nc r="E173" t="inlineStr">
      <is>
        <t>70 0 00 80080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67" sId="1" odxf="1" dxf="1">
    <nc r="F173" t="inlineStr">
      <is>
        <t>870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68" sId="1" odxf="1" dxf="1" numFmtId="4">
    <nc r="G17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69" sId="1" odxf="1" dxf="1">
    <nc r="I173">
      <f>G173+H173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0" sId="1" odxf="1" dxf="1">
    <nc r="K173">
      <f>I173+J173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1" sId="1" odxf="1" dxf="1">
    <nc r="M173">
      <f>K173+L173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2" sId="1" odxf="1" dxf="1">
    <nc r="O173">
      <f>M173+N173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3" sId="1" odxf="1" dxf="1">
    <nc r="Q173">
      <f>O173+P173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4" sId="1" odxf="1" dxf="1">
    <nc r="S173">
      <f>Q173+R173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5" sId="1" odxf="1" dxf="1">
    <nc r="U173">
      <f>S173+T173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76" sId="1" odxf="1" dxf="1" numFmtId="4">
    <nc r="V173">
      <v>4957575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677" sId="1" odxf="1" dxf="1">
    <nc r="X173">
      <f>V173+W173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78" sId="1" odxf="1" dxf="1">
    <nc r="Z173">
      <f>X173+Y173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79" sId="1" odxf="1" dxf="1" numFmtId="4">
    <nc r="AA173">
      <v>10488700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80" sId="1" odxf="1" dxf="1">
    <nc r="AC173">
      <f>AA173+AB173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81" sId="1" odxf="1" dxf="1">
    <nc r="AE173">
      <f>AC173+AD173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82" sId="1" odxf="1" dxf="1">
    <nc r="A174" t="inlineStr">
      <is>
        <t>Межбюджетные трансферты общего характера бюджетам бюджетной системы Российской Федерации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683" sId="1" odxf="1" dxf="1">
    <nc r="B174"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84" sId="1" odxf="1" dxf="1">
    <nc r="C174"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85" sId="1" odxf="1" dxf="1">
    <nc r="D17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86" sId="1" odxf="1" dxf="1">
    <nc r="E17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87" sId="1" odxf="1" dxf="1">
    <nc r="F17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688" sId="1" odxf="1" dxf="1" numFmtId="4">
    <nc r="G174">
      <v>6185800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689" sId="1" odxf="1" dxf="1">
    <nc r="I174">
      <f>G174+H174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0" sId="1" odxf="1" dxf="1">
    <nc r="J174">
      <f>J175+J179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1" sId="1" odxf="1" dxf="1">
    <nc r="K174">
      <f>I174+J174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2" sId="1" odxf="1" dxf="1">
    <nc r="L174">
      <f>L179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3" sId="1" odxf="1" dxf="1">
    <nc r="M174">
      <f>K174+L174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4" sId="1" odxf="1" dxf="1">
    <nc r="N174">
      <f>N179+N183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5" sId="1" odxf="1" dxf="1">
    <nc r="O174">
      <f>M174+N174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6" sId="1" odxf="1" dxf="1">
    <nc r="P174">
      <f>P179+P183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7" sId="1" odxf="1" dxf="1">
    <nc r="Q174">
      <f>O174+P174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8" sId="1" odxf="1" dxf="1">
    <nc r="R174">
      <f>R179+R183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699" sId="1" odxf="1" dxf="1">
    <nc r="S174">
      <f>Q174+R174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00" sId="1" odxf="1" dxf="1">
    <nc r="T174">
      <f>T179+T183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01" sId="1" odxf="1" dxf="1">
    <nc r="U174">
      <f>S174+T174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02" sId="1" odxf="1" dxf="1" numFmtId="4">
    <nc r="V174">
      <v>1185800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703" sId="1" odxf="1" dxf="1">
    <nc r="X174">
      <f>V174+W174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04" sId="1" odxf="1" dxf="1">
    <nc r="Z174">
      <f>X174+Y174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05" sId="1" odxf="1" dxf="1" numFmtId="4">
    <nc r="AA174">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06" sId="1" odxf="1" dxf="1">
    <nc r="AC174">
      <f>AA174+AB174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07" sId="1" odxf="1" dxf="1">
    <nc r="AE174">
      <f>AC174+AD174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08" sId="1" odxf="1" dxf="1">
    <nc r="A175" t="inlineStr">
      <is>
        <t>Дотации на выравнивание бюджетной обеспеченности субъектов Российской Федерации и муниципальных образований</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709" sId="1" odxf="1" dxf="1">
    <nc r="B175"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10" sId="1" odxf="1" dxf="1">
    <nc r="C175"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11" sId="1" odxf="1" dxf="1">
    <nc r="D17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12" sId="1" odxf="1" dxf="1">
    <nc r="E17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13" sId="1" odxf="1" dxf="1">
    <nc r="F17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14" sId="1" odxf="1" dxf="1" numFmtId="4">
    <nc r="G175">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15" sId="1" odxf="1" dxf="1">
    <nc r="I175">
      <f>G175+H175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16" sId="1" odxf="1" dxf="1">
    <nc r="K175">
      <f>I175+J175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17" sId="1" odxf="1" dxf="1">
    <nc r="M175">
      <f>K175+L175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18" sId="1" odxf="1" dxf="1">
    <nc r="O175">
      <f>M175+N175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19" sId="1" odxf="1" dxf="1">
    <nc r="Q175">
      <f>O175+P175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20" sId="1" odxf="1" dxf="1">
    <nc r="S175">
      <f>Q175+R175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21" sId="1" odxf="1" dxf="1">
    <nc r="U175">
      <f>S175+T175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22" sId="1" odxf="1" dxf="1" numFmtId="4">
    <nc r="V175">
      <v>1185800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723" sId="1" odxf="1" dxf="1">
    <nc r="X175">
      <f>V175+W175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24" sId="1" odxf="1" dxf="1">
    <nc r="Z175">
      <f>X175+Y175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25" sId="1" odxf="1" dxf="1" numFmtId="4">
    <nc r="AA175">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26" sId="1" odxf="1" dxf="1">
    <nc r="AC175">
      <f>AA175+AB175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27" sId="1" odxf="1" dxf="1">
    <nc r="AE175">
      <f>AC175+AD175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28" sId="1" odxf="1" dxf="1">
    <nc r="A176" t="inlineStr">
      <is>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729" sId="1" odxf="1" dxf="1">
    <nc r="B176"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30" sId="1" odxf="1" dxf="1">
    <nc r="C176"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31" sId="1" odxf="1" dxf="1">
    <nc r="D17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32" sId="1" odxf="1" dxf="1">
    <nc r="E176" t="inlineStr">
      <is>
        <t>06 4 00 15840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33" sId="1" odxf="1" dxf="1">
    <nc r="F17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734" sId="1" odxf="1" dxf="1" numFmtId="4">
    <nc r="G176">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35" sId="1" odxf="1" dxf="1">
    <nc r="I176">
      <f>G176+H176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36" sId="1" odxf="1" dxf="1">
    <nc r="K176">
      <f>I176+J176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37" sId="1" odxf="1" dxf="1">
    <nc r="M176">
      <f>K176+L176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38" sId="1" odxf="1" dxf="1">
    <nc r="O176">
      <f>M176+N176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39" sId="1" odxf="1" dxf="1">
    <nc r="Q176">
      <f>O176+P176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40" sId="1" odxf="1" dxf="1">
    <nc r="S176">
      <f>Q176+R176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41" sId="1" odxf="1" dxf="1">
    <nc r="U176">
      <f>S176+T176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42" sId="1" odxf="1" dxf="1" numFmtId="4">
    <nc r="V176">
      <v>1185800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743" sId="1" odxf="1" dxf="1">
    <nc r="X176">
      <f>V176+W176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44" sId="1" odxf="1" dxf="1">
    <nc r="Z176">
      <f>X176+Y176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45" sId="1" odxf="1" dxf="1" numFmtId="4">
    <nc r="AA176">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46" sId="1" odxf="1" dxf="1">
    <nc r="AC176">
      <f>AA176+AB176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47" sId="1" odxf="1" dxf="1">
    <nc r="AE176">
      <f>AC176+AD176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48" sId="1" odxf="1" dxf="1">
    <nc r="A177"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749" sId="1" odxf="1" dxf="1">
    <nc r="B177"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50" sId="1" odxf="1" dxf="1">
    <nc r="C177"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51" sId="1" odxf="1" dxf="1">
    <nc r="D17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52" sId="1" odxf="1" dxf="1">
    <nc r="E177" t="inlineStr">
      <is>
        <t>06 4 00 15840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53" sId="1" odxf="1" dxf="1">
    <nc r="F177"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54" sId="1" odxf="1" dxf="1" numFmtId="4">
    <nc r="G177">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55" sId="1" odxf="1" dxf="1">
    <nc r="I177">
      <f>G177+H177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56" sId="1" odxf="1" dxf="1">
    <nc r="K177">
      <f>I177+J177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57" sId="1" odxf="1" dxf="1">
    <nc r="M177">
      <f>K177+L177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58" sId="1" odxf="1" dxf="1">
    <nc r="O177">
      <f>M177+N177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59" sId="1" odxf="1" dxf="1">
    <nc r="Q177">
      <f>O177+P177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60" sId="1" odxf="1" dxf="1">
    <nc r="S177">
      <f>Q177+R177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61" sId="1" odxf="1" dxf="1">
    <nc r="U177">
      <f>S177+T177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62" sId="1" odxf="1" dxf="1" numFmtId="4">
    <nc r="V177">
      <v>1185800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763" sId="1" odxf="1" dxf="1">
    <nc r="X177">
      <f>V177+W177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64" sId="1" odxf="1" dxf="1">
    <nc r="Z177">
      <f>X177+Y177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65" sId="1" odxf="1" dxf="1" numFmtId="4">
    <nc r="AA177">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66" sId="1" odxf="1" dxf="1">
    <nc r="AC177">
      <f>AA177+AB177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67" sId="1" odxf="1" dxf="1">
    <nc r="AE177">
      <f>AC177+AD177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68" sId="1" odxf="1" dxf="1">
    <nc r="A178" t="inlineStr">
      <is>
        <t>Дотации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769" sId="1" odxf="1" dxf="1">
    <nc r="B178"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70" sId="1" odxf="1" dxf="1">
    <nc r="C178"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71" sId="1" odxf="1" dxf="1">
    <nc r="D17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72" sId="1" odxf="1" dxf="1">
    <nc r="E178" t="inlineStr">
      <is>
        <t>06 4 00 15840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73" sId="1" odxf="1" dxf="1">
    <nc r="F178" t="inlineStr">
      <is>
        <t>510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74" sId="1" odxf="1" dxf="1" numFmtId="4">
    <nc r="G178">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75" sId="1" odxf="1" dxf="1">
    <nc r="I178">
      <f>G178+H178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76" sId="1" odxf="1" dxf="1">
    <nc r="K178">
      <f>I178+J178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77" sId="1" odxf="1" dxf="1">
    <nc r="M178">
      <f>K178+L178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78" sId="1" odxf="1" dxf="1">
    <nc r="O178">
      <f>M178+N178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79" sId="1" odxf="1" dxf="1">
    <nc r="Q178">
      <f>O178+P178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80" sId="1" odxf="1" dxf="1">
    <nc r="S178">
      <f>Q178+R178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81" sId="1" odxf="1" dxf="1">
    <nc r="U178">
      <f>S178+T178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82" sId="1" odxf="1" dxf="1" numFmtId="4">
    <nc r="V178">
      <v>1185800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783" sId="1" odxf="1" dxf="1">
    <nc r="X178">
      <f>V178+W178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84" sId="1" odxf="1" dxf="1">
    <nc r="Z178">
      <f>X178+Y178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85" sId="1" odxf="1" dxf="1" numFmtId="4">
    <nc r="AA178">
      <v>1185800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86" sId="1" odxf="1" dxf="1">
    <nc r="AC178">
      <f>AA178+AB178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87" sId="1" odxf="1" dxf="1">
    <nc r="AE178">
      <f>AC178+AD178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88" sId="1" odxf="1" dxf="1">
    <nc r="A179" t="inlineStr">
      <is>
        <t>Иные дотации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789" sId="1" odxf="1" dxf="1">
    <nc r="B179"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90" sId="1" odxf="1" dxf="1">
    <nc r="C179"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91" sId="1" odxf="1" dxf="1">
    <nc r="D179"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92" sId="1" odxf="1" dxf="1">
    <nc r="E17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93" sId="1" odxf="1" dxf="1">
    <nc r="F17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794" sId="1" odxf="1" dxf="1" numFmtId="4">
    <nc r="G179">
      <v>5000000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795" sId="1" odxf="1" dxf="1">
    <nc r="I179">
      <f>G179+H179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96" sId="1" odxf="1" dxf="1">
    <nc r="J179">
      <f>J180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97" sId="1" odxf="1" dxf="1">
    <nc r="K179">
      <f>I179+J179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98" sId="1" odxf="1" dxf="1">
    <nc r="L179">
      <f>L180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799" sId="1" odxf="1" dxf="1">
    <nc r="M179">
      <f>K179+L179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0" sId="1" odxf="1" dxf="1">
    <nc r="N179">
      <f>N180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1" sId="1" odxf="1" dxf="1">
    <nc r="O179">
      <f>M179+N179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2" sId="1" odxf="1" dxf="1">
    <nc r="P179">
      <f>P180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3" sId="1" odxf="1" dxf="1">
    <nc r="Q179">
      <f>O179+P179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4" sId="1" odxf="1" dxf="1">
    <nc r="R179">
      <f>R180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5" sId="1" odxf="1" dxf="1">
    <nc r="S179">
      <f>Q179+R179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6" sId="1" odxf="1" dxf="1">
    <nc r="T179">
      <f>T180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7" sId="1" odxf="1" dxf="1">
    <nc r="U179">
      <f>S179+T179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08" sId="1" odxf="1" dxf="1" numFmtId="4">
    <nc r="V17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809" sId="1" odxf="1" dxf="1">
    <nc r="X179">
      <f>V179+W179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10" sId="1" odxf="1" dxf="1">
    <nc r="Z179">
      <f>X179+Y179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11" sId="1" odxf="1" dxf="1" numFmtId="4">
    <nc r="AA17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12" sId="1" odxf="1" dxf="1">
    <nc r="AC179">
      <f>AA179+AB179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13" sId="1" odxf="1" dxf="1">
    <nc r="AE179">
      <f>AC179+AD179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14" sId="1" odxf="1" dxf="1">
    <nc r="A180" t="inlineStr">
      <is>
        <t>Поддержка мер по обеспечению сбалансированности бюджетов поселений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815" sId="1" odxf="1" dxf="1">
    <nc r="B180"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16" sId="1" odxf="1" dxf="1">
    <nc r="C180"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17" sId="1" odxf="1" dxf="1">
    <nc r="D180"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18" sId="1" odxf="1" dxf="1">
    <nc r="E180" t="inlineStr">
      <is>
        <t>06 4 00 83020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19" sId="1" odxf="1" dxf="1">
    <nc r="F18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820" sId="1" odxf="1" dxf="1" numFmtId="4">
    <nc r="G180">
      <v>5000000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21" sId="1" odxf="1" dxf="1">
    <nc r="I180">
      <f>G180+H180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2" sId="1" odxf="1" dxf="1">
    <nc r="J180">
      <f>J181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3" sId="1" odxf="1" dxf="1">
    <nc r="K180">
      <f>I180+J180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4" sId="1" odxf="1" dxf="1">
    <nc r="L180">
      <f>L181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5" sId="1" odxf="1" dxf="1">
    <nc r="M180">
      <f>K180+L180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6" sId="1" odxf="1" dxf="1">
    <nc r="N180">
      <f>N181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7" sId="1" odxf="1" dxf="1">
    <nc r="O180">
      <f>M180+N180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8" sId="1" odxf="1" dxf="1">
    <nc r="P180">
      <f>P181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29" sId="1" odxf="1" dxf="1">
    <nc r="Q180">
      <f>O180+P180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30" sId="1" odxf="1" dxf="1">
    <nc r="R180">
      <f>R181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31" sId="1" odxf="1" dxf="1">
    <nc r="S180">
      <f>Q180+R180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32" sId="1" odxf="1" dxf="1">
    <nc r="T180">
      <f>T181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33" sId="1" odxf="1" dxf="1">
    <nc r="U180">
      <f>S180+T180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34" sId="1" odxf="1" dxf="1" numFmtId="4">
    <nc r="V18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835" sId="1" odxf="1" dxf="1">
    <nc r="X180">
      <f>V180+W180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36" sId="1" odxf="1" dxf="1">
    <nc r="Z180">
      <f>X180+Y180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37" sId="1" odxf="1" dxf="1" numFmtId="4">
    <nc r="AA18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38" sId="1" odxf="1" dxf="1">
    <nc r="AC180">
      <f>AA180+AB180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39" sId="1" odxf="1" dxf="1">
    <nc r="AE180">
      <f>AC180+AD180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40" sId="1" odxf="1" dxf="1">
    <nc r="A181"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841" sId="1" odxf="1" dxf="1">
    <nc r="B181"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42" sId="1" odxf="1" dxf="1">
    <nc r="C181"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43" sId="1" odxf="1" dxf="1">
    <nc r="D181"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44" sId="1" odxf="1" dxf="1">
    <nc r="E181" t="inlineStr">
      <is>
        <t>06 4 00 83020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45" sId="1" odxf="1" dxf="1">
    <nc r="F181"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46" sId="1" odxf="1" dxf="1" numFmtId="4">
    <nc r="G181">
      <v>5000000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47" sId="1" odxf="1" dxf="1">
    <nc r="I181">
      <f>G181+H181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48" sId="1" odxf="1" dxf="1">
    <nc r="J181">
      <f>J182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49" sId="1" odxf="1" dxf="1">
    <nc r="K181">
      <f>I181+J181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0" sId="1" odxf="1" dxf="1">
    <nc r="L181">
      <f>L182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1" sId="1" odxf="1" dxf="1">
    <nc r="M181">
      <f>K181+L181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2" sId="1" odxf="1" dxf="1">
    <nc r="N181">
      <f>N182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3" sId="1" odxf="1" dxf="1">
    <nc r="O181">
      <f>M181+N181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4" sId="1" odxf="1" dxf="1">
    <nc r="P181">
      <f>P182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5" sId="1" odxf="1" dxf="1">
    <nc r="Q181">
      <f>O181+P181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6" sId="1" odxf="1" dxf="1">
    <nc r="R181">
      <f>R182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7" sId="1" odxf="1" dxf="1">
    <nc r="S181">
      <f>Q181+R181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8" sId="1" odxf="1" dxf="1">
    <nc r="T181">
      <f>T182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59" sId="1" odxf="1" dxf="1">
    <nc r="U181">
      <f>S181+T181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60" sId="1" odxf="1" dxf="1" numFmtId="4">
    <nc r="V18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861" sId="1" odxf="1" dxf="1">
    <nc r="X181">
      <f>V181+W181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62" sId="1" odxf="1" dxf="1">
    <nc r="Z181">
      <f>X181+Y181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63" sId="1" odxf="1" dxf="1" numFmtId="4">
    <nc r="AA18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64" sId="1" odxf="1" dxf="1">
    <nc r="AC181">
      <f>AA181+AB181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65" sId="1" odxf="1" dxf="1">
    <nc r="AE181">
      <f>AC181+AD181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66" sId="1" odxf="1" dxf="1">
    <nc r="A182" t="inlineStr">
      <is>
        <t>Дотации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867" sId="1" odxf="1" dxf="1">
    <nc r="B182"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68" sId="1" odxf="1" dxf="1">
    <nc r="C182"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69" sId="1" odxf="1" dxf="1">
    <nc r="D182"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70" sId="1" odxf="1" dxf="1">
    <nc r="E182" t="inlineStr">
      <is>
        <t>06 4 00 83020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71" sId="1" odxf="1" dxf="1">
    <nc r="F182" t="inlineStr">
      <is>
        <t>510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872" sId="1" odxf="1" dxf="1" numFmtId="4">
    <nc r="G182">
      <v>5000000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73" sId="1" odxf="1" dxf="1">
    <nc r="I182">
      <f>G182+H182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74" sId="1" odxf="1" dxf="1" numFmtId="4">
    <nc r="J182">
      <v>200000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75" sId="1" odxf="1" dxf="1">
    <nc r="K182">
      <f>I182+J182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76" sId="1" odxf="1" dxf="1" numFmtId="4">
    <nc r="L182">
      <v>4247350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77" sId="1" odxf="1" dxf="1">
    <nc r="M182">
      <f>K182+L182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78" sId="1" odxf="1" dxf="1" numFmtId="4">
    <nc r="N182">
      <v>8536492.1999999993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79" sId="1" odxf="1" dxf="1">
    <nc r="O182">
      <f>M182+N182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0" sId="1" odxf="1" dxf="1" numFmtId="4">
    <nc r="P182">
      <v>100000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1" sId="1" odxf="1" dxf="1">
    <nc r="Q182">
      <f>O182+P182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2" sId="1" odxf="1" dxf="1" numFmtId="4">
    <nc r="R182">
      <v>125380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3" sId="1" odxf="1" dxf="1">
    <nc r="S182">
      <f>Q182+R182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4" sId="1" odxf="1" dxf="1" numFmtId="4">
    <nc r="T182">
      <v>2636023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5" sId="1" odxf="1" dxf="1">
    <nc r="U182">
      <f>S182+T182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6" sId="1" odxf="1" dxf="1" numFmtId="4">
    <nc r="V18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887" sId="1" odxf="1" dxf="1">
    <nc r="X182">
      <f>V182+W182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88" sId="1" odxf="1" dxf="1">
    <nc r="Z182">
      <f>X182+Y182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89" sId="1" odxf="1" dxf="1" numFmtId="4">
    <nc r="AA18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90" sId="1" odxf="1" dxf="1">
    <nc r="AC182">
      <f>AA182+AB182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91" sId="1" odxf="1" dxf="1">
    <nc r="AE182">
      <f>AC182+AD182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92" sId="1" odxf="1" s="1" dxf="1">
    <nc r="A183" t="inlineStr">
      <is>
        <t>Прочие межбюджетные трансферты общего характера</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ndxf>
  </rcc>
  <rcc rId="16893" sId="1" odxf="1" dxf="1">
    <nc r="B183"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894" sId="1" odxf="1" dxf="1">
    <nc r="C183">
      <v>14</v>
    </nc>
    <odxf>
      <font>
        <sz val="10"/>
        <color rgb="FF000000"/>
        <name val="Times New Roman"/>
        <scheme val="none"/>
      </font>
      <alignment horizontal="general" vertical="top"/>
      <border outline="0">
        <right/>
        <top/>
        <bottom/>
      </border>
    </odxf>
    <ndxf>
      <font>
        <sz val="12"/>
        <color rgb="FF000000"/>
        <name val="Times New Roman"/>
        <family val="1"/>
        <charset val="204"/>
        <scheme val="none"/>
      </font>
      <alignment horizontal="center" vertical="center"/>
      <border outline="0">
        <right style="thin">
          <color rgb="FF000000"/>
        </right>
        <top style="thin">
          <color rgb="FF000000"/>
        </top>
        <bottom style="thin">
          <color rgb="FF000000"/>
        </bottom>
      </border>
    </ndxf>
  </rcc>
  <rcc rId="16895" sId="1" odxf="1" dxf="1">
    <nc r="D183" t="inlineStr">
      <is>
        <t>03</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1" sqref="E183"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1" sqref="F183"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896" sId="1" odxf="1" dxf="1">
    <nc r="N183">
      <f>N184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97" sId="1" odxf="1" dxf="1">
    <nc r="O183">
      <f>M183+N183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98" sId="1" odxf="1" dxf="1">
    <nc r="P183">
      <f>P184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899" sId="1" odxf="1" dxf="1">
    <nc r="Q183">
      <f>O183+P183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00" sId="1" odxf="1" dxf="1">
    <nc r="R183">
      <f>R184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01" sId="1" odxf="1" dxf="1">
    <nc r="S183">
      <f>Q183+R183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02" sId="1" odxf="1" dxf="1">
    <nc r="T183">
      <f>T184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03" sId="1" odxf="1" dxf="1">
    <nc r="U183">
      <f>S183+T183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04" sId="1" odxf="1" dxf="1">
    <nc r="A184" t="inlineStr">
      <is>
        <t>Поощрение муниципальных управленческих команд приграничных муниципальных образований Брянской области</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indexed="64"/>
        </left>
        <right style="thin">
          <color indexed="64"/>
        </right>
        <top style="thin">
          <color indexed="64"/>
        </top>
        <bottom style="thin">
          <color indexed="64"/>
        </bottom>
      </border>
    </ndxf>
  </rcc>
  <rcc rId="16905" sId="1" odxf="1" dxf="1">
    <nc r="B184"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906" sId="1" odxf="1" dxf="1">
    <nc r="C184">
      <v>14</v>
    </nc>
    <odxf>
      <font>
        <sz val="10"/>
        <color rgb="FF000000"/>
        <name val="Times New Roman"/>
        <scheme val="none"/>
      </font>
      <alignment horizontal="general" vertical="top"/>
      <border outline="0">
        <right/>
        <top/>
        <bottom/>
      </border>
    </odxf>
    <ndxf>
      <font>
        <sz val="12"/>
        <color rgb="FF000000"/>
        <name val="Times New Roman"/>
        <family val="1"/>
        <charset val="204"/>
        <scheme val="none"/>
      </font>
      <alignment horizontal="center" vertical="center"/>
      <border outline="0">
        <right style="thin">
          <color rgb="FF000000"/>
        </right>
        <top style="thin">
          <color rgb="FF000000"/>
        </top>
        <bottom style="thin">
          <color rgb="FF000000"/>
        </bottom>
      </border>
    </ndxf>
  </rcc>
  <rcc rId="16907" sId="1" odxf="1" dxf="1">
    <nc r="D184" t="inlineStr">
      <is>
        <t>03</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6908" sId="1" odxf="1" dxf="1">
    <nc r="E184" t="inlineStr">
      <is>
        <t>06 4 00 15920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184"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09" sId="1" odxf="1" dxf="1">
    <nc r="N184">
      <f>N185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0" sId="1" odxf="1" dxf="1">
    <nc r="O184">
      <f>M184+N184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1" sId="1" odxf="1" dxf="1">
    <nc r="P184">
      <f>P185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2" sId="1" odxf="1" dxf="1">
    <nc r="Q184">
      <f>O184+P184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3" sId="1" odxf="1" dxf="1">
    <nc r="R184">
      <f>R185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4" sId="1" odxf="1" dxf="1">
    <nc r="S184">
      <f>Q184+R184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5" sId="1" odxf="1" dxf="1">
    <nc r="T184">
      <f>T185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16" sId="1" odxf="1" dxf="1">
    <nc r="U184">
      <f>S184+T184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17" sId="1" odxf="1" s="1" dxf="1">
    <nc r="A185" t="inlineStr">
      <is>
        <t>Межбюджетные трансферты</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918" sId="1" odxf="1" dxf="1">
    <nc r="B185"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919" sId="1" odxf="1" dxf="1">
    <nc r="C185">
      <v>14</v>
    </nc>
    <odxf>
      <font>
        <sz val="10"/>
        <color rgb="FF000000"/>
        <name val="Times New Roman"/>
        <scheme val="none"/>
      </font>
      <alignment horizontal="general" vertical="top"/>
      <border outline="0">
        <right/>
        <top/>
        <bottom/>
      </border>
    </odxf>
    <ndxf>
      <font>
        <sz val="12"/>
        <color rgb="FF000000"/>
        <name val="Times New Roman"/>
        <family val="1"/>
        <charset val="204"/>
        <scheme val="none"/>
      </font>
      <alignment horizontal="center" vertical="center"/>
      <border outline="0">
        <right style="thin">
          <color rgb="FF000000"/>
        </right>
        <top style="thin">
          <color rgb="FF000000"/>
        </top>
        <bottom style="thin">
          <color rgb="FF000000"/>
        </bottom>
      </border>
    </ndxf>
  </rcc>
  <rcc rId="16920" sId="1" odxf="1" dxf="1">
    <nc r="D185" t="inlineStr">
      <is>
        <t>03</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6921" sId="1" odxf="1" dxf="1">
    <nc r="E185" t="inlineStr">
      <is>
        <t>06 4 00 15920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22" sId="1" odxf="1" dxf="1">
    <nc r="F185">
      <v>500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23" sId="1" odxf="1" dxf="1">
    <nc r="N185">
      <f>N186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24" sId="1" odxf="1" dxf="1">
    <nc r="O185">
      <f>M185+N185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25" sId="1" odxf="1" dxf="1">
    <nc r="P185">
      <f>P186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26" sId="1" odxf="1" dxf="1">
    <nc r="Q185">
      <f>O185+P185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27" sId="1" odxf="1" dxf="1">
    <nc r="R185">
      <f>R186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28" sId="1" odxf="1" dxf="1">
    <nc r="S185">
      <f>Q185+R185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29" sId="1" odxf="1" dxf="1">
    <nc r="T185">
      <f>T186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30" sId="1" odxf="1" dxf="1">
    <nc r="U185">
      <f>S185+T185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31" sId="1" odxf="1" dxf="1">
    <nc r="A186" t="inlineStr">
      <is>
        <t>Иные межбюджетные трансферты</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indexed="64"/>
        </left>
        <right style="thin">
          <color indexed="64"/>
        </right>
        <top style="thin">
          <color indexed="64"/>
        </top>
        <bottom style="thin">
          <color indexed="64"/>
        </bottom>
      </border>
    </ndxf>
  </rcc>
  <rcc rId="16932" sId="1" odxf="1" dxf="1">
    <nc r="B186" t="inlineStr">
      <is>
        <t>009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6933" sId="1" odxf="1" dxf="1">
    <nc r="C186">
      <v>14</v>
    </nc>
    <odxf>
      <font>
        <sz val="10"/>
        <color rgb="FF000000"/>
        <name val="Times New Roman"/>
        <scheme val="none"/>
      </font>
      <alignment horizontal="general" vertical="top"/>
      <border outline="0">
        <right/>
        <top/>
        <bottom/>
      </border>
    </odxf>
    <ndxf>
      <font>
        <sz val="12"/>
        <color rgb="FF000000"/>
        <name val="Times New Roman"/>
        <family val="1"/>
        <charset val="204"/>
        <scheme val="none"/>
      </font>
      <alignment horizontal="center" vertical="center"/>
      <border outline="0">
        <right style="thin">
          <color rgb="FF000000"/>
        </right>
        <top style="thin">
          <color rgb="FF000000"/>
        </top>
        <bottom style="thin">
          <color rgb="FF000000"/>
        </bottom>
      </border>
    </ndxf>
  </rcc>
  <rcc rId="16934" sId="1" odxf="1" dxf="1">
    <nc r="D186" t="inlineStr">
      <is>
        <t>03</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6935" sId="1" odxf="1" dxf="1">
    <nc r="E186" t="inlineStr">
      <is>
        <t>06 4 00 15920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36" sId="1" odxf="1" dxf="1">
    <nc r="F186">
      <v>540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37" sId="1" odxf="1" dxf="1" numFmtId="4">
    <nc r="N186">
      <v>527310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38" sId="1" odxf="1" dxf="1">
    <nc r="O186">
      <f>M186+N186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39" sId="1" odxf="1" dxf="1">
    <nc r="Q186">
      <f>O186+P186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40" sId="1" odxf="1" dxf="1">
    <nc r="S186">
      <f>Q186+R186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41" sId="1" odxf="1" dxf="1">
    <nc r="U186">
      <f>S186+T186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1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42" sId="1" odxf="1" dxf="1">
    <nc r="A187" t="inlineStr">
      <is>
        <t>Администрация Погарского района Брянской области</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6943" sId="1" odxf="1" dxf="1">
    <nc r="B187" t="inlineStr">
      <is>
        <t>916</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44" sId="1" odxf="1" dxf="1">
    <nc r="C187"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45" sId="1" odxf="1" dxf="1">
    <nc r="D187"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46" sId="1" odxf="1" dxf="1">
    <nc r="E187"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947" sId="1" odxf="1" dxf="1">
    <nc r="F187"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6948" sId="1" odxf="1" dxf="1" numFmtId="4">
    <nc r="G187">
      <v>254703086.21000001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49" sId="1" odxf="1" dxf="1">
    <nc r="H187">
      <f>H188+H253+H258+H278+H301+H323+H331+H378+H425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0" sId="1" odxf="1" dxf="1">
    <nc r="I187">
      <f>G187+H187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1" sId="1" odxf="1" dxf="1">
    <nc r="J187">
      <f>J188+J253+J258+J278+J301+J323+J331+J378+J425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2" sId="1" odxf="1" dxf="1">
    <nc r="K187">
      <f>I187+J187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3" sId="1" odxf="1" dxf="1">
    <nc r="L187">
      <f>L188+L331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4" sId="1" odxf="1" dxf="1">
    <nc r="M187">
      <f>K187+L187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5" sId="1" odxf="1" dxf="1">
    <nc r="N187">
      <f>N188+N331+N253+N258+N278+N301+N323+N378+N425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6" sId="1" odxf="1" dxf="1">
    <nc r="O187">
      <f>M187+N187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7" sId="1" odxf="1" dxf="1">
    <nc r="P187">
      <f>P188+P331+P253+P258+P278+P301+P323+P378+P425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8" sId="1" odxf="1" dxf="1">
    <nc r="Q187">
      <f>O187+P187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59" sId="1" odxf="1" dxf="1">
    <nc r="R187">
      <f>R188+R331+R253+R258+R278+R301+R323+R378+R425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0" sId="1" odxf="1" dxf="1">
    <nc r="S187">
      <f>Q187+R187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1" sId="1" odxf="1" dxf="1">
    <nc r="T187">
      <f>T188+T331+T253+T258+T278+T301+T323+T378+T425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2" sId="1" odxf="1" dxf="1">
    <nc r="U187">
      <f>S187+T187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3" sId="1" odxf="1" dxf="1" numFmtId="4">
    <nc r="V187">
      <v>124414171.41</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7"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964" sId="1" odxf="1" dxf="1">
    <nc r="X187">
      <f>V187+W187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65" sId="1" odxf="1" dxf="1">
    <nc r="Z187">
      <f>X187+Y187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6" sId="1" odxf="1" dxf="1" numFmtId="4">
    <nc r="AA187">
      <v>128215593.51000001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7" sId="1" odxf="1" dxf="1">
    <nc r="AB187">
      <f>AB278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8" sId="1" odxf="1" dxf="1">
    <nc r="AC187">
      <f>AA187+AB187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69" sId="1" odxf="1" dxf="1">
    <nc r="AD187">
      <f>AD278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70" sId="1" odxf="1" dxf="1">
    <nc r="AE187">
      <f>AC187+AD187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71" sId="1" odxf="1" dxf="1">
    <nc r="A188" t="inlineStr">
      <is>
        <t>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972" sId="1" odxf="1" dxf="1">
    <nc r="B18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73" sId="1" odxf="1" dxf="1">
    <nc r="C18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74" sId="1" odxf="1" dxf="1">
    <nc r="D18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75" sId="1" odxf="1" dxf="1">
    <nc r="E18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76" sId="1" odxf="1" dxf="1">
    <nc r="F18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77" sId="1" odxf="1" dxf="1" numFmtId="4">
    <nc r="G188">
      <v>36090602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78" sId="1" odxf="1" dxf="1">
    <nc r="I188">
      <f>G188+H188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79" sId="1" odxf="1" dxf="1">
    <nc r="K188">
      <f>I188+J188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0" sId="1" odxf="1" dxf="1">
    <nc r="L188">
      <f>L189+L234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1" sId="1" odxf="1" dxf="1">
    <nc r="M188">
      <f>K188+L188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2" sId="1" odxf="1" dxf="1">
    <nc r="N188">
      <f>N189+N234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3" sId="1" odxf="1" dxf="1">
    <nc r="O188">
      <f>M188+N188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4" sId="1" odxf="1" dxf="1">
    <nc r="P188">
      <f>P189+P234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5" sId="1" odxf="1" dxf="1">
    <nc r="Q188">
      <f>O188+P188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6" sId="1" odxf="1" dxf="1">
    <nc r="R188">
      <f>R189+R234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7" sId="1" odxf="1" dxf="1">
    <nc r="S188">
      <f>Q188+R188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8" sId="1" odxf="1" dxf="1">
    <nc r="T188">
      <f>T189+T234+T238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89" sId="1" odxf="1" dxf="1">
    <nc r="U188">
      <f>S188+T188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90" sId="1" odxf="1" dxf="1" numFmtId="4">
    <nc r="V188">
      <v>36006805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6991" sId="1" odxf="1" dxf="1">
    <nc r="X188">
      <f>V188+W188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92" sId="1" odxf="1" dxf="1">
    <nc r="Z188">
      <f>X188+Y188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93" sId="1" odxf="1" dxf="1" numFmtId="4">
    <nc r="AA188">
      <v>36006302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94" sId="1" odxf="1" dxf="1">
    <nc r="AC188">
      <f>AA188+AB188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6995" sId="1" odxf="1" dxf="1">
    <nc r="AE188">
      <f>AC188+AD188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6996" sId="1" odxf="1" dxf="1">
    <nc r="A189" t="inlineStr">
      <is>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6997" sId="1" odxf="1" dxf="1">
    <nc r="B18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98" sId="1" odxf="1" dxf="1">
    <nc r="C18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6999" sId="1" odxf="1" dxf="1">
    <nc r="D18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00" sId="1" odxf="1" dxf="1">
    <nc r="E18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01" sId="1" odxf="1" dxf="1">
    <nc r="F18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02" sId="1" odxf="1" dxf="1" numFmtId="4">
    <nc r="G189">
      <v>31610716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03" sId="1" odxf="1" dxf="1">
    <nc r="I189">
      <f>G189+H189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04" sId="1" odxf="1" dxf="1">
    <nc r="K189">
      <f>I189+J189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05" sId="1" odxf="1" dxf="1">
    <nc r="L189">
      <f>L219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06" sId="1" odxf="1" dxf="1">
    <nc r="M189">
      <f>K189+L189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07" sId="1" odxf="1" dxf="1">
    <nc r="N189">
      <f>N219+N203+N227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08" sId="1" odxf="1" dxf="1">
    <nc r="O189">
      <f>M189+N189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09" sId="1" odxf="1" dxf="1">
    <nc r="P189">
      <f>P219+P203+P227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0" sId="1" odxf="1" dxf="1">
    <nc r="Q189">
      <f>O189+P189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1" sId="1" odxf="1" dxf="1">
    <nc r="R189">
      <f>R219+R203+R227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2" sId="1" odxf="1" dxf="1">
    <nc r="S189">
      <f>Q189+R189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3" sId="1" odxf="1" dxf="1">
    <nc r="T189">
      <f>T219+T203+T227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4" sId="1" odxf="1" dxf="1">
    <nc r="U189">
      <f>S189+T189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5" sId="1" odxf="1" dxf="1" numFmtId="4">
    <nc r="V189">
      <v>31610716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016" sId="1" odxf="1" dxf="1">
    <nc r="X189">
      <f>V189+W189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17" sId="1" odxf="1" dxf="1">
    <nc r="Z189">
      <f>X189+Y189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18" sId="1" odxf="1" dxf="1" numFmtId="4">
    <nc r="AA189">
      <v>31610716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19" sId="1" odxf="1" dxf="1">
    <nc r="AC189">
      <f>AA189+AB189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20" sId="1" odxf="1" dxf="1">
    <nc r="AE189">
      <f>AC189+AD189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21" sId="1" odxf="1" dxf="1">
    <nc r="A190" t="inlineStr">
      <is>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022" sId="1" odxf="1" dxf="1">
    <nc r="B19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23" sId="1" odxf="1" dxf="1">
    <nc r="C19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24" sId="1" odxf="1" dxf="1">
    <nc r="D19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25" sId="1" odxf="1" dxf="1">
    <nc r="E190" t="inlineStr">
      <is>
        <t>02 4 00 12021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26" sId="1" odxf="1" dxf="1">
    <nc r="F19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027" sId="1" odxf="1" dxf="1" numFmtId="4">
    <nc r="G190">
      <v>842480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28" sId="1" odxf="1" dxf="1">
    <nc r="I190">
      <f>G190+H190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29" sId="1" odxf="1" dxf="1">
    <nc r="K190">
      <f>I190+J190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0" sId="1" odxf="1" dxf="1">
    <nc r="M190">
      <f>K190+L190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1" sId="1" odxf="1" dxf="1">
    <nc r="O190">
      <f>M190+N190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2" sId="1" odxf="1" dxf="1">
    <nc r="Q190">
      <f>O190+P190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3" sId="1" odxf="1" dxf="1">
    <nc r="S190">
      <f>Q190+R190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4" sId="1" odxf="1" dxf="1">
    <nc r="U190">
      <f>S190+T190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35" sId="1" odxf="1" dxf="1" numFmtId="4">
    <nc r="V190">
      <v>842480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036" sId="1" odxf="1" dxf="1">
    <nc r="X190">
      <f>V190+W190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7" sId="1" odxf="1" dxf="1">
    <nc r="Z190">
      <f>X190+Y190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38" sId="1" odxf="1" dxf="1" numFmtId="4">
    <nc r="AA190">
      <v>842480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39" sId="1" odxf="1" dxf="1">
    <nc r="AC190">
      <f>AA190+AB190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40" sId="1" odxf="1" dxf="1">
    <nc r="AE190">
      <f>AC190+AD190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41" sId="1" odxf="1" dxf="1">
    <nc r="A191"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042" sId="1" odxf="1" dxf="1">
    <nc r="B19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43" sId="1" odxf="1" dxf="1">
    <nc r="C19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44" sId="1" odxf="1" dxf="1">
    <nc r="D19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45" sId="1" odxf="1" dxf="1">
    <nc r="E191" t="inlineStr">
      <is>
        <t>02 4 00 12021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46" sId="1" odxf="1" dxf="1">
    <nc r="F191"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47" sId="1" odxf="1" dxf="1" numFmtId="4">
    <nc r="G191">
      <v>600977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48" sId="1" odxf="1" dxf="1">
    <nc r="I191">
      <f>G191+H191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49" sId="1" odxf="1" dxf="1">
    <nc r="K191">
      <f>I191+J191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0" sId="1" odxf="1" dxf="1">
    <nc r="M191">
      <f>K191+L191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1" sId="1" odxf="1" dxf="1">
    <nc r="O191">
      <f>M191+N191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2" sId="1" odxf="1" dxf="1">
    <nc r="Q191">
      <f>O191+P191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3" sId="1" odxf="1" dxf="1">
    <nc r="S191">
      <f>Q191+R191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4" sId="1" odxf="1" dxf="1">
    <nc r="U191">
      <f>S191+T191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55" sId="1" odxf="1" dxf="1" numFmtId="4">
    <nc r="V191">
      <v>600977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056" sId="1" odxf="1" dxf="1">
    <nc r="X191">
      <f>V191+W191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7" sId="1" odxf="1" dxf="1">
    <nc r="Z191">
      <f>X191+Y191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58" sId="1" odxf="1" dxf="1" numFmtId="4">
    <nc r="AA191">
      <v>600977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59" sId="1" odxf="1" dxf="1">
    <nc r="AC191">
      <f>AA191+AB191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60" sId="1" odxf="1" dxf="1">
    <nc r="AE191">
      <f>AC191+AD191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61" sId="1" odxf="1" dxf="1">
    <nc r="A192"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062" sId="1" odxf="1" dxf="1">
    <nc r="B19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63" sId="1" odxf="1" dxf="1">
    <nc r="C19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64" sId="1" odxf="1" dxf="1">
    <nc r="D19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65" sId="1" odxf="1" dxf="1">
    <nc r="E192" t="inlineStr">
      <is>
        <t>02 4 00 12021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66" sId="1" odxf="1" dxf="1">
    <nc r="F192"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67" sId="1" odxf="1" dxf="1" numFmtId="4">
    <nc r="G192">
      <v>600977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68" sId="1" odxf="1" dxf="1">
    <nc r="I192">
      <f>G192+H192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69" sId="1" odxf="1" dxf="1">
    <nc r="K192">
      <f>I192+J192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0" sId="1" odxf="1" dxf="1">
    <nc r="M192">
      <f>K192+L192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1" sId="1" odxf="1" dxf="1">
    <nc r="O192">
      <f>M192+N192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2" sId="1" odxf="1" dxf="1">
    <nc r="Q192">
      <f>O192+P192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3" sId="1" odxf="1" dxf="1">
    <nc r="S192">
      <f>Q192+R192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4" sId="1" odxf="1" dxf="1">
    <nc r="U192">
      <f>S192+T192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75" sId="1" odxf="1" dxf="1" numFmtId="4">
    <nc r="V192">
      <v>600977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076" sId="1" odxf="1" dxf="1">
    <nc r="X192">
      <f>V192+W192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7" sId="1" odxf="1" dxf="1">
    <nc r="Z192">
      <f>X192+Y192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78" sId="1" odxf="1" dxf="1" numFmtId="4">
    <nc r="AA192">
      <v>600977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79" sId="1" odxf="1" dxf="1">
    <nc r="AC192">
      <f>AA192+AB192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80" sId="1" odxf="1" dxf="1">
    <nc r="AE192">
      <f>AC192+AD192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81" sId="1" odxf="1" dxf="1">
    <nc r="A193"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082" sId="1" odxf="1" dxf="1">
    <nc r="B19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83" sId="1" odxf="1" dxf="1">
    <nc r="C19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84" sId="1" odxf="1" dxf="1">
    <nc r="D19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85" sId="1" odxf="1" dxf="1">
    <nc r="E193" t="inlineStr">
      <is>
        <t>02 4 00 12021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86" sId="1" odxf="1" dxf="1">
    <nc r="F193"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087" sId="1" odxf="1" dxf="1" numFmtId="4">
    <nc r="G193">
      <v>241503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88" sId="1" odxf="1" dxf="1">
    <nc r="I193">
      <f>G193+H193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89" sId="1" odxf="1" dxf="1">
    <nc r="K193">
      <f>I193+J193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0" sId="1" odxf="1" dxf="1">
    <nc r="M193">
      <f>K193+L193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1" sId="1" odxf="1" dxf="1">
    <nc r="O193">
      <f>M193+N193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2" sId="1" odxf="1" dxf="1">
    <nc r="Q193">
      <f>O193+P193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3" sId="1" odxf="1" dxf="1">
    <nc r="S193">
      <f>Q193+R193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4" sId="1" odxf="1" dxf="1">
    <nc r="U193">
      <f>S193+T193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95" sId="1" odxf="1" dxf="1" numFmtId="4">
    <nc r="V193">
      <v>241503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096" sId="1" odxf="1" dxf="1">
    <nc r="X193">
      <f>V193+W193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7" sId="1" odxf="1" dxf="1">
    <nc r="Z193">
      <f>X193+Y193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098" sId="1" odxf="1" dxf="1" numFmtId="4">
    <nc r="AA193">
      <v>241503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099" sId="1" odxf="1" dxf="1">
    <nc r="AC193">
      <f>AA193+AB193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00" sId="1" odxf="1" dxf="1">
    <nc r="AE193">
      <f>AC193+AD193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01" sId="1" odxf="1" dxf="1">
    <nc r="A194"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102" sId="1" odxf="1" dxf="1">
    <nc r="B19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03" sId="1" odxf="1" dxf="1">
    <nc r="C19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04" sId="1" odxf="1" dxf="1">
    <nc r="D19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05" sId="1" odxf="1" dxf="1">
    <nc r="E194" t="inlineStr">
      <is>
        <t>02 4 00 12021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06" sId="1" odxf="1" dxf="1">
    <nc r="F194"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07" sId="1" odxf="1" dxf="1" numFmtId="4">
    <nc r="G194">
      <v>241503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08" sId="1" odxf="1" dxf="1">
    <nc r="I194">
      <f>G194+H194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09" sId="1" odxf="1" dxf="1">
    <nc r="K194">
      <f>I194+J194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0" sId="1" odxf="1" dxf="1">
    <nc r="M194">
      <f>K194+L194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1" sId="1" odxf="1" dxf="1">
    <nc r="O194">
      <f>M194+N194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2" sId="1" odxf="1" dxf="1">
    <nc r="Q194">
      <f>O194+P194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3" sId="1" odxf="1" dxf="1">
    <nc r="S194">
      <f>Q194+R194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4" sId="1" odxf="1" dxf="1">
    <nc r="U194">
      <f>S194+T194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15" sId="1" odxf="1" dxf="1" numFmtId="4">
    <nc r="V194">
      <v>241503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116" sId="1" odxf="1" dxf="1">
    <nc r="X194">
      <f>V194+W194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7" sId="1" odxf="1" dxf="1">
    <nc r="Z194">
      <f>X194+Y194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18" sId="1" odxf="1" dxf="1" numFmtId="4">
    <nc r="AA194">
      <v>241503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19" sId="1" odxf="1" dxf="1">
    <nc r="AC194">
      <f>AA194+AB194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20" sId="1" odxf="1" dxf="1">
    <nc r="AE194">
      <f>AC194+AD194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21" sId="1" odxf="1" dxf="1">
    <nc r="A195" t="inlineStr">
      <is>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122" sId="1" odxf="1" dxf="1">
    <nc r="B19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23" sId="1" odxf="1" dxf="1">
    <nc r="C19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24" sId="1" odxf="1" dxf="1">
    <nc r="D19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25" sId="1" odxf="1" dxf="1">
    <nc r="E195" t="inlineStr">
      <is>
        <t>02 4 00 12022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26" sId="1" odxf="1" dxf="1">
    <nc r="F19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127" sId="1" odxf="1" dxf="1" numFmtId="4">
    <nc r="G195">
      <v>561853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28" sId="1" odxf="1" dxf="1">
    <nc r="I195">
      <f>G195+H195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29" sId="1" odxf="1" dxf="1">
    <nc r="K195">
      <f>I195+J195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0" sId="1" odxf="1" dxf="1">
    <nc r="M195">
      <f>K195+L195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1" sId="1" odxf="1" dxf="1">
    <nc r="O195">
      <f>M195+N195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2" sId="1" odxf="1" dxf="1">
    <nc r="Q195">
      <f>O195+P195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3" sId="1" odxf="1" dxf="1">
    <nc r="S195">
      <f>Q195+R195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4" sId="1" odxf="1" dxf="1">
    <nc r="U195">
      <f>S195+T195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35" sId="1" odxf="1" dxf="1" numFmtId="4">
    <nc r="V195">
      <v>561853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136" sId="1" odxf="1" dxf="1">
    <nc r="X195">
      <f>V195+W195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7" sId="1" odxf="1" dxf="1">
    <nc r="Z195">
      <f>X195+Y195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38" sId="1" odxf="1" dxf="1" numFmtId="4">
    <nc r="AA195">
      <v>561853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39" sId="1" odxf="1" dxf="1">
    <nc r="AC195">
      <f>AA195+AB195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40" sId="1" odxf="1" dxf="1">
    <nc r="AE195">
      <f>AC195+AD195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41" sId="1" odxf="1" dxf="1">
    <nc r="A196"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142" sId="1" odxf="1" dxf="1">
    <nc r="B19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43" sId="1" odxf="1" dxf="1">
    <nc r="C19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44" sId="1" odxf="1" dxf="1">
    <nc r="D19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45" sId="1" odxf="1" dxf="1">
    <nc r="E196" t="inlineStr">
      <is>
        <t>02 4 00 12022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46" sId="1" odxf="1" dxf="1">
    <nc r="F196"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47" sId="1" odxf="1" dxf="1" numFmtId="4">
    <nc r="G196">
      <v>395079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48" sId="1" odxf="1" dxf="1">
    <nc r="I196">
      <f>G196+H196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49" sId="1" odxf="1" dxf="1">
    <nc r="K196">
      <f>I196+J196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0" sId="1" odxf="1" dxf="1">
    <nc r="M196">
      <f>K196+L196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1" sId="1" odxf="1" dxf="1">
    <nc r="O196">
      <f>M196+N196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2" sId="1" odxf="1" dxf="1">
    <nc r="Q196">
      <f>O196+P196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3" sId="1" odxf="1" dxf="1">
    <nc r="S196">
      <f>Q196+R196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4" sId="1" odxf="1" dxf="1">
    <nc r="U196">
      <f>S196+T196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55" sId="1" odxf="1" dxf="1" numFmtId="4">
    <nc r="V196">
      <v>395079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156" sId="1" odxf="1" dxf="1">
    <nc r="X196">
      <f>V196+W196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7" sId="1" odxf="1" dxf="1">
    <nc r="Z196">
      <f>X196+Y196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58" sId="1" odxf="1" dxf="1" numFmtId="4">
    <nc r="AA196">
      <v>395079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59" sId="1" odxf="1" dxf="1">
    <nc r="AC196">
      <f>AA196+AB196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60" sId="1" odxf="1" dxf="1">
    <nc r="AE196">
      <f>AC196+AD196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61" sId="1" odxf="1" dxf="1">
    <nc r="A197"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162" sId="1" odxf="1" dxf="1">
    <nc r="B19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63" sId="1" odxf="1" dxf="1">
    <nc r="C19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64" sId="1" odxf="1" dxf="1">
    <nc r="D19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65" sId="1" odxf="1" dxf="1">
    <nc r="E197" t="inlineStr">
      <is>
        <t>02 4 00 12022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66" sId="1" odxf="1" dxf="1">
    <nc r="F197"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67" sId="1" odxf="1" dxf="1" numFmtId="4">
    <nc r="G197">
      <v>395079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68" sId="1" odxf="1" dxf="1">
    <nc r="I197">
      <f>G197+H197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69" sId="1" odxf="1" dxf="1">
    <nc r="K197">
      <f>I197+J197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0" sId="1" odxf="1" dxf="1">
    <nc r="M197">
      <f>K197+L197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1" sId="1" odxf="1" dxf="1">
    <nc r="O197">
      <f>M197+N197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2" sId="1" odxf="1" dxf="1">
    <nc r="Q197">
      <f>O197+P197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3" sId="1" odxf="1" dxf="1">
    <nc r="S197">
      <f>Q197+R197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4" sId="1" odxf="1" dxf="1">
    <nc r="U197">
      <f>S197+T197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75" sId="1" odxf="1" dxf="1" numFmtId="4">
    <nc r="V197">
      <v>395079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176" sId="1" odxf="1" dxf="1">
    <nc r="X197">
      <f>V197+W197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7" sId="1" odxf="1" dxf="1">
    <nc r="Z197">
      <f>X197+Y197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78" sId="1" odxf="1" dxf="1" numFmtId="4">
    <nc r="AA197">
      <v>395079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79" sId="1" odxf="1" dxf="1">
    <nc r="AC197">
      <f>AA197+AB197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80" sId="1" odxf="1" dxf="1">
    <nc r="AE197">
      <f>AC197+AD197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81" sId="1" odxf="1" dxf="1">
    <nc r="A198"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182" sId="1" odxf="1" dxf="1">
    <nc r="B19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83" sId="1" odxf="1" dxf="1">
    <nc r="C19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84" sId="1" odxf="1" dxf="1">
    <nc r="D19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85" sId="1" odxf="1" dxf="1">
    <nc r="E198" t="inlineStr">
      <is>
        <t>02 4 00 12022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86" sId="1" odxf="1" dxf="1">
    <nc r="F198"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187" sId="1" odxf="1" dxf="1" numFmtId="4">
    <nc r="G198">
      <v>166774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88" sId="1" odxf="1" dxf="1">
    <nc r="I198">
      <f>G198+H198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89" sId="1" odxf="1" dxf="1">
    <nc r="K198">
      <f>I198+J198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0" sId="1" odxf="1" dxf="1">
    <nc r="M198">
      <f>K198+L198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1" sId="1" odxf="1" dxf="1">
    <nc r="O198">
      <f>M198+N198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2" sId="1" odxf="1" dxf="1">
    <nc r="Q198">
      <f>O198+P198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3" sId="1" odxf="1" dxf="1">
    <nc r="S198">
      <f>Q198+R198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4" sId="1" odxf="1" dxf="1">
    <nc r="U198">
      <f>S198+T198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95" sId="1" odxf="1" dxf="1" numFmtId="4">
    <nc r="V198">
      <v>166774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196" sId="1" odxf="1" dxf="1">
    <nc r="X198">
      <f>V198+W198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7" sId="1" odxf="1" dxf="1">
    <nc r="Z198">
      <f>X198+Y198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198" sId="1" odxf="1" dxf="1" numFmtId="4">
    <nc r="AA198">
      <v>166774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199" sId="1" odxf="1" dxf="1">
    <nc r="AC198">
      <f>AA198+AB198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00" sId="1" odxf="1" dxf="1">
    <nc r="AE198">
      <f>AC198+AD198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01" sId="1" odxf="1" dxf="1">
    <nc r="A199"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202" sId="1" odxf="1" dxf="1">
    <nc r="B19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03" sId="1" odxf="1" dxf="1">
    <nc r="C19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04" sId="1" odxf="1" dxf="1">
    <nc r="D19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05" sId="1" odxf="1" dxf="1">
    <nc r="E199" t="inlineStr">
      <is>
        <t>02 4 00 12022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06" sId="1" odxf="1" dxf="1">
    <nc r="F199"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07" sId="1" odxf="1" dxf="1" numFmtId="4">
    <nc r="G199">
      <v>166774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08" sId="1" odxf="1" dxf="1">
    <nc r="I199">
      <f>G199+H199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09" sId="1" odxf="1" dxf="1">
    <nc r="K199">
      <f>I199+J199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0" sId="1" odxf="1" dxf="1">
    <nc r="M199">
      <f>K199+L199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1" sId="1" odxf="1" dxf="1">
    <nc r="O199">
      <f>M199+N199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2" sId="1" odxf="1" dxf="1">
    <nc r="Q199">
      <f>O199+P199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3" sId="1" odxf="1" dxf="1">
    <nc r="S199">
      <f>Q199+R199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4" sId="1" odxf="1" dxf="1">
    <nc r="U199">
      <f>S199+T199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15" sId="1" odxf="1" dxf="1" numFmtId="4">
    <nc r="V199">
      <v>166774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1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216" sId="1" odxf="1" dxf="1">
    <nc r="X199">
      <f>V199+W199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7" sId="1" odxf="1" dxf="1">
    <nc r="Z199">
      <f>X199+Y199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18" sId="1" odxf="1" dxf="1" numFmtId="4">
    <nc r="AA199">
      <v>166774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19" sId="1" odxf="1" dxf="1">
    <nc r="AC199">
      <f>AA199+AB199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20" sId="1" odxf="1" dxf="1">
    <nc r="AE199">
      <f>AC199+AD199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21" sId="1" odxf="1" dxf="1">
    <nc r="A200" t="inlineStr">
      <is>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222" sId="1" odxf="1" dxf="1">
    <nc r="B20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23" sId="1" odxf="1" dxf="1">
    <nc r="C20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24" sId="1" odxf="1" dxf="1">
    <nc r="D20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25" sId="1" odxf="1" dxf="1">
    <nc r="E200" t="inlineStr">
      <is>
        <t>02 4 00 12023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26" sId="1" odxf="1" dxf="1">
    <nc r="F20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227" sId="1" odxf="1" dxf="1" numFmtId="4">
    <nc r="G200">
      <v>200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28" sId="1" odxf="1" dxf="1">
    <nc r="I200">
      <f>G200+H200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29" sId="1" odxf="1" dxf="1">
    <nc r="K200">
      <f>I200+J200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0" sId="1" odxf="1" dxf="1">
    <nc r="M200">
      <f>K200+L200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1" sId="1" odxf="1" dxf="1">
    <nc r="O200">
      <f>M200+N200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2" sId="1" odxf="1" dxf="1">
    <nc r="Q200">
      <f>O200+P200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3" sId="1" odxf="1" dxf="1">
    <nc r="S200">
      <f>Q200+R200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4" sId="1" odxf="1" dxf="1">
    <nc r="U200">
      <f>S200+T200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35" sId="1" odxf="1" dxf="1" numFmtId="4">
    <nc r="V200">
      <v>200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236" sId="1" odxf="1" dxf="1">
    <nc r="X200">
      <f>V200+W200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7" sId="1" odxf="1" dxf="1">
    <nc r="Z200">
      <f>X200+Y200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38" sId="1" odxf="1" dxf="1" numFmtId="4">
    <nc r="AA200">
      <v>200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39" sId="1" odxf="1" dxf="1">
    <nc r="AC200">
      <f>AA200+AB200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40" sId="1" odxf="1" dxf="1">
    <nc r="AE200">
      <f>AC200+AD200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41" sId="1" odxf="1" dxf="1">
    <nc r="A201"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242" sId="1" odxf="1" dxf="1">
    <nc r="B20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43" sId="1" odxf="1" dxf="1">
    <nc r="C20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44" sId="1" odxf="1" dxf="1">
    <nc r="D20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45" sId="1" odxf="1" dxf="1">
    <nc r="E201" t="inlineStr">
      <is>
        <t>02 4 00 12023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46" sId="1" odxf="1" dxf="1">
    <nc r="F201"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47" sId="1" odxf="1" dxf="1" numFmtId="4">
    <nc r="G201">
      <v>200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48" sId="1" odxf="1" dxf="1">
    <nc r="I201">
      <f>G201+H201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49" sId="1" odxf="1" dxf="1">
    <nc r="K201">
      <f>I201+J201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0" sId="1" odxf="1" dxf="1">
    <nc r="M201">
      <f>K201+L201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1" sId="1" odxf="1" dxf="1">
    <nc r="O201">
      <f>M201+N201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2" sId="1" odxf="1" dxf="1">
    <nc r="Q201">
      <f>O201+P201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3" sId="1" odxf="1" dxf="1">
    <nc r="S201">
      <f>Q201+R201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4" sId="1" odxf="1" dxf="1">
    <nc r="U201">
      <f>S201+T201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55" sId="1" odxf="1" dxf="1" numFmtId="4">
    <nc r="V201">
      <v>200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256" sId="1" odxf="1" dxf="1">
    <nc r="X201">
      <f>V201+W201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7" sId="1" odxf="1" dxf="1">
    <nc r="Z201">
      <f>X201+Y201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58" sId="1" odxf="1" dxf="1" numFmtId="4">
    <nc r="AA201">
      <v>200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59" sId="1" odxf="1" dxf="1">
    <nc r="AC201">
      <f>AA201+AB201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60" sId="1" odxf="1" dxf="1">
    <nc r="AE201">
      <f>AC201+AD201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61" sId="1" odxf="1" dxf="1">
    <nc r="A202" t="inlineStr">
      <is>
        <t>Субвенции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262" sId="1" odxf="1" dxf="1">
    <nc r="B20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63" sId="1" odxf="1" dxf="1">
    <nc r="C20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64" sId="1" odxf="1" dxf="1">
    <nc r="D20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65" sId="1" odxf="1" dxf="1">
    <nc r="E202" t="inlineStr">
      <is>
        <t>02 4 00 12023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66" sId="1" odxf="1" dxf="1">
    <nc r="F202" t="inlineStr">
      <is>
        <t>530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67" sId="1" odxf="1" dxf="1" numFmtId="4">
    <nc r="G202">
      <v>200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68" sId="1" odxf="1" dxf="1">
    <nc r="I202">
      <f>G202+H202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69" sId="1" odxf="1" dxf="1">
    <nc r="K202">
      <f>I202+J202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0" sId="1" odxf="1" dxf="1">
    <nc r="M202">
      <f>K202+L202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1" sId="1" odxf="1" dxf="1">
    <nc r="O202">
      <f>M202+N202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2" sId="1" odxf="1" dxf="1">
    <nc r="Q202">
      <f>O202+P202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3" sId="1" odxf="1" dxf="1">
    <nc r="S202">
      <f>Q202+R202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4" sId="1" odxf="1" dxf="1">
    <nc r="U202">
      <f>S202+T202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75" sId="1" odxf="1" dxf="1" numFmtId="4">
    <nc r="V202">
      <v>200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276" sId="1" odxf="1" dxf="1">
    <nc r="X202">
      <f>V202+W202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7" sId="1" odxf="1" dxf="1">
    <nc r="Z202">
      <f>X202+Y202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78" sId="1" odxf="1" dxf="1" numFmtId="4">
    <nc r="AA202">
      <v>200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79" sId="1" odxf="1" dxf="1">
    <nc r="AC202">
      <f>AA202+AB202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80" sId="1" odxf="1" dxf="1">
    <nc r="AE202">
      <f>AC202+AD202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81" sId="1" odxf="1" dxf="1">
    <nc r="A203" t="inlineStr">
      <is>
        <t>Поощрение муниципальных управленческих команд приграничных муниципальных образований Брянской области</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indexed="64"/>
        </left>
        <right style="thin">
          <color indexed="64"/>
        </right>
        <top style="thin">
          <color indexed="64"/>
        </top>
        <bottom style="thin">
          <color indexed="64"/>
        </bottom>
      </border>
    </ndxf>
  </rcc>
  <rcc rId="17282" sId="1" odxf="1" dxf="1">
    <nc r="B20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7283" sId="1" odxf="1" dxf="1">
    <nc r="C20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84" sId="1" odxf="1" dxf="1">
    <nc r="D20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85" sId="1" odxf="1" dxf="1">
    <nc r="E203" t="inlineStr">
      <is>
        <t>02 4 00 15920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203"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86" sId="1" odxf="1" dxf="1">
    <nc r="N203">
      <f>N204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87" sId="1" odxf="1" dxf="1">
    <nc r="O203">
      <f>M203+N203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88" sId="1" odxf="1" dxf="1">
    <nc r="P203">
      <f>P204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89" sId="1" odxf="1" dxf="1">
    <nc r="Q203">
      <f>O203+P203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90" sId="1" odxf="1" dxf="1">
    <nc r="R203">
      <f>R204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91" sId="1" odxf="1" dxf="1">
    <nc r="S203">
      <f>Q203+R203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92" sId="1" odxf="1" dxf="1">
    <nc r="T203">
      <f>T204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293" sId="1" odxf="1" dxf="1">
    <nc r="U203">
      <f>S203+T203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294" sId="1" odxf="1" dxf="1">
    <nc r="A204"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7295" sId="1" odxf="1" dxf="1">
    <nc r="B20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7296" sId="1" odxf="1" dxf="1">
    <nc r="C20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97" sId="1" odxf="1" dxf="1">
    <nc r="D20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98" sId="1" odxf="1" dxf="1">
    <nc r="E204" t="inlineStr">
      <is>
        <t>02 4 00 15920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299" sId="1" odxf="1" dxf="1">
    <nc r="F204">
      <v>100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00" sId="1" odxf="1" dxf="1">
    <nc r="N204">
      <f>N205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1" sId="1" odxf="1" dxf="1">
    <nc r="O204">
      <f>M204+N204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2" sId="1" odxf="1" dxf="1">
    <nc r="P204">
      <f>P205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3" sId="1" odxf="1" dxf="1">
    <nc r="Q204">
      <f>O204+P204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4" sId="1" odxf="1" dxf="1">
    <nc r="R204">
      <f>R205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5" sId="1" odxf="1" dxf="1">
    <nc r="S204">
      <f>Q204+R204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6" sId="1" odxf="1" dxf="1">
    <nc r="T204">
      <f>T205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07" sId="1" odxf="1" dxf="1">
    <nc r="U204">
      <f>S204+T204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08" sId="1" odxf="1" dxf="1">
    <nc r="A205"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7309" sId="1" odxf="1" dxf="1">
    <nc r="B20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7310" sId="1" odxf="1" dxf="1">
    <nc r="C20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11" sId="1" odxf="1" dxf="1">
    <nc r="D20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12" sId="1" odxf="1" dxf="1">
    <nc r="E205" t="inlineStr">
      <is>
        <t>02 4 00 15920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13" sId="1" odxf="1" dxf="1">
    <nc r="F205">
      <v>120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14" sId="1" odxf="1" dxf="1" numFmtId="4">
    <nc r="N205">
      <v>738330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15" sId="1" odxf="1" dxf="1">
    <nc r="O205">
      <f>M205+N205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16" sId="1" odxf="1" dxf="1">
    <nc r="Q205">
      <f>O205+P205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17" sId="1" odxf="1" dxf="1">
    <nc r="S205">
      <f>Q205+R205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18" sId="1" odxf="1" dxf="1">
    <nc r="U205">
      <f>S205+T205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19" sId="1" odxf="1" dxf="1">
    <nc r="A206" t="inlineStr">
      <is>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320" sId="1" odxf="1" dxf="1">
    <nc r="B20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21" sId="1" odxf="1" dxf="1">
    <nc r="C20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22" sId="1" odxf="1" dxf="1">
    <nc r="D20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23" sId="1" odxf="1" dxf="1">
    <nc r="E206" t="inlineStr">
      <is>
        <t>02 4 00 16721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24" sId="1" odxf="1" dxf="1">
    <nc r="F20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325" sId="1" odxf="1" dxf="1" numFmtId="4">
    <nc r="G206">
      <v>1123306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26" sId="1" odxf="1" dxf="1">
    <nc r="I206">
      <f>G206+H206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27" sId="1" odxf="1" dxf="1">
    <nc r="K206">
      <f>I206+J206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28" sId="1" odxf="1" dxf="1">
    <nc r="M206">
      <f>K206+L206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29" sId="1" odxf="1" dxf="1">
    <nc r="O206">
      <f>M206+N206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30" sId="1" odxf="1" dxf="1">
    <nc r="Q206">
      <f>O206+P206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31" sId="1" odxf="1" dxf="1">
    <nc r="S206">
      <f>Q206+R206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32" sId="1" odxf="1" dxf="1">
    <nc r="U206">
      <f>S206+T206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33" sId="1" odxf="1" dxf="1" numFmtId="4">
    <nc r="V206">
      <v>1123306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334" sId="1" odxf="1" dxf="1">
    <nc r="X206">
      <f>V206+W206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35" sId="1" odxf="1" dxf="1">
    <nc r="Z206">
      <f>X206+Y206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36" sId="1" odxf="1" dxf="1" numFmtId="4">
    <nc r="AA206">
      <v>1123306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37" sId="1" odxf="1" dxf="1">
    <nc r="AC206">
      <f>AA206+AB206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38" sId="1" odxf="1" dxf="1">
    <nc r="AE206">
      <f>AC206+AD206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39" sId="1" odxf="1" dxf="1">
    <nc r="A207"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340" sId="1" odxf="1" dxf="1">
    <nc r="B20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41" sId="1" odxf="1" dxf="1">
    <nc r="C20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42" sId="1" odxf="1" dxf="1">
    <nc r="D20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43" sId="1" odxf="1" dxf="1">
    <nc r="E207" t="inlineStr">
      <is>
        <t>02 4 00 16721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44" sId="1" odxf="1" dxf="1">
    <nc r="F207"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45" sId="1" odxf="1" dxf="1" numFmtId="4">
    <nc r="G207">
      <v>878105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46" sId="1" odxf="1" dxf="1">
    <nc r="I207">
      <f>G207+H207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47" sId="1" odxf="1" dxf="1">
    <nc r="K207">
      <f>I207+J207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48" sId="1" odxf="1" dxf="1">
    <nc r="M207">
      <f>K207+L207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49" sId="1" odxf="1" dxf="1">
    <nc r="O207">
      <f>M207+N207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50" sId="1" odxf="1" dxf="1">
    <nc r="Q207">
      <f>O207+P207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51" sId="1" odxf="1" dxf="1">
    <nc r="S207">
      <f>Q207+R207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52" sId="1" odxf="1" dxf="1">
    <nc r="U207">
      <f>S207+T207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53" sId="1" odxf="1" dxf="1" numFmtId="4">
    <nc r="V207">
      <v>878105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354" sId="1" odxf="1" dxf="1">
    <nc r="X207">
      <f>V207+W207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55" sId="1" odxf="1" dxf="1">
    <nc r="Z207">
      <f>X207+Y207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56" sId="1" odxf="1" dxf="1" numFmtId="4">
    <nc r="AA207">
      <v>878105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57" sId="1" odxf="1" dxf="1">
    <nc r="AC207">
      <f>AA207+AB207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58" sId="1" odxf="1" dxf="1">
    <nc r="AE207">
      <f>AC207+AD207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59" sId="1" odxf="1" dxf="1">
    <nc r="A208"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360" sId="1" odxf="1" dxf="1">
    <nc r="B20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61" sId="1" odxf="1" dxf="1">
    <nc r="C20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62" sId="1" odxf="1" dxf="1">
    <nc r="D20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63" sId="1" odxf="1" dxf="1">
    <nc r="E208" t="inlineStr">
      <is>
        <t>02 4 00 16721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64" sId="1" odxf="1" dxf="1">
    <nc r="F208"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65" sId="1" odxf="1" dxf="1" numFmtId="4">
    <nc r="G208">
      <v>878105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66" sId="1" odxf="1" dxf="1">
    <nc r="I208">
      <f>G208+H208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67" sId="1" odxf="1" dxf="1">
    <nc r="K208">
      <f>I208+J208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68" sId="1" odxf="1" dxf="1">
    <nc r="M208">
      <f>K208+L208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69" sId="1" odxf="1" dxf="1">
    <nc r="O208">
      <f>M208+N208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70" sId="1" odxf="1" dxf="1">
    <nc r="Q208">
      <f>O208+P208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71" sId="1" odxf="1" dxf="1">
    <nc r="S208">
      <f>Q208+R208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72" sId="1" odxf="1" dxf="1">
    <nc r="U208">
      <f>S208+T208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73" sId="1" odxf="1" dxf="1" numFmtId="4">
    <nc r="V208">
      <v>878105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374" sId="1" odxf="1" dxf="1">
    <nc r="X208">
      <f>V208+W208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75" sId="1" odxf="1" dxf="1">
    <nc r="Z208">
      <f>X208+Y208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76" sId="1" odxf="1" dxf="1" numFmtId="4">
    <nc r="AA208">
      <v>878105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77" sId="1" odxf="1" dxf="1">
    <nc r="AC208">
      <f>AA208+AB208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78" sId="1" odxf="1" dxf="1">
    <nc r="AE208">
      <f>AC208+AD208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79" sId="1" odxf="1" dxf="1">
    <nc r="A209"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380" sId="1" odxf="1" dxf="1">
    <nc r="B20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81" sId="1" odxf="1" dxf="1">
    <nc r="C20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82" sId="1" odxf="1" dxf="1">
    <nc r="D20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83" sId="1" odxf="1" dxf="1">
    <nc r="E209" t="inlineStr">
      <is>
        <t>02 4 00 16721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84" sId="1" odxf="1" dxf="1">
    <nc r="F209"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385" sId="1" odxf="1" dxf="1" numFmtId="4">
    <nc r="G209">
      <v>245201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86" sId="1" odxf="1" dxf="1">
    <nc r="I209">
      <f>G209+H209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87" sId="1" odxf="1" dxf="1">
    <nc r="K209">
      <f>I209+J209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88" sId="1" odxf="1" dxf="1">
    <nc r="M209">
      <f>K209+L209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89" sId="1" odxf="1" dxf="1">
    <nc r="O209">
      <f>M209+N209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90" sId="1" odxf="1" dxf="1">
    <nc r="Q209">
      <f>O209+P209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91" sId="1" odxf="1" dxf="1">
    <nc r="S209">
      <f>Q209+R209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92" sId="1" odxf="1" dxf="1">
    <nc r="U209">
      <f>S209+T209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93" sId="1" odxf="1" dxf="1" numFmtId="4">
    <nc r="V209">
      <v>245201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394" sId="1" odxf="1" dxf="1">
    <nc r="X209">
      <f>V209+W209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95" sId="1" odxf="1" dxf="1">
    <nc r="Z209">
      <f>X209+Y209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96" sId="1" odxf="1" dxf="1" numFmtId="4">
    <nc r="AA209">
      <v>245201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97" sId="1" odxf="1" dxf="1">
    <nc r="AC209">
      <f>AA209+AB209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398" sId="1" odxf="1" dxf="1">
    <nc r="AE209">
      <f>AC209+AD209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399" sId="1" odxf="1" dxf="1">
    <nc r="A210"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400" sId="1" odxf="1" dxf="1">
    <nc r="B21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01" sId="1" odxf="1" dxf="1">
    <nc r="C21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02" sId="1" odxf="1" dxf="1">
    <nc r="D21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03" sId="1" odxf="1" dxf="1">
    <nc r="E210" t="inlineStr">
      <is>
        <t>02 4 00 16721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04" sId="1" odxf="1" dxf="1">
    <nc r="F210"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05" sId="1" odxf="1" dxf="1" numFmtId="4">
    <nc r="G210">
      <v>245201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06" sId="1" odxf="1" dxf="1">
    <nc r="I210">
      <f>G210+H210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07" sId="1" odxf="1" dxf="1">
    <nc r="K210">
      <f>I210+J210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08" sId="1" odxf="1" dxf="1">
    <nc r="M210">
      <f>K210+L210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09" sId="1" odxf="1" dxf="1">
    <nc r="O210">
      <f>M210+N210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10" sId="1" odxf="1" dxf="1">
    <nc r="Q210">
      <f>O210+P210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11" sId="1" odxf="1" dxf="1">
    <nc r="S210">
      <f>Q210+R210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12" sId="1" odxf="1" dxf="1">
    <nc r="U210">
      <f>S210+T210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13" sId="1" odxf="1" dxf="1" numFmtId="4">
    <nc r="V210">
      <v>245201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414" sId="1" odxf="1" dxf="1">
    <nc r="X210">
      <f>V210+W210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15" sId="1" odxf="1" dxf="1">
    <nc r="Z210">
      <f>X210+Y210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16" sId="1" odxf="1" dxf="1" numFmtId="4">
    <nc r="AA210">
      <v>245201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17" sId="1" odxf="1" dxf="1">
    <nc r="AC210">
      <f>AA210+AB210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18" sId="1" odxf="1" dxf="1">
    <nc r="AE210">
      <f>AC210+AD210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19" sId="1" odxf="1" dxf="1">
    <nc r="A211" t="inlineStr">
      <is>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420" sId="1" odxf="1" dxf="1">
    <nc r="B21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21" sId="1" odxf="1" dxf="1">
    <nc r="C21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22" sId="1" odxf="1" dxf="1">
    <nc r="D21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23" sId="1" odxf="1" dxf="1">
    <nc r="E211" t="inlineStr">
      <is>
        <t>02 4 00 17900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24" sId="1" odxf="1" dxf="1">
    <nc r="F21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425" sId="1" odxf="1" dxf="1" numFmtId="4">
    <nc r="G211">
      <v>280827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26" sId="1" odxf="1" dxf="1">
    <nc r="I211">
      <f>G211+H211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27" sId="1" odxf="1" dxf="1">
    <nc r="K211">
      <f>I211+J211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28" sId="1" odxf="1" dxf="1">
    <nc r="M211">
      <f>K211+L211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29" sId="1" odxf="1" dxf="1">
    <nc r="O211">
      <f>M211+N211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30" sId="1" odxf="1" dxf="1">
    <nc r="Q211">
      <f>O211+P211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31" sId="1" odxf="1" dxf="1">
    <nc r="S211">
      <f>Q211+R211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32" sId="1" odxf="1" dxf="1">
    <nc r="U211">
      <f>S211+T211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33" sId="1" odxf="1" dxf="1" numFmtId="4">
    <nc r="V211">
      <v>280827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434" sId="1" odxf="1" dxf="1">
    <nc r="X211">
      <f>V211+W211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35" sId="1" odxf="1" dxf="1">
    <nc r="Z211">
      <f>X211+Y211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36" sId="1" odxf="1" dxf="1" numFmtId="4">
    <nc r="AA211">
      <v>280827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37" sId="1" odxf="1" dxf="1">
    <nc r="AC211">
      <f>AA211+AB211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38" sId="1" odxf="1" dxf="1">
    <nc r="AE211">
      <f>AC211+AD211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39" sId="1" odxf="1" dxf="1">
    <nc r="A212"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440" sId="1" odxf="1" dxf="1">
    <nc r="B21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41" sId="1" odxf="1" dxf="1">
    <nc r="C21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42" sId="1" odxf="1" dxf="1">
    <nc r="D21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43" sId="1" odxf="1" dxf="1">
    <nc r="E212" t="inlineStr">
      <is>
        <t>02 4 00 17900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44" sId="1" odxf="1" dxf="1">
    <nc r="F212"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45" sId="1" odxf="1" dxf="1" numFmtId="4">
    <nc r="G212">
      <v>161925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46" sId="1" odxf="1" dxf="1">
    <nc r="I212">
      <f>G212+H212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47" sId="1" odxf="1" dxf="1">
    <nc r="K212">
      <f>I212+J212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48" sId="1" odxf="1" dxf="1">
    <nc r="M212">
      <f>K212+L212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49" sId="1" odxf="1" dxf="1">
    <nc r="O212">
      <f>M212+N212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50" sId="1" odxf="1" dxf="1">
    <nc r="Q212">
      <f>O212+P212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51" sId="1" odxf="1" dxf="1">
    <nc r="S212">
      <f>Q212+R212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52" sId="1" odxf="1" dxf="1">
    <nc r="U212">
      <f>S212+T212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53" sId="1" odxf="1" dxf="1" numFmtId="4">
    <nc r="V212">
      <v>161925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454" sId="1" odxf="1" dxf="1">
    <nc r="X212">
      <f>V212+W212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55" sId="1" odxf="1" dxf="1">
    <nc r="Z212">
      <f>X212+Y212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56" sId="1" odxf="1" dxf="1" numFmtId="4">
    <nc r="AA212">
      <v>161925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57" sId="1" odxf="1" dxf="1">
    <nc r="AC212">
      <f>AA212+AB212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58" sId="1" odxf="1" dxf="1">
    <nc r="AE212">
      <f>AC212+AD212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59" sId="1" odxf="1" dxf="1">
    <nc r="A213"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460" sId="1" odxf="1" dxf="1">
    <nc r="B21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61" sId="1" odxf="1" dxf="1">
    <nc r="C21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62" sId="1" odxf="1" dxf="1">
    <nc r="D21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63" sId="1" odxf="1" dxf="1">
    <nc r="E213" t="inlineStr">
      <is>
        <t>02 4 00 17900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64" sId="1" odxf="1" dxf="1">
    <nc r="F213"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65" sId="1" odxf="1" dxf="1" numFmtId="4">
    <nc r="G213">
      <v>161925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66" sId="1" odxf="1" dxf="1">
    <nc r="I213">
      <f>G213+H213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67" sId="1" odxf="1" dxf="1">
    <nc r="K213">
      <f>I213+J213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68" sId="1" odxf="1" dxf="1">
    <nc r="M213">
      <f>K213+L213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69" sId="1" odxf="1" dxf="1">
    <nc r="O213">
      <f>M213+N213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70" sId="1" odxf="1" dxf="1">
    <nc r="Q213">
      <f>O213+P213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71" sId="1" odxf="1" dxf="1">
    <nc r="S213">
      <f>Q213+R213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72" sId="1" odxf="1" dxf="1">
    <nc r="U213">
      <f>S213+T213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73" sId="1" odxf="1" dxf="1" numFmtId="4">
    <nc r="V213">
      <v>161925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474" sId="1" odxf="1" dxf="1">
    <nc r="X213">
      <f>V213+W213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75" sId="1" odxf="1" dxf="1">
    <nc r="Z213">
      <f>X213+Y213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76" sId="1" odxf="1" dxf="1" numFmtId="4">
    <nc r="AA213">
      <v>161925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77" sId="1" odxf="1" dxf="1">
    <nc r="AC213">
      <f>AA213+AB213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78" sId="1" odxf="1" dxf="1">
    <nc r="AE213">
      <f>AC213+AD213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79" sId="1" odxf="1" dxf="1">
    <nc r="A214"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480" sId="1" odxf="1" dxf="1">
    <nc r="B21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81" sId="1" odxf="1" dxf="1">
    <nc r="C21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82" sId="1" odxf="1" dxf="1">
    <nc r="D21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83" sId="1" odxf="1" dxf="1">
    <nc r="E214" t="inlineStr">
      <is>
        <t>02 4 00 17900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84" sId="1" odxf="1" dxf="1">
    <nc r="F214"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485" sId="1" odxf="1" dxf="1" numFmtId="4">
    <nc r="G214">
      <v>118902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86" sId="1" odxf="1" dxf="1">
    <nc r="I214">
      <f>G214+H214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87" sId="1" odxf="1" dxf="1">
    <nc r="K214">
      <f>I214+J214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88" sId="1" odxf="1" dxf="1">
    <nc r="M214">
      <f>K214+L214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89" sId="1" odxf="1" dxf="1">
    <nc r="O214">
      <f>M214+N214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90" sId="1" odxf="1" dxf="1">
    <nc r="Q214">
      <f>O214+P214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91" sId="1" odxf="1" dxf="1">
    <nc r="S214">
      <f>Q214+R214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92" sId="1" odxf="1" dxf="1">
    <nc r="U214">
      <f>S214+T214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93" sId="1" odxf="1" dxf="1" numFmtId="4">
    <nc r="V214">
      <v>118902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494" sId="1" odxf="1" dxf="1">
    <nc r="X214">
      <f>V214+W214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95" sId="1" odxf="1" dxf="1">
    <nc r="Z214">
      <f>X214+Y214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96" sId="1" odxf="1" dxf="1" numFmtId="4">
    <nc r="AA214">
      <v>118902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97" sId="1" odxf="1" dxf="1">
    <nc r="AC214">
      <f>AA214+AB214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498" sId="1" odxf="1" dxf="1">
    <nc r="AE214">
      <f>AC214+AD214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499" sId="1" odxf="1" dxf="1">
    <nc r="A215"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500" sId="1" odxf="1" dxf="1">
    <nc r="B21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01" sId="1" odxf="1" dxf="1">
    <nc r="C21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02" sId="1" odxf="1" dxf="1">
    <nc r="D21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03" sId="1" odxf="1" dxf="1">
    <nc r="E215" t="inlineStr">
      <is>
        <t>02 4 00 17900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04" sId="1" odxf="1" dxf="1">
    <nc r="F215"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05" sId="1" odxf="1" dxf="1" numFmtId="4">
    <nc r="G215">
      <v>118902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06" sId="1" odxf="1" dxf="1">
    <nc r="I215">
      <f>G215+H215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07" sId="1" odxf="1" dxf="1">
    <nc r="K215">
      <f>I215+J215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08" sId="1" odxf="1" dxf="1">
    <nc r="M215">
      <f>K215+L215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09" sId="1" odxf="1" dxf="1">
    <nc r="O215">
      <f>M215+N215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10" sId="1" odxf="1" dxf="1">
    <nc r="Q215">
      <f>O215+P215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11" sId="1" odxf="1" dxf="1">
    <nc r="S215">
      <f>Q215+R215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12" sId="1" odxf="1" dxf="1">
    <nc r="U215">
      <f>S215+T215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13" sId="1" odxf="1" dxf="1" numFmtId="4">
    <nc r="V215">
      <v>118902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514" sId="1" odxf="1" dxf="1">
    <nc r="X215">
      <f>V215+W215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15" sId="1" odxf="1" dxf="1">
    <nc r="Z215">
      <f>X215+Y215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16" sId="1" odxf="1" dxf="1" numFmtId="4">
    <nc r="AA215">
      <v>118902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17" sId="1" odxf="1" dxf="1">
    <nc r="AC215">
      <f>AA215+AB215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18" sId="1" odxf="1" dxf="1">
    <nc r="AE215">
      <f>AC215+AD215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19" sId="1" odxf="1" dxf="1">
    <nc r="A216" t="inlineStr">
      <is>
        <t>Обеспечение деятельности главы местной администрации (исполнительно-распорядительного органа муниципального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520" sId="1" odxf="1" dxf="1">
    <nc r="B21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21" sId="1" odxf="1" dxf="1">
    <nc r="C21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22" sId="1" odxf="1" dxf="1">
    <nc r="D21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23" sId="1" odxf="1" dxf="1">
    <nc r="E216" t="inlineStr">
      <is>
        <t>02 4 00 80020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24" sId="1" odxf="1" dxf="1">
    <nc r="F21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525" sId="1" odxf="1" dxf="1" numFmtId="4">
    <nc r="G216">
      <v>1573156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26" sId="1" odxf="1" dxf="1">
    <nc r="I216">
      <f>G216+H216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27" sId="1" odxf="1" dxf="1">
    <nc r="K216">
      <f>I216+J216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28" sId="1" odxf="1" dxf="1">
    <nc r="M216">
      <f>K216+L216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29" sId="1" odxf="1" dxf="1">
    <nc r="O216">
      <f>M216+N216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30" sId="1" odxf="1" dxf="1">
    <nc r="Q216">
      <f>O216+P216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31" sId="1" odxf="1" dxf="1">
    <nc r="S216">
      <f>Q216+R216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32" sId="1" odxf="1" dxf="1">
    <nc r="U216">
      <f>S216+T216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33" sId="1" odxf="1" dxf="1" numFmtId="4">
    <nc r="V216">
      <v>1573156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534" sId="1" odxf="1" dxf="1">
    <nc r="X216">
      <f>V216+W216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35" sId="1" odxf="1" dxf="1">
    <nc r="Z216">
      <f>X216+Y216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36" sId="1" odxf="1" dxf="1" numFmtId="4">
    <nc r="AA216">
      <v>1573156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37" sId="1" odxf="1" dxf="1">
    <nc r="AC216">
      <f>AA216+AB216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38" sId="1" odxf="1" dxf="1">
    <nc r="AE216">
      <f>AC216+AD216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39" sId="1" odxf="1" dxf="1">
    <nc r="A217"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540" sId="1" odxf="1" dxf="1">
    <nc r="B21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41" sId="1" odxf="1" dxf="1">
    <nc r="C21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42" sId="1" odxf="1" dxf="1">
    <nc r="D21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43" sId="1" odxf="1" dxf="1">
    <nc r="E217" t="inlineStr">
      <is>
        <t>02 4 00 80020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44" sId="1" odxf="1" dxf="1">
    <nc r="F217"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45" sId="1" odxf="1" dxf="1" numFmtId="4">
    <nc r="G217">
      <v>1573156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46" sId="1" odxf="1" dxf="1">
    <nc r="I217">
      <f>G217+H217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47" sId="1" odxf="1" dxf="1">
    <nc r="K217">
      <f>I217+J217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48" sId="1" odxf="1" dxf="1">
    <nc r="M217">
      <f>K217+L217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49" sId="1" odxf="1" dxf="1">
    <nc r="O217">
      <f>M217+N217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50" sId="1" odxf="1" dxf="1">
    <nc r="Q217">
      <f>O217+P217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51" sId="1" odxf="1" dxf="1">
    <nc r="S217">
      <f>Q217+R217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52" sId="1" odxf="1" dxf="1">
    <nc r="U217">
      <f>S217+T217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53" sId="1" odxf="1" dxf="1" numFmtId="4">
    <nc r="V217">
      <v>1573156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554" sId="1" odxf="1" dxf="1">
    <nc r="X217">
      <f>V217+W217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55" sId="1" odxf="1" dxf="1">
    <nc r="Z217">
      <f>X217+Y217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56" sId="1" odxf="1" dxf="1" numFmtId="4">
    <nc r="AA217">
      <v>1573156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57" sId="1" odxf="1" dxf="1">
    <nc r="AC217">
      <f>AA217+AB217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58" sId="1" odxf="1" dxf="1">
    <nc r="AE217">
      <f>AC217+AD217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59" sId="1" odxf="1" dxf="1">
    <nc r="A218"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560" sId="1" odxf="1" dxf="1">
    <nc r="B21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61" sId="1" odxf="1" dxf="1">
    <nc r="C21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62" sId="1" odxf="1" dxf="1">
    <nc r="D21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63" sId="1" odxf="1" dxf="1">
    <nc r="E218" t="inlineStr">
      <is>
        <t>02 4 00 80020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64" sId="1" odxf="1" dxf="1">
    <nc r="F218"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65" sId="1" odxf="1" dxf="1" numFmtId="4">
    <nc r="G218">
      <v>1573156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66" sId="1" odxf="1" dxf="1">
    <nc r="I218">
      <f>G218+H218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67" sId="1" odxf="1" dxf="1">
    <nc r="K218">
      <f>I218+J218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68" sId="1" odxf="1" dxf="1">
    <nc r="M218">
      <f>K218+L218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69" sId="1" odxf="1" dxf="1">
    <nc r="O218">
      <f>M218+N218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70" sId="1" odxf="1" dxf="1">
    <nc r="Q218">
      <f>O218+P218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71" sId="1" odxf="1" dxf="1">
    <nc r="S218">
      <f>Q218+R218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72" sId="1" odxf="1" dxf="1">
    <nc r="U218">
      <f>S218+T218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73" sId="1" odxf="1" dxf="1" numFmtId="4">
    <nc r="V218">
      <v>1573156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574" sId="1" odxf="1" dxf="1">
    <nc r="X218">
      <f>V218+W218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75" sId="1" odxf="1" dxf="1">
    <nc r="Z218">
      <f>X218+Y218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76" sId="1" odxf="1" dxf="1" numFmtId="4">
    <nc r="AA218">
      <v>1573156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77" sId="1" odxf="1" dxf="1">
    <nc r="AC218">
      <f>AA218+AB218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78" sId="1" odxf="1" dxf="1">
    <nc r="AE218">
      <f>AC218+AD218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79" sId="1" odxf="1" dxf="1">
    <nc r="A219" t="inlineStr">
      <is>
        <t>Руководство и управление в сфере установленных функций органов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580" sId="1" odxf="1" dxf="1">
    <nc r="B21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81" sId="1" odxf="1" dxf="1">
    <nc r="C21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82" sId="1" odxf="1" dxf="1">
    <nc r="D21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83" sId="1" odxf="1" dxf="1">
    <nc r="E219" t="inlineStr">
      <is>
        <t>02 4 00 80040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584" sId="1" odxf="1" dxf="1">
    <nc r="F219"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585" sId="1" odxf="1" dxf="1" numFmtId="4">
    <nc r="G219">
      <v>27051894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86" sId="1" odxf="1" dxf="1">
    <nc r="I219">
      <f>G219+H219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587" sId="1" odxf="1" dxf="1">
    <nc r="K219">
      <f>I219+J219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88" sId="1" odxf="1" dxf="1">
    <nc r="L219">
      <f>L222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89" sId="1" odxf="1" dxf="1">
    <nc r="M219">
      <f>K219+L219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0" sId="1" odxf="1" dxf="1">
    <nc r="N219">
      <f>N222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1" sId="1" odxf="1" dxf="1">
    <nc r="O219">
      <f>M219+N219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2" sId="1" odxf="1" dxf="1">
    <nc r="P219">
      <f>P222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3" sId="1" odxf="1" dxf="1">
    <nc r="Q219">
      <f>O219+P219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4" sId="1" odxf="1" dxf="1">
    <nc r="R219">
      <f>R222+R220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5" sId="1" odxf="1" dxf="1">
    <nc r="S219">
      <f>Q219+R219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6" sId="1" odxf="1" dxf="1">
    <nc r="T219">
      <f>T222+T220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7" sId="1" odxf="1" dxf="1">
    <nc r="U219">
      <f>S219+T219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598" sId="1" odxf="1" dxf="1" numFmtId="4">
    <nc r="V219">
      <v>27051894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599" sId="1" odxf="1" dxf="1">
    <nc r="X219">
      <f>V219+W219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00" sId="1" odxf="1" dxf="1">
    <nc r="Z219">
      <f>X219+Y219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01" sId="1" odxf="1" dxf="1" numFmtId="4">
    <nc r="AA219">
      <v>27051894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02" sId="1" odxf="1" dxf="1">
    <nc r="AC219">
      <f>AA219+AB219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03" sId="1" odxf="1" dxf="1">
    <nc r="AE219">
      <f>AC219+AD219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04" sId="1" odxf="1" dxf="1">
    <nc r="A220"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605" sId="1" odxf="1" dxf="1">
    <nc r="B22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06" sId="1" odxf="1" dxf="1">
    <nc r="C22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07" sId="1" odxf="1" dxf="1">
    <nc r="D22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08" sId="1" odxf="1" dxf="1">
    <nc r="E220" t="inlineStr">
      <is>
        <t>02 4 00 80040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09" sId="1" odxf="1" dxf="1">
    <nc r="F220"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10" sId="1" odxf="1" dxf="1" numFmtId="4">
    <nc r="G220">
      <v>21364327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11" sId="1" odxf="1" dxf="1">
    <nc r="I220">
      <f>G220+H220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12" sId="1" odxf="1" dxf="1">
    <nc r="K220">
      <f>I220+J220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13" sId="1" odxf="1" dxf="1">
    <nc r="M220">
      <f>K220+L220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14" sId="1" odxf="1" dxf="1">
    <nc r="O220">
      <f>M220+N220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15" sId="1" odxf="1" dxf="1">
    <nc r="Q220">
      <f>O220+P220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16" sId="1" odxf="1" dxf="1">
    <nc r="R220">
      <f>R221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17" sId="1" odxf="1" dxf="1">
    <nc r="S220">
      <f>Q220+R220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18" sId="1" odxf="1" dxf="1">
    <nc r="T220">
      <f>T221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19" sId="1" odxf="1" dxf="1">
    <nc r="U220">
      <f>S220+T220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20" sId="1" odxf="1" dxf="1" numFmtId="4">
    <nc r="V220">
      <v>21364327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621" sId="1" odxf="1" dxf="1">
    <nc r="X220">
      <f>V220+W220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22" sId="1" odxf="1" dxf="1">
    <nc r="Z220">
      <f>X220+Y220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23" sId="1" odxf="1" dxf="1" numFmtId="4">
    <nc r="AA220">
      <v>21364327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24" sId="1" odxf="1" dxf="1">
    <nc r="AC220">
      <f>AA220+AB220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25" sId="1" odxf="1" dxf="1">
    <nc r="AE220">
      <f>AC220+AD220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26" sId="1" odxf="1" dxf="1">
    <nc r="A221"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627" sId="1" odxf="1" dxf="1">
    <nc r="B22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28" sId="1" odxf="1" dxf="1">
    <nc r="C22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29" sId="1" odxf="1" dxf="1">
    <nc r="D22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30" sId="1" odxf="1" dxf="1">
    <nc r="E221" t="inlineStr">
      <is>
        <t>02 4 00 80040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31" sId="1" odxf="1" dxf="1">
    <nc r="F221"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32" sId="1" odxf="1" dxf="1" numFmtId="4">
    <nc r="G221">
      <v>21364327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33" sId="1" odxf="1" dxf="1">
    <nc r="I221">
      <f>G221+H221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34" sId="1" odxf="1" dxf="1">
    <nc r="K221">
      <f>I221+J221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35" sId="1" odxf="1" dxf="1">
    <nc r="M221">
      <f>K221+L221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36" sId="1" odxf="1" dxf="1">
    <nc r="O221">
      <f>M221+N221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37" sId="1" odxf="1" dxf="1">
    <nc r="Q221">
      <f>O221+P221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38" sId="1" odxf="1" dxf="1" numFmtId="4">
    <nc r="R221">
      <v>136023.20000000001</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39" sId="1" odxf="1" dxf="1">
    <nc r="S221">
      <f>Q221+R221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40" sId="1" odxf="1" dxf="1">
    <nc r="U221">
      <f>S221+T221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41" sId="1" odxf="1" dxf="1" numFmtId="4">
    <nc r="V221">
      <v>21364327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642" sId="1" odxf="1" dxf="1">
    <nc r="X221">
      <f>V221+W221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43" sId="1" odxf="1" dxf="1">
    <nc r="Z221">
      <f>X221+Y221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44" sId="1" odxf="1" dxf="1" numFmtId="4">
    <nc r="AA221">
      <v>21364327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45" sId="1" odxf="1" dxf="1">
    <nc r="AC221">
      <f>AA221+AB221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46" sId="1" odxf="1" dxf="1">
    <nc r="AE221">
      <f>AC221+AD221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47" sId="1" odxf="1" dxf="1">
    <nc r="A222"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648" sId="1" odxf="1" dxf="1">
    <nc r="B22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49" sId="1" odxf="1" dxf="1">
    <nc r="C22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50" sId="1" odxf="1" dxf="1">
    <nc r="D22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51" sId="1" odxf="1" dxf="1">
    <nc r="E222" t="inlineStr">
      <is>
        <t>02 4 00 80040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52" sId="1" odxf="1" dxf="1">
    <nc r="F222"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53" sId="1" odxf="1" dxf="1" numFmtId="4">
    <nc r="G222">
      <v>5687567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54" sId="1" odxf="1" dxf="1">
    <nc r="I222">
      <f>G222+H222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55" sId="1" odxf="1" dxf="1">
    <nc r="K222">
      <f>I222+J222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56" sId="1" odxf="1" dxf="1">
    <nc r="L222">
      <f>L223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57" sId="1" odxf="1" dxf="1">
    <nc r="M222">
      <f>K222+L222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58" sId="1" odxf="1" dxf="1">
    <nc r="N222">
      <f>N223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59" sId="1" odxf="1" dxf="1">
    <nc r="O222">
      <f>M222+N222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0" sId="1" odxf="1" dxf="1">
    <nc r="P222">
      <f>P223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1" sId="1" odxf="1" dxf="1">
    <nc r="Q222">
      <f>O222+P222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2" sId="1" odxf="1" dxf="1">
    <nc r="R222">
      <f>R223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3" sId="1" odxf="1" dxf="1">
    <nc r="S222">
      <f>Q222+R222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4" sId="1" odxf="1" dxf="1">
    <nc r="T222">
      <f>T223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5" sId="1" odxf="1" dxf="1">
    <nc r="U222">
      <f>S222+T222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6" sId="1" odxf="1" dxf="1" numFmtId="4">
    <nc r="V222">
      <v>5687567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667" sId="1" odxf="1" dxf="1">
    <nc r="X222">
      <f>V222+W222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68" sId="1" odxf="1" dxf="1">
    <nc r="Z222">
      <f>X222+Y222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69" sId="1" odxf="1" dxf="1" numFmtId="4">
    <nc r="AA222">
      <v>5687567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70" sId="1" odxf="1" dxf="1">
    <nc r="AC222">
      <f>AA222+AB222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71" sId="1" odxf="1" dxf="1">
    <nc r="AE222">
      <f>AC222+AD222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72" sId="1" odxf="1" dxf="1">
    <nc r="A223"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673" sId="1" odxf="1" dxf="1">
    <nc r="B22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74" sId="1" odxf="1" dxf="1">
    <nc r="C22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75" sId="1" odxf="1" dxf="1">
    <nc r="D22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76" sId="1" odxf="1" dxf="1">
    <nc r="E223" t="inlineStr">
      <is>
        <t>02 4 00 80040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77" sId="1" odxf="1" dxf="1">
    <nc r="F223"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78" sId="1" odxf="1" dxf="1" numFmtId="4">
    <nc r="G223">
      <v>5687567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79" sId="1" odxf="1" dxf="1">
    <nc r="I223">
      <f>G223+H223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80" sId="1" odxf="1" dxf="1">
    <nc r="K223">
      <f>I223+J223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81" sId="1" odxf="1" dxf="1" numFmtId="4">
    <nc r="L223">
      <v>2313308</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82" sId="1" odxf="1" dxf="1">
    <nc r="M223">
      <f>K223+L223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83" sId="1" odxf="1" dxf="1">
    <nc r="O223">
      <f>M223+N223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84" sId="1" odxf="1" dxf="1">
    <nc r="Q223">
      <f>O223+P223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85" sId="1" odxf="1" dxf="1">
    <nc r="S223">
      <f>Q223+R223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86" sId="1" odxf="1" dxf="1">
    <nc r="U223">
      <f>S223+T223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87" sId="1" odxf="1" dxf="1" numFmtId="4">
    <nc r="V223">
      <v>5687567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688" sId="1" odxf="1" dxf="1">
    <nc r="X223">
      <f>V223+W223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89" sId="1" odxf="1" dxf="1">
    <nc r="Z223">
      <f>X223+Y223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90" sId="1" odxf="1" dxf="1" numFmtId="4">
    <nc r="AA223">
      <v>5687567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91" sId="1" odxf="1" dxf="1">
    <nc r="AC223">
      <f>AA223+AB223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692" sId="1" odxf="1" dxf="1">
    <nc r="AE223">
      <f>AC223+AD223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693" sId="1" odxf="1" dxf="1">
    <nc r="A224"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694" sId="1" odxf="1" dxf="1">
    <nc r="B22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95" sId="1" odxf="1" dxf="1">
    <nc r="C22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96" sId="1" odxf="1" dxf="1">
    <nc r="D22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97" sId="1" odxf="1" dxf="1">
    <nc r="E224" t="inlineStr">
      <is>
        <t>02 4 00 83360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698" sId="1" odxf="1" dxf="1">
    <nc r="F22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699" sId="1" odxf="1" dxf="1" numFmtId="4">
    <nc r="G224">
      <v>177000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0" sId="1" odxf="1" dxf="1">
    <nc r="I224">
      <f>G224+H224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1" sId="1" odxf="1" dxf="1">
    <nc r="K224">
      <f>I224+J224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2" sId="1" odxf="1" dxf="1">
    <nc r="M224">
      <f>K224+L224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3" sId="1" odxf="1" dxf="1">
    <nc r="O224">
      <f>M224+N224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4" sId="1" odxf="1" dxf="1">
    <nc r="Q224">
      <f>O224+P224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5" sId="1" odxf="1" dxf="1">
    <nc r="S224">
      <f>Q224+R224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6" sId="1" odxf="1" dxf="1">
    <nc r="U224">
      <f>S224+T224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07" sId="1" odxf="1" dxf="1" numFmtId="4">
    <nc r="V224">
      <v>177000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708" sId="1" odxf="1" dxf="1">
    <nc r="X224">
      <f>V224+W224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09" sId="1" odxf="1" dxf="1">
    <nc r="Z224">
      <f>X224+Y224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10" sId="1" odxf="1" dxf="1" numFmtId="4">
    <nc r="AA224">
      <v>177000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11" sId="1" odxf="1" dxf="1">
    <nc r="AC224">
      <f>AA224+AB224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12" sId="1" odxf="1" dxf="1">
    <nc r="AE224">
      <f>AC224+AD224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13" sId="1" odxf="1" dxf="1">
    <nc r="A225"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714" sId="1" odxf="1" dxf="1">
    <nc r="B22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15" sId="1" odxf="1" dxf="1">
    <nc r="C22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16" sId="1" odxf="1" dxf="1">
    <nc r="D22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17" sId="1" odxf="1" dxf="1">
    <nc r="E225" t="inlineStr">
      <is>
        <t>02 4 00 83360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18" sId="1" odxf="1" dxf="1">
    <nc r="F225"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19" sId="1" odxf="1" dxf="1" numFmtId="4">
    <nc r="G225">
      <v>177000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0" sId="1" odxf="1" dxf="1">
    <nc r="I225">
      <f>G225+H225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1" sId="1" odxf="1" dxf="1">
    <nc r="K225">
      <f>I225+J225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2" sId="1" odxf="1" dxf="1">
    <nc r="M225">
      <f>K225+L225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3" sId="1" odxf="1" dxf="1">
    <nc r="O225">
      <f>M225+N225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4" sId="1" odxf="1" dxf="1">
    <nc r="Q225">
      <f>O225+P225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5" sId="1" odxf="1" dxf="1">
    <nc r="S225">
      <f>Q225+R225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6" sId="1" odxf="1" dxf="1">
    <nc r="U225">
      <f>S225+T225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27" sId="1" odxf="1" dxf="1" numFmtId="4">
    <nc r="V225">
      <v>177000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728" sId="1" odxf="1" dxf="1">
    <nc r="X225">
      <f>V225+W225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29" sId="1" odxf="1" dxf="1">
    <nc r="Z225">
      <f>X225+Y225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30" sId="1" odxf="1" dxf="1" numFmtId="4">
    <nc r="AA225">
      <v>177000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31" sId="1" odxf="1" dxf="1">
    <nc r="AC225">
      <f>AA225+AB225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32" sId="1" odxf="1" dxf="1">
    <nc r="AE225">
      <f>AC225+AD225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33" sId="1" odxf="1" dxf="1">
    <nc r="A226"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734" sId="1" odxf="1" dxf="1">
    <nc r="B22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35" sId="1" odxf="1" dxf="1">
    <nc r="C22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36" sId="1" odxf="1" dxf="1">
    <nc r="D22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37" sId="1" odxf="1" dxf="1">
    <nc r="E226" t="inlineStr">
      <is>
        <t>02 4 00 83360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38" sId="1" odxf="1" dxf="1">
    <nc r="F226"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39" sId="1" odxf="1" dxf="1" numFmtId="4">
    <nc r="G226">
      <v>177000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0" sId="1" odxf="1" dxf="1">
    <nc r="I226">
      <f>G226+H226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1" sId="1" odxf="1" dxf="1">
    <nc r="K226">
      <f>I226+J226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2" sId="1" odxf="1" dxf="1">
    <nc r="M226">
      <f>K226+L226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3" sId="1" odxf="1" dxf="1">
    <nc r="O226">
      <f>M226+N226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4" sId="1" odxf="1" dxf="1">
    <nc r="Q226">
      <f>O226+P226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5" sId="1" odxf="1" dxf="1">
    <nc r="S226">
      <f>Q226+R226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6" sId="1" odxf="1" dxf="1">
    <nc r="U226">
      <f>S226+T226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47" sId="1" odxf="1" dxf="1" numFmtId="4">
    <nc r="V226">
      <v>177000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748" sId="1" odxf="1" dxf="1">
    <nc r="X226">
      <f>V226+W226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49" sId="1" odxf="1" dxf="1">
    <nc r="Z226">
      <f>X226+Y226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50" sId="1" odxf="1" dxf="1" numFmtId="4">
    <nc r="AA226">
      <v>177000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51" sId="1" odxf="1" dxf="1">
    <nc r="AC226">
      <f>AA226+AB226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52" sId="1" odxf="1" dxf="1">
    <nc r="AE226">
      <f>AC226+AD226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53" sId="1" odxf="1" s="1" dxf="1">
    <nc r="A227" t="inlineStr">
      <is>
        <t>Достижение показателей деятельности органов исполнительной власти субъектов Российской Федерации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auto="1"/>
        <name val="Times New Roman"/>
        <family val="1"/>
        <charset val="204"/>
        <scheme val="none"/>
      </font>
      <alignment vertical="bottom"/>
      <border outline="0">
        <left style="thin">
          <color indexed="64"/>
        </left>
        <right style="thin">
          <color indexed="64"/>
        </right>
        <top style="thin">
          <color indexed="64"/>
        </top>
        <bottom style="thin">
          <color indexed="64"/>
        </bottom>
      </border>
    </ndxf>
  </rcc>
  <rcc rId="17754" sId="1" odxf="1" s="1" dxf="1">
    <nc r="B227"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0"/>
        <color rgb="FF000000"/>
        <name val="Arial Cyr"/>
        <scheme val="none"/>
      </font>
      <numFmt numFmtId="1" formatCode="0"/>
      <alignment horizontal="center" vertical="center" wrapText="0" shrinkToFit="1"/>
      <border outline="0">
        <right style="thin">
          <color rgb="FF000000"/>
        </right>
        <top style="thin">
          <color rgb="FF000000"/>
        </top>
        <bottom style="thin">
          <color rgb="FF000000"/>
        </bottom>
      </border>
    </ndxf>
  </rcc>
  <rcc rId="17755" sId="1" odxf="1" dxf="1">
    <nc r="C22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56" sId="1" odxf="1" dxf="1">
    <nc r="D22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57" sId="1" odxf="1" dxf="1">
    <nc r="E227" t="inlineStr">
      <is>
        <t>70 0 00 55490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227"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58" sId="1" odxf="1" dxf="1">
    <nc r="N227">
      <f>N228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59" sId="1" odxf="1" dxf="1">
    <nc r="O227">
      <f>M227+N227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60" sId="1" odxf="1" dxf="1">
    <nc r="P227">
      <f>P228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61" sId="1" odxf="1" dxf="1">
    <nc r="Q227">
      <f>O227+P227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62" sId="1" odxf="1" dxf="1">
    <nc r="R227">
      <f>R228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63" sId="1" odxf="1" dxf="1">
    <nc r="S227">
      <f>Q227+R227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64" sId="1" odxf="1" dxf="1">
    <nc r="T227">
      <f>T228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65" sId="1" odxf="1" dxf="1">
    <nc r="U227">
      <f>S227+T227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66" sId="1" odxf="1" dxf="1">
    <nc r="A228"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7767" sId="1" odxf="1" s="1" dxf="1">
    <nc r="B228"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0"/>
        <color rgb="FF000000"/>
        <name val="Arial Cyr"/>
        <scheme val="none"/>
      </font>
      <numFmt numFmtId="1" formatCode="0"/>
      <alignment horizontal="center" vertical="center" wrapText="0" shrinkToFit="1"/>
      <border outline="0">
        <right style="thin">
          <color rgb="FF000000"/>
        </right>
        <top style="thin">
          <color rgb="FF000000"/>
        </top>
        <bottom style="thin">
          <color rgb="FF000000"/>
        </bottom>
      </border>
    </ndxf>
  </rcc>
  <rcc rId="17768" sId="1" odxf="1" dxf="1">
    <nc r="C22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69" sId="1" odxf="1" dxf="1">
    <nc r="D22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70" sId="1" odxf="1" dxf="1">
    <nc r="E228" t="inlineStr">
      <is>
        <t>70 0 00 55490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71" sId="1" odxf="1" dxf="1">
    <nc r="F228">
      <v>100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72" sId="1" odxf="1" dxf="1">
    <nc r="N228">
      <f>N229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3" sId="1" odxf="1" dxf="1">
    <nc r="O228">
      <f>M228+N228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4" sId="1" odxf="1" dxf="1">
    <nc r="P228">
      <f>P229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5" sId="1" odxf="1" dxf="1">
    <nc r="Q228">
      <f>O228+P228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6" sId="1" odxf="1" dxf="1">
    <nc r="R228">
      <f>R229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7" sId="1" odxf="1" dxf="1">
    <nc r="S228">
      <f>Q228+R228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8" sId="1" odxf="1" dxf="1">
    <nc r="T228">
      <f>T229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79" sId="1" odxf="1" dxf="1">
    <nc r="U228">
      <f>S228+T228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80" sId="1" odxf="1" dxf="1">
    <nc r="A229"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scheme val="none"/>
      </font>
      <alignment horizontal="left" vertical="center"/>
      <border outline="0">
        <left style="thin">
          <color rgb="FF000000"/>
        </left>
        <right style="thin">
          <color rgb="FF000000"/>
        </right>
        <top style="thin">
          <color rgb="FF000000"/>
        </top>
        <bottom style="thin">
          <color rgb="FF000000"/>
        </bottom>
      </border>
    </ndxf>
  </rcc>
  <rcc rId="17781" sId="1" odxf="1" s="1" dxf="1">
    <nc r="B229"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0"/>
        <color rgb="FF000000"/>
        <name val="Arial Cyr"/>
        <scheme val="none"/>
      </font>
      <numFmt numFmtId="1" formatCode="0"/>
      <alignment horizontal="center" vertical="center" wrapText="0" shrinkToFit="1"/>
      <border outline="0">
        <right style="thin">
          <color rgb="FF000000"/>
        </right>
        <top style="thin">
          <color rgb="FF000000"/>
        </top>
        <bottom style="thin">
          <color rgb="FF000000"/>
        </bottom>
      </border>
    </ndxf>
  </rcc>
  <rcc rId="17782" sId="1" odxf="1" dxf="1">
    <nc r="C22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83" sId="1" odxf="1" dxf="1">
    <nc r="D22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84" sId="1" odxf="1" dxf="1">
    <nc r="E229" t="inlineStr">
      <is>
        <t>70 0 00 55490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85" sId="1" odxf="1" dxf="1">
    <nc r="F229">
      <v>120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86" sId="1" odxf="1" dxf="1" numFmtId="4">
    <nc r="N229">
      <v>667926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787" sId="1" odxf="1" dxf="1">
    <nc r="O229">
      <f>M229+N229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88" sId="1" odxf="1" dxf="1">
    <nc r="Q229">
      <f>O229+P229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89" sId="1" odxf="1" dxf="1">
    <nc r="S229">
      <f>Q229+R229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90" sId="1" odxf="1" dxf="1">
    <nc r="U229">
      <f>S229+T229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91" sId="1" odxf="1" dxf="1">
    <nc r="A230" t="inlineStr">
      <is>
        <t>Судебная система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7792" sId="1" odxf="1" dxf="1">
    <nc r="B23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93" sId="1" odxf="1" dxf="1">
    <nc r="C23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94" sId="1" odxf="1" dxf="1">
    <nc r="D230"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95" sId="1" odxf="1" dxf="1">
    <nc r="E23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96" sId="1" odxf="1" dxf="1">
    <nc r="F23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797" sId="1" odxf="1" dxf="1" numFmtId="4">
    <nc r="G230">
      <v>4315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98" sId="1" odxf="1" dxf="1">
    <nc r="I230">
      <f>G230+H230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799" sId="1" odxf="1" dxf="1">
    <nc r="K230">
      <f>I230+J230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0" sId="1" odxf="1" dxf="1">
    <nc r="M230">
      <f>K230+L230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1" sId="1" odxf="1" dxf="1">
    <nc r="O230">
      <f>M230+N230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2" sId="1" odxf="1" dxf="1">
    <nc r="Q230">
      <f>O230+P230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3" sId="1" odxf="1" dxf="1">
    <nc r="S230">
      <f>Q230+R230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4" sId="1" odxf="1" dxf="1">
    <nc r="U230">
      <f>S230+T230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05" sId="1" odxf="1" dxf="1" numFmtId="4">
    <nc r="V230">
      <v>4518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806" sId="1" odxf="1" dxf="1">
    <nc r="X230">
      <f>V230+W230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7" sId="1" odxf="1" dxf="1">
    <nc r="Z230">
      <f>X230+Y230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08" sId="1" odxf="1" dxf="1" numFmtId="4">
    <nc r="AA230">
      <v>4015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09" sId="1" odxf="1" dxf="1">
    <nc r="AC230">
      <f>AA230+AB230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10" sId="1" odxf="1" dxf="1">
    <nc r="AE230">
      <f>AC230+AD230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11" sId="1" odxf="1" dxf="1">
    <nc r="A231" t="inlineStr">
      <is>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812" sId="1" odxf="1" dxf="1">
    <nc r="B23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13" sId="1" odxf="1" dxf="1">
    <nc r="C23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14" sId="1" odxf="1" dxf="1">
    <nc r="D231"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15" sId="1" odxf="1" dxf="1">
    <nc r="E231" t="inlineStr">
      <is>
        <t>02 4 00 51200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16" sId="1" odxf="1" dxf="1">
    <nc r="F23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817" sId="1" odxf="1" dxf="1" numFmtId="4">
    <nc r="G231">
      <v>4315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18" sId="1" odxf="1" dxf="1">
    <nc r="I231">
      <f>G231+H231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19" sId="1" odxf="1" dxf="1">
    <nc r="K231">
      <f>I231+J231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0" sId="1" odxf="1" dxf="1">
    <nc r="M231">
      <f>K231+L231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1" sId="1" odxf="1" dxf="1">
    <nc r="O231">
      <f>M231+N231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2" sId="1" odxf="1" dxf="1">
    <nc r="Q231">
      <f>O231+P231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3" sId="1" odxf="1" dxf="1">
    <nc r="S231">
      <f>Q231+R231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4" sId="1" odxf="1" dxf="1">
    <nc r="U231">
      <f>S231+T231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25" sId="1" odxf="1" dxf="1" numFmtId="4">
    <nc r="V231">
      <v>4518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826" sId="1" odxf="1" dxf="1">
    <nc r="X231">
      <f>V231+W231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7" sId="1" odxf="1" dxf="1">
    <nc r="Z231">
      <f>X231+Y231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28" sId="1" odxf="1" dxf="1" numFmtId="4">
    <nc r="AA231">
      <v>4015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29" sId="1" odxf="1" dxf="1">
    <nc r="AC231">
      <f>AA231+AB231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30" sId="1" odxf="1" dxf="1">
    <nc r="AE231">
      <f>AC231+AD231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31" sId="1" odxf="1" dxf="1">
    <nc r="A232"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832" sId="1" odxf="1" dxf="1">
    <nc r="B23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33" sId="1" odxf="1" dxf="1">
    <nc r="C23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34" sId="1" odxf="1" dxf="1">
    <nc r="D232"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35" sId="1" odxf="1" dxf="1">
    <nc r="E232" t="inlineStr">
      <is>
        <t>02 4 00 51200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36" sId="1" odxf="1" dxf="1">
    <nc r="F232"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37" sId="1" odxf="1" dxf="1" numFmtId="4">
    <nc r="G232">
      <v>4315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38" sId="1" odxf="1" dxf="1">
    <nc r="I232">
      <f>G232+H232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39" sId="1" odxf="1" dxf="1">
    <nc r="K232">
      <f>I232+J232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0" sId="1" odxf="1" dxf="1">
    <nc r="M232">
      <f>K232+L232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1" sId="1" odxf="1" dxf="1">
    <nc r="O232">
      <f>M232+N232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2" sId="1" odxf="1" dxf="1">
    <nc r="Q232">
      <f>O232+P232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3" sId="1" odxf="1" dxf="1">
    <nc r="S232">
      <f>Q232+R232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4" sId="1" odxf="1" dxf="1">
    <nc r="U232">
      <f>S232+T232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45" sId="1" odxf="1" dxf="1" numFmtId="4">
    <nc r="V232">
      <v>4518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846" sId="1" odxf="1" dxf="1">
    <nc r="X232">
      <f>V232+W232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7" sId="1" odxf="1" dxf="1">
    <nc r="Z232">
      <f>X232+Y232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48" sId="1" odxf="1" dxf="1" numFmtId="4">
    <nc r="AA232">
      <v>4015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49" sId="1" odxf="1" dxf="1">
    <nc r="AC232">
      <f>AA232+AB232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50" sId="1" odxf="1" dxf="1">
    <nc r="AE232">
      <f>AC232+AD232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51" sId="1" odxf="1" dxf="1">
    <nc r="A233"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852" sId="1" odxf="1" dxf="1">
    <nc r="B23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53" sId="1" odxf="1" dxf="1">
    <nc r="C23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54" sId="1" odxf="1" dxf="1">
    <nc r="D233"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55" sId="1" odxf="1" dxf="1">
    <nc r="E233" t="inlineStr">
      <is>
        <t>02 4 00 51200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56" sId="1" odxf="1" dxf="1">
    <nc r="F233"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857" sId="1" odxf="1" dxf="1" numFmtId="4">
    <nc r="G233">
      <v>4315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58" sId="1" odxf="1" dxf="1">
    <nc r="I233">
      <f>G233+H233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59" sId="1" odxf="1" dxf="1">
    <nc r="K233">
      <f>I233+J233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0" sId="1" odxf="1" dxf="1">
    <nc r="M233">
      <f>K233+L233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1" sId="1" odxf="1" dxf="1">
    <nc r="O233">
      <f>M233+N233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2" sId="1" odxf="1" dxf="1">
    <nc r="Q233">
      <f>O233+P233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3" sId="1" odxf="1" dxf="1">
    <nc r="S233">
      <f>Q233+R233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4" sId="1" odxf="1" dxf="1">
    <nc r="U233">
      <f>S233+T233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65" sId="1" odxf="1" dxf="1" numFmtId="4">
    <nc r="V233">
      <v>4518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866" sId="1" odxf="1" dxf="1">
    <nc r="X233">
      <f>V233+W233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7" sId="1" odxf="1" dxf="1">
    <nc r="Z233">
      <f>X233+Y233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68" sId="1" odxf="1" dxf="1" numFmtId="4">
    <nc r="AA233">
      <v>4015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69" sId="1" odxf="1" dxf="1">
    <nc r="AC233">
      <f>AA233+AB233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70" sId="1" odxf="1" dxf="1">
    <nc r="AE233">
      <f>AC233+AD233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71" sId="1" odxf="1" dxf="1">
    <nc r="A234" t="inlineStr">
      <is>
        <t>Обеспечение проведения выборов и референдумов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872" sId="1" odxf="1" dxf="1" numFmtId="30">
    <nc r="B234">
      <v>916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873" sId="1" odxf="1" dxf="1">
    <nc r="C234" t="inlineStr">
      <is>
        <t>01</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874" sId="1" odxf="1" dxf="1">
    <nc r="D234" t="inlineStr">
      <is>
        <t>07</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E234"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F234"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G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75" sId="1" odxf="1" dxf="1">
    <nc r="L234">
      <f>L235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76" sId="1" odxf="1" dxf="1">
    <nc r="M234">
      <f>K234+L234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77" sId="1" odxf="1" dxf="1">
    <nc r="N234">
      <f>N235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78" sId="1" odxf="1" dxf="1">
    <nc r="O234">
      <f>M234+N234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79" sId="1" odxf="1" dxf="1">
    <nc r="P234">
      <f>P235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80" sId="1" odxf="1" dxf="1">
    <nc r="Q234">
      <f>O234+P234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81" sId="1" odxf="1" dxf="1">
    <nc r="R234">
      <f>R235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82" sId="1" odxf="1" dxf="1">
    <nc r="S234">
      <f>Q234+R234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83" sId="1" odxf="1" dxf="1">
    <nc r="T234">
      <f>T235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84" sId="1" odxf="1" dxf="1">
    <nc r="U234">
      <f>S234+T234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85" sId="1" odxf="1" dxf="1">
    <nc r="A235" t="inlineStr">
      <is>
        <t>Организация и проведение выборов и референдумов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886" sId="1" odxf="1" dxf="1" numFmtId="30">
    <nc r="B235">
      <v>916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887" sId="1" odxf="1" dxf="1">
    <nc r="C235" t="inlineStr">
      <is>
        <t>01</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888" sId="1" odxf="1" dxf="1">
    <nc r="D235" t="inlineStr">
      <is>
        <t>07</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889" sId="1" odxf="1" dxf="1">
    <nc r="E235" t="inlineStr">
      <is>
        <t>70 0 00 80060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F235"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G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890" sId="1" odxf="1" dxf="1">
    <nc r="L235">
      <f>L236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1" sId="1" odxf="1" dxf="1">
    <nc r="M235">
      <f>K235+L235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2" sId="1" odxf="1" dxf="1">
    <nc r="N235">
      <f>N236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3" sId="1" odxf="1" dxf="1">
    <nc r="O235">
      <f>M235+N235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4" sId="1" odxf="1" dxf="1">
    <nc r="P235">
      <f>P236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5" sId="1" odxf="1" dxf="1">
    <nc r="Q235">
      <f>O235+P235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6" sId="1" odxf="1" dxf="1">
    <nc r="R235">
      <f>R236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7" sId="1" odxf="1" dxf="1">
    <nc r="S235">
      <f>Q235+R235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8" sId="1" odxf="1" dxf="1">
    <nc r="T235">
      <f>T236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899" sId="1" odxf="1" dxf="1">
    <nc r="U235">
      <f>S235+T235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00" sId="1" odxf="1" dxf="1">
    <nc r="A236"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01" sId="1" odxf="1" dxf="1" numFmtId="30">
    <nc r="B236">
      <v>916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02" sId="1" odxf="1" dxf="1">
    <nc r="C236" t="inlineStr">
      <is>
        <t>01</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03" sId="1" odxf="1" dxf="1">
    <nc r="D236" t="inlineStr">
      <is>
        <t>07</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04" sId="1" odxf="1" dxf="1">
    <nc r="E236" t="inlineStr">
      <is>
        <t>70 0 00 80060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05" sId="1" odxf="1" dxf="1">
    <nc r="F236" t="inlineStr">
      <is>
        <t>800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G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06" sId="1" odxf="1" dxf="1">
    <nc r="L236">
      <f>L237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07" sId="1" odxf="1" dxf="1">
    <nc r="M236">
      <f>K236+L236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08" sId="1" odxf="1" dxf="1">
    <nc r="N236">
      <f>N237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09" sId="1" odxf="1" dxf="1">
    <nc r="O236">
      <f>M236+N236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10" sId="1" odxf="1" dxf="1">
    <nc r="P236">
      <f>P237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11" sId="1" odxf="1" dxf="1">
    <nc r="Q236">
      <f>O236+P236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12" sId="1" odxf="1" dxf="1">
    <nc r="R236">
      <f>R237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13" sId="1" odxf="1" dxf="1">
    <nc r="S236">
      <f>Q236+R236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14" sId="1" odxf="1" dxf="1">
    <nc r="T236">
      <f>T237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15" sId="1" odxf="1" dxf="1">
    <nc r="U236">
      <f>S236+T236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16" sId="1" odxf="1" dxf="1">
    <nc r="A237" t="inlineStr">
      <is>
        <t>Специальные расходы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17" sId="1" odxf="1" dxf="1" numFmtId="30">
    <nc r="B237">
      <v>916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18" sId="1" odxf="1" dxf="1">
    <nc r="C237" t="inlineStr">
      <is>
        <t>01</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19" sId="1" odxf="1" dxf="1">
    <nc r="D237" t="inlineStr">
      <is>
        <t>07</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20" sId="1" odxf="1" dxf="1">
    <nc r="E237" t="inlineStr">
      <is>
        <t>70 0 00 80060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7921" sId="1" odxf="1" dxf="1">
    <nc r="F237" t="inlineStr">
      <is>
        <t>880</t>
      </is>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G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22" sId="1" odxf="1" dxf="1" numFmtId="4">
    <nc r="L237">
      <v>68095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23" sId="1" odxf="1" dxf="1">
    <nc r="M237">
      <f>K237+L237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24" sId="1" odxf="1" dxf="1">
    <nc r="O237">
      <f>M237+N237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25" sId="1" odxf="1" dxf="1">
    <nc r="Q237">
      <f>O237+P237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26" sId="1" odxf="1" dxf="1">
    <nc r="S237">
      <f>Q237+R237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27" sId="1" odxf="1" dxf="1">
    <nc r="U237">
      <f>S237+T237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28" sId="1" odxf="1" dxf="1">
    <nc r="A238" t="inlineStr">
      <is>
        <t>Другие 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7929" sId="1" odxf="1" dxf="1">
    <nc r="B23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30" sId="1" odxf="1" dxf="1">
    <nc r="C23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31" sId="1" odxf="1" dxf="1">
    <nc r="D238"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32" sId="1" odxf="1" dxf="1">
    <nc r="E23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33" sId="1" odxf="1" dxf="1">
    <nc r="F23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34" sId="1" odxf="1" dxf="1" numFmtId="4">
    <nc r="G238">
      <v>4475571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35" sId="1" odxf="1" dxf="1">
    <nc r="I238">
      <f>G238+H238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36" sId="1" odxf="1" dxf="1">
    <nc r="K238">
      <f>I238+J238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37" sId="1" odxf="1" dxf="1">
    <nc r="M238">
      <f>K238+L238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38" sId="1" odxf="1" dxf="1">
    <nc r="O238">
      <f>M238+N238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39" sId="1" odxf="1" dxf="1">
    <nc r="Q238">
      <f>O238+P238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40" sId="1" odxf="1" dxf="1">
    <nc r="S238">
      <f>Q238+R238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41" sId="1" odxf="1" dxf="1">
    <nc r="T238">
      <f>T239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42" sId="1" odxf="1" dxf="1">
    <nc r="U238">
      <f>S238+T238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43" sId="1" odxf="1" dxf="1" numFmtId="4">
    <nc r="V238">
      <v>4391571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944" sId="1" odxf="1" dxf="1">
    <nc r="X238">
      <f>V238+W238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45" sId="1" odxf="1" dxf="1">
    <nc r="Z238">
      <f>X238+Y238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46" sId="1" odxf="1" dxf="1" numFmtId="4">
    <nc r="AA238">
      <v>4391571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47" sId="1" odxf="1" dxf="1">
    <nc r="AC238">
      <f>AA238+AB238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48" sId="1" odxf="1" dxf="1">
    <nc r="AE238">
      <f>AC238+AD238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49" sId="1" odxf="1" s="1" dxf="1">
    <nc r="A239" t="inlineStr">
      <is>
        <t>Опубликование нормативных правовых актов муниципальных образований и иной официальной информации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50" sId="1" odxf="1" s="1" dxf="1">
    <nc r="B239"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51" sId="1" odxf="1" s="1" dxf="1">
    <nc r="C239" t="inlineStr">
      <is>
        <t>01</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52" sId="1" odxf="1" s="1" dxf="1">
    <nc r="D239" t="inlineStr">
      <is>
        <t>13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53" sId="1" odxf="1" s="1" dxf="1">
    <nc r="E239" t="inlineStr">
      <is>
        <t>02 4 00 80100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1" sqref="F239"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R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S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54" sId="1" odxf="1" dxf="1">
    <nc r="T239">
      <f>T240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55" sId="1" odxf="1" dxf="1">
    <nc r="U239">
      <f>S239+T239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56" sId="1" odxf="1" s="1" dxf="1">
    <nc r="A240" t="inlineStr">
      <is>
        <t>Закупка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57" sId="1" odxf="1" s="1" dxf="1">
    <nc r="B240"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58" sId="1" odxf="1" s="1" dxf="1">
    <nc r="C240" t="inlineStr">
      <is>
        <t>01</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59" sId="1" odxf="1" s="1" dxf="1">
    <nc r="D240" t="inlineStr">
      <is>
        <t>13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60" sId="1" odxf="1" s="1" dxf="1">
    <nc r="E240" t="inlineStr">
      <is>
        <t>02 4 00 80100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61" sId="1" odxf="1" s="1" dxf="1">
    <nc r="F240">
      <v>200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R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S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62" sId="1" odxf="1" dxf="1">
    <nc r="T240">
      <f>T241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63" sId="1" odxf="1" dxf="1">
    <nc r="U240">
      <f>S240+T240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64" sId="1" odxf="1" s="1" dxf="1">
    <nc r="A241" t="inlineStr">
      <is>
        <t>Иные закупки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65" sId="1" odxf="1" s="1" dxf="1">
    <nc r="B241"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66" sId="1" odxf="1" s="1" dxf="1">
    <nc r="C241" t="inlineStr">
      <is>
        <t>01</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67" sId="1" odxf="1" s="1" dxf="1">
    <nc r="D241" t="inlineStr">
      <is>
        <t>13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68" sId="1" odxf="1" s="1" dxf="1">
    <nc r="E241" t="inlineStr">
      <is>
        <t>02 4 00 80100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69" sId="1" odxf="1" s="1" dxf="1">
    <nc r="F241">
      <v>240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R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S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70" sId="1" odxf="1" dxf="1" numFmtId="4">
    <nc r="T241">
      <v>149980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71" sId="1" odxf="1" dxf="1">
    <nc r="U241">
      <f>S241+T241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72" sId="1" odxf="1" dxf="1">
    <nc r="A242" t="inlineStr">
      <is>
        <t>Многофункциональные центры предоставления государственных и муниципальных услуг</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73" sId="1" odxf="1" dxf="1">
    <nc r="B24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74" sId="1" odxf="1" dxf="1">
    <nc r="C24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75" sId="1" odxf="1" dxf="1">
    <nc r="D242"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76" sId="1" odxf="1" dxf="1">
    <nc r="E242" t="inlineStr">
      <is>
        <t>02 4 00 80710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77" sId="1" odxf="1" dxf="1">
    <nc r="F242"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7978" sId="1" odxf="1" dxf="1" numFmtId="4">
    <nc r="G242">
      <v>4335406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79" sId="1" odxf="1" dxf="1">
    <nc r="I242">
      <f>G242+H242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0" sId="1" odxf="1" dxf="1">
    <nc r="K242">
      <f>I242+J242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1" sId="1" odxf="1" dxf="1">
    <nc r="M242">
      <f>K242+L242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2" sId="1" odxf="1" dxf="1">
    <nc r="O242">
      <f>M242+N242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3" sId="1" odxf="1" dxf="1">
    <nc r="Q242">
      <f>O242+P242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4" sId="1" odxf="1" dxf="1">
    <nc r="S242">
      <f>Q242+R242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5" sId="1" odxf="1" dxf="1">
    <nc r="U242">
      <f>S242+T242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86" sId="1" odxf="1" dxf="1" numFmtId="4">
    <nc r="V242">
      <v>4335406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7987" sId="1" odxf="1" dxf="1">
    <nc r="X242">
      <f>V242+W242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88" sId="1" odxf="1" dxf="1">
    <nc r="Z242">
      <f>X242+Y242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89" sId="1" odxf="1" dxf="1" numFmtId="4">
    <nc r="AA242">
      <v>4335406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90" sId="1" odxf="1" dxf="1">
    <nc r="AC242">
      <f>AA242+AB242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91" sId="1" odxf="1" dxf="1">
    <nc r="AE242">
      <f>AC242+AD242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7992" sId="1" odxf="1" dxf="1">
    <nc r="A243"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7993" sId="1" odxf="1" dxf="1">
    <nc r="B24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94" sId="1" odxf="1" dxf="1">
    <nc r="C24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95" sId="1" odxf="1" dxf="1">
    <nc r="D243"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96" sId="1" odxf="1" dxf="1">
    <nc r="E243" t="inlineStr">
      <is>
        <t>02 4 00 80710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97" sId="1" odxf="1" dxf="1">
    <nc r="F243"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7998" sId="1" odxf="1" dxf="1" numFmtId="4">
    <nc r="G243">
      <v>4335406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7999" sId="1" odxf="1" dxf="1">
    <nc r="I243">
      <f>G243+H243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0" sId="1" odxf="1" dxf="1">
    <nc r="K243">
      <f>I243+J243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1" sId="1" odxf="1" dxf="1">
    <nc r="M243">
      <f>K243+L243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2" sId="1" odxf="1" dxf="1">
    <nc r="O243">
      <f>M243+N243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3" sId="1" odxf="1" dxf="1">
    <nc r="Q243">
      <f>O243+P243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4" sId="1" odxf="1" dxf="1">
    <nc r="S243">
      <f>Q243+R243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5" sId="1" odxf="1" dxf="1">
    <nc r="U243">
      <f>S243+T243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06" sId="1" odxf="1" dxf="1" numFmtId="4">
    <nc r="V243">
      <v>4335406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007" sId="1" odxf="1" dxf="1">
    <nc r="X243">
      <f>V243+W243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08" sId="1" odxf="1" dxf="1">
    <nc r="Z243">
      <f>X243+Y243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09" sId="1" odxf="1" dxf="1" numFmtId="4">
    <nc r="AA243">
      <v>4335406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10" sId="1" odxf="1" dxf="1">
    <nc r="AC243">
      <f>AA243+AB243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11" sId="1" odxf="1" dxf="1">
    <nc r="AE243">
      <f>AC243+AD243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12" sId="1" odxf="1" dxf="1">
    <nc r="A244"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013" sId="1" odxf="1" dxf="1">
    <nc r="B24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14" sId="1" odxf="1" dxf="1">
    <nc r="C24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15" sId="1" odxf="1" dxf="1">
    <nc r="D244"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16" sId="1" odxf="1" dxf="1">
    <nc r="E244" t="inlineStr">
      <is>
        <t>02 4 00 80710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17" sId="1" odxf="1" dxf="1">
    <nc r="F244"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18" sId="1" odxf="1" dxf="1" numFmtId="4">
    <nc r="G244">
      <v>4335406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19" sId="1" odxf="1" dxf="1">
    <nc r="I244">
      <f>G244+H244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0" sId="1" odxf="1" dxf="1">
    <nc r="K244">
      <f>I244+J244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1" sId="1" odxf="1" dxf="1">
    <nc r="M244">
      <f>K244+L244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2" sId="1" odxf="1" dxf="1">
    <nc r="O244">
      <f>M244+N244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3" sId="1" odxf="1" dxf="1">
    <nc r="Q244">
      <f>O244+P244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4" sId="1" odxf="1" dxf="1">
    <nc r="S244">
      <f>Q244+R244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5" sId="1" odxf="1" dxf="1">
    <nc r="U244">
      <f>S244+T244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26" sId="1" odxf="1" dxf="1" numFmtId="4">
    <nc r="V244">
      <v>4335406</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027" sId="1" odxf="1" dxf="1">
    <nc r="X244">
      <f>V244+W244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28" sId="1" odxf="1" dxf="1">
    <nc r="Z244">
      <f>X244+Y244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29" sId="1" odxf="1" dxf="1" numFmtId="4">
    <nc r="AA244">
      <v>4335406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30" sId="1" odxf="1" dxf="1">
    <nc r="AC244">
      <f>AA244+AB244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31" sId="1" odxf="1" dxf="1">
    <nc r="AE244">
      <f>AC244+AD244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32" sId="1" odxf="1" dxf="1">
    <nc r="A245" t="inlineStr">
      <is>
        <t>Членские взносы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033" sId="1" odxf="1" dxf="1">
    <nc r="B24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34" sId="1" odxf="1" dxf="1">
    <nc r="C24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35" sId="1" odxf="1" dxf="1">
    <nc r="D245"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36" sId="1" odxf="1" dxf="1">
    <nc r="E245" t="inlineStr">
      <is>
        <t>02 4 00 81410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37" sId="1" odxf="1" dxf="1">
    <nc r="F24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038" sId="1" odxf="1" dxf="1" numFmtId="4">
    <nc r="G245">
      <v>84000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39" sId="1" odxf="1" dxf="1">
    <nc r="I245">
      <f>G245+H245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0" sId="1" odxf="1" dxf="1">
    <nc r="K245">
      <f>I245+J245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1" sId="1" odxf="1" dxf="1">
    <nc r="M245">
      <f>K245+L245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2" sId="1" odxf="1" dxf="1">
    <nc r="O245">
      <f>M245+N245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3" sId="1" odxf="1" dxf="1">
    <nc r="Q245">
      <f>O245+P245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4" sId="1" odxf="1" dxf="1">
    <nc r="S245">
      <f>Q245+R245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5" sId="1" odxf="1" dxf="1">
    <nc r="U245">
      <f>S245+T245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46" sId="1" odxf="1" dxf="1" numFmtId="4">
    <nc r="V24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047" sId="1" odxf="1" dxf="1">
    <nc r="X245">
      <f>V245+W245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48" sId="1" odxf="1" dxf="1">
    <nc r="Z245">
      <f>X245+Y245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49" sId="1" odxf="1" dxf="1" numFmtId="4">
    <nc r="AA24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50" sId="1" odxf="1" dxf="1">
    <nc r="AC245">
      <f>AA245+AB245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51" sId="1" odxf="1" dxf="1">
    <nc r="AE245">
      <f>AC245+AD245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52" sId="1" odxf="1" dxf="1">
    <nc r="A246"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053" sId="1" odxf="1" dxf="1">
    <nc r="B24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54" sId="1" odxf="1" dxf="1">
    <nc r="C24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55" sId="1" odxf="1" dxf="1">
    <nc r="D246"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56" sId="1" odxf="1" dxf="1">
    <nc r="E246" t="inlineStr">
      <is>
        <t>02 4 00 81410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57" sId="1" odxf="1" dxf="1">
    <nc r="F246"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58" sId="1" odxf="1" dxf="1" numFmtId="4">
    <nc r="G246">
      <v>84000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59" sId="1" odxf="1" dxf="1">
    <nc r="I246">
      <f>G246+H246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0" sId="1" odxf="1" dxf="1">
    <nc r="K246">
      <f>I246+J246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1" sId="1" odxf="1" dxf="1">
    <nc r="M246">
      <f>K246+L246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2" sId="1" odxf="1" dxf="1">
    <nc r="O246">
      <f>M246+N246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3" sId="1" odxf="1" dxf="1">
    <nc r="Q246">
      <f>O246+P246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4" sId="1" odxf="1" dxf="1">
    <nc r="S246">
      <f>Q246+R246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5" sId="1" odxf="1" dxf="1">
    <nc r="U246">
      <f>S246+T246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66" sId="1" odxf="1" dxf="1" numFmtId="4">
    <nc r="V246">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067" sId="1" odxf="1" dxf="1">
    <nc r="X246">
      <f>V246+W246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68" sId="1" odxf="1" dxf="1">
    <nc r="Z246">
      <f>X246+Y246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69" sId="1" odxf="1" dxf="1" numFmtId="4">
    <nc r="AA246">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70" sId="1" odxf="1" dxf="1">
    <nc r="AC246">
      <f>AA246+AB246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71" sId="1" odxf="1" dxf="1">
    <nc r="AE246">
      <f>AC246+AD246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72" sId="1" odxf="1" dxf="1">
    <nc r="A247"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073" sId="1" odxf="1" dxf="1">
    <nc r="B24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74" sId="1" odxf="1" dxf="1">
    <nc r="C24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75" sId="1" odxf="1" dxf="1">
    <nc r="D247"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76" sId="1" odxf="1" dxf="1">
    <nc r="E247" t="inlineStr">
      <is>
        <t>02 4 00 81410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77" sId="1" odxf="1" dxf="1">
    <nc r="F247"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78" sId="1" odxf="1" dxf="1" numFmtId="4">
    <nc r="G247">
      <v>84000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79" sId="1" odxf="1" dxf="1">
    <nc r="I247">
      <f>G247+H247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0" sId="1" odxf="1" dxf="1">
    <nc r="K247">
      <f>I247+J247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1" sId="1" odxf="1" dxf="1">
    <nc r="M247">
      <f>K247+L247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2" sId="1" odxf="1" dxf="1">
    <nc r="O247">
      <f>M247+N247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3" sId="1" odxf="1" dxf="1">
    <nc r="Q247">
      <f>O247+P247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4" sId="1" odxf="1" dxf="1">
    <nc r="S247">
      <f>Q247+R247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5" sId="1" odxf="1" dxf="1">
    <nc r="U247">
      <f>S247+T247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86" sId="1" odxf="1" dxf="1" numFmtId="4">
    <nc r="V247">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087" sId="1" odxf="1" dxf="1">
    <nc r="X247">
      <f>V247+W247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88" sId="1" odxf="1" dxf="1">
    <nc r="Z247">
      <f>X247+Y247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89" sId="1" odxf="1" dxf="1" numFmtId="4">
    <nc r="AA24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90" sId="1" odxf="1" dxf="1">
    <nc r="AC247">
      <f>AA247+AB247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91" sId="1" odxf="1" dxf="1">
    <nc r="AE247">
      <f>AC247+AD247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092" sId="1" odxf="1" dxf="1">
    <nc r="A248" t="inlineStr">
      <is>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093" sId="1" odxf="1" dxf="1">
    <nc r="B24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94" sId="1" odxf="1" dxf="1">
    <nc r="C24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95" sId="1" odxf="1" dxf="1">
    <nc r="D248"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96" sId="1" odxf="1" dxf="1">
    <nc r="E248" t="inlineStr">
      <is>
        <t>02 4 00 S7390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097" sId="1" odxf="1" dxf="1">
    <nc r="F24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098" sId="1" odxf="1" dxf="1" numFmtId="4">
    <nc r="G248">
      <v>56165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099" sId="1" odxf="1" dxf="1">
    <nc r="I248">
      <f>G248+H248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0" sId="1" odxf="1" dxf="1">
    <nc r="K248">
      <f>I248+J248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1" sId="1" odxf="1" dxf="1">
    <nc r="M248">
      <f>K248+L248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2" sId="1" odxf="1" dxf="1">
    <nc r="O248">
      <f>M248+N248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3" sId="1" odxf="1" dxf="1">
    <nc r="Q248">
      <f>O248+P248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4" sId="1" odxf="1" dxf="1">
    <nc r="S248">
      <f>Q248+R248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5" sId="1" odxf="1" dxf="1">
    <nc r="U248">
      <f>S248+T248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06" sId="1" odxf="1" dxf="1" numFmtId="4">
    <nc r="V248">
      <v>56165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107" sId="1" odxf="1" dxf="1">
    <nc r="X248">
      <f>V248+W248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08" sId="1" odxf="1" dxf="1">
    <nc r="Z248">
      <f>X248+Y248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09" sId="1" odxf="1" dxf="1" numFmtId="4">
    <nc r="AA248">
      <v>56165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10" sId="1" odxf="1" dxf="1">
    <nc r="AC248">
      <f>AA248+AB248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11" sId="1" odxf="1" dxf="1">
    <nc r="AE248">
      <f>AC248+AD248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12" sId="1" odxf="1" dxf="1">
    <nc r="A249"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113" sId="1" odxf="1" dxf="1">
    <nc r="B24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14" sId="1" odxf="1" dxf="1">
    <nc r="C24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15" sId="1" odxf="1" dxf="1">
    <nc r="D249"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16" sId="1" odxf="1" dxf="1">
    <nc r="E249" t="inlineStr">
      <is>
        <t>02 4 00 S7390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17" sId="1" odxf="1" dxf="1">
    <nc r="F249"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18" sId="1" odxf="1" dxf="1" numFmtId="4">
    <nc r="G249">
      <v>30714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19" sId="1" odxf="1" dxf="1">
    <nc r="I249">
      <f>G249+H249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0" sId="1" odxf="1" dxf="1">
    <nc r="K249">
      <f>I249+J249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1" sId="1" odxf="1" dxf="1">
    <nc r="M249">
      <f>K249+L249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2" sId="1" odxf="1" dxf="1">
    <nc r="O249">
      <f>M249+N249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3" sId="1" odxf="1" dxf="1">
    <nc r="Q249">
      <f>O249+P249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4" sId="1" odxf="1" dxf="1">
    <nc r="S249">
      <f>Q249+R249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5" sId="1" odxf="1" dxf="1">
    <nc r="U249">
      <f>S249+T249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26" sId="1" odxf="1" dxf="1" numFmtId="4">
    <nc r="V249">
      <v>30714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127" sId="1" odxf="1" dxf="1">
    <nc r="X249">
      <f>V249+W249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28" sId="1" odxf="1" dxf="1">
    <nc r="Z249">
      <f>X249+Y249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29" sId="1" odxf="1" dxf="1" numFmtId="4">
    <nc r="AA249">
      <v>30714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30" sId="1" odxf="1" dxf="1">
    <nc r="AC249">
      <f>AA249+AB249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31" sId="1" odxf="1" dxf="1">
    <nc r="AE249">
      <f>AC249+AD249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32" sId="1" odxf="1" dxf="1">
    <nc r="A250"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133" sId="1" odxf="1" dxf="1">
    <nc r="B25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34" sId="1" odxf="1" dxf="1">
    <nc r="C25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35" sId="1" odxf="1" dxf="1">
    <nc r="D250"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36" sId="1" odxf="1" dxf="1">
    <nc r="E250" t="inlineStr">
      <is>
        <t>02 4 00 S7390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37" sId="1" odxf="1" dxf="1">
    <nc r="F250"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38" sId="1" odxf="1" dxf="1" numFmtId="4">
    <nc r="G250">
      <v>30714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39" sId="1" odxf="1" dxf="1">
    <nc r="I250">
      <f>G250+H250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0" sId="1" odxf="1" dxf="1">
    <nc r="K250">
      <f>I250+J250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1" sId="1" odxf="1" dxf="1">
    <nc r="M250">
      <f>K250+L250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2" sId="1" odxf="1" dxf="1">
    <nc r="O250">
      <f>M250+N250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3" sId="1" odxf="1" dxf="1">
    <nc r="Q250">
      <f>O250+P250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4" sId="1" odxf="1" dxf="1">
    <nc r="S250">
      <f>Q250+R250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5" sId="1" odxf="1" dxf="1">
    <nc r="U250">
      <f>S250+T250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46" sId="1" odxf="1" dxf="1" numFmtId="4">
    <nc r="V250">
      <v>30714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147" sId="1" odxf="1" dxf="1">
    <nc r="X250">
      <f>V250+W250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48" sId="1" odxf="1" dxf="1">
    <nc r="Z250">
      <f>X250+Y250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49" sId="1" odxf="1" dxf="1" numFmtId="4">
    <nc r="AA250">
      <v>30714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50" sId="1" odxf="1" dxf="1">
    <nc r="AC250">
      <f>AA250+AB250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51" sId="1" odxf="1" dxf="1">
    <nc r="AE250">
      <f>AC250+AD250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52" sId="1" odxf="1" dxf="1">
    <nc r="A251"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153" sId="1" odxf="1" dxf="1">
    <nc r="B25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54" sId="1" odxf="1" dxf="1">
    <nc r="C25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55" sId="1" odxf="1" dxf="1">
    <nc r="D251"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56" sId="1" odxf="1" dxf="1">
    <nc r="E251" t="inlineStr">
      <is>
        <t>02 4 00 S7390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57" sId="1" odxf="1" dxf="1">
    <nc r="F251"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58" sId="1" odxf="1" dxf="1" numFmtId="4">
    <nc r="G251">
      <v>25451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59" sId="1" odxf="1" dxf="1">
    <nc r="I251">
      <f>G251+H251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0" sId="1" odxf="1" dxf="1">
    <nc r="K251">
      <f>I251+J251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1" sId="1" odxf="1" dxf="1">
    <nc r="M251">
      <f>K251+L251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2" sId="1" odxf="1" dxf="1">
    <nc r="O251">
      <f>M251+N251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3" sId="1" odxf="1" dxf="1">
    <nc r="Q251">
      <f>O251+P251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4" sId="1" odxf="1" dxf="1">
    <nc r="S251">
      <f>Q251+R251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5" sId="1" odxf="1" dxf="1">
    <nc r="U251">
      <f>S251+T251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66" sId="1" odxf="1" dxf="1" numFmtId="4">
    <nc r="V251">
      <v>25451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167" sId="1" odxf="1" dxf="1">
    <nc r="X251">
      <f>V251+W251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68" sId="1" odxf="1" dxf="1">
    <nc r="Z251">
      <f>X251+Y251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69" sId="1" odxf="1" dxf="1" numFmtId="4">
    <nc r="AA251">
      <v>25451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70" sId="1" odxf="1" dxf="1">
    <nc r="AC251">
      <f>AA251+AB251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71" sId="1" odxf="1" dxf="1">
    <nc r="AE251">
      <f>AC251+AD251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72" sId="1" odxf="1" dxf="1">
    <nc r="A252"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173" sId="1" odxf="1" dxf="1">
    <nc r="B25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74" sId="1" odxf="1" dxf="1">
    <nc r="C25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75" sId="1" odxf="1" dxf="1">
    <nc r="D252" t="inlineStr">
      <is>
        <t>13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76" sId="1" odxf="1" dxf="1">
    <nc r="E252" t="inlineStr">
      <is>
        <t>02 4 00 S7390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77" sId="1" odxf="1" dxf="1">
    <nc r="F252"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78" sId="1" odxf="1" dxf="1" numFmtId="4">
    <nc r="G252">
      <v>25451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79" sId="1" odxf="1" dxf="1">
    <nc r="I252">
      <f>G252+H252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0" sId="1" odxf="1" dxf="1">
    <nc r="K252">
      <f>I252+J252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1" sId="1" odxf="1" dxf="1">
    <nc r="M252">
      <f>K252+L252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2" sId="1" odxf="1" dxf="1">
    <nc r="O252">
      <f>M252+N252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3" sId="1" odxf="1" dxf="1">
    <nc r="Q252">
      <f>O252+P252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4" sId="1" odxf="1" dxf="1">
    <nc r="S252">
      <f>Q252+R252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5" sId="1" odxf="1" dxf="1">
    <nc r="U252">
      <f>S252+T252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86" sId="1" odxf="1" dxf="1" numFmtId="4">
    <nc r="V252">
      <v>25451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187" sId="1" odxf="1" dxf="1">
    <nc r="X252">
      <f>V252+W252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88" sId="1" odxf="1" dxf="1">
    <nc r="Z252">
      <f>X252+Y252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89" sId="1" odxf="1" dxf="1" numFmtId="4">
    <nc r="AA252">
      <v>25451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90" sId="1" odxf="1" dxf="1">
    <nc r="AC252">
      <f>AA252+AB252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91" sId="1" odxf="1" dxf="1">
    <nc r="AE252">
      <f>AC252+AD252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192" sId="1" odxf="1" dxf="1">
    <nc r="A253" t="inlineStr">
      <is>
        <t>Национальная оборона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193" sId="1" odxf="1" dxf="1">
    <nc r="B25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94" sId="1" odxf="1" dxf="1">
    <nc r="C253"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95" sId="1" odxf="1" dxf="1">
    <nc r="D25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96" sId="1" odxf="1" dxf="1">
    <nc r="E25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97" sId="1" odxf="1" dxf="1">
    <nc r="F25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198" sId="1" odxf="1" dxf="1" numFmtId="4">
    <nc r="G253">
      <v>1551811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199" sId="1" odxf="1" dxf="1">
    <nc r="I253">
      <f>G253+H253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0" sId="1" odxf="1" dxf="1">
    <nc r="K253">
      <f>I253+J253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1" sId="1" odxf="1" dxf="1">
    <nc r="M253">
      <f>K253+L253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2" sId="1" odxf="1" dxf="1">
    <nc r="O253">
      <f>M253+N253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3" sId="1" odxf="1" dxf="1">
    <nc r="Q253">
      <f>O253+P253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4" sId="1" odxf="1" dxf="1">
    <nc r="S253">
      <f>Q253+R253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5" sId="1" odxf="1" dxf="1">
    <nc r="U253">
      <f>S253+T253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06" sId="1" odxf="1" dxf="1" numFmtId="4">
    <nc r="V253">
      <v>1621727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207" sId="1" odxf="1" dxf="1">
    <nc r="X253">
      <f>V253+W253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08" sId="1" odxf="1" dxf="1">
    <nc r="Z253">
      <f>X253+Y253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09" sId="1" odxf="1" dxf="1" numFmtId="4">
    <nc r="AA253">
      <v>1678897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10" sId="1" odxf="1" dxf="1">
    <nc r="AC253">
      <f>AA253+AB253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11" sId="1" odxf="1" dxf="1">
    <nc r="AE253">
      <f>AC253+AD253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12" sId="1" odxf="1" dxf="1">
    <nc r="A254" t="inlineStr">
      <is>
        <t>Мобилизационная и вневойсковая подготовка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213" sId="1" odxf="1" dxf="1">
    <nc r="B25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14" sId="1" odxf="1" dxf="1">
    <nc r="C254"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15" sId="1" odxf="1" dxf="1">
    <nc r="D254"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16" sId="1" odxf="1" dxf="1">
    <nc r="E25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17" sId="1" odxf="1" dxf="1">
    <nc r="F25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18" sId="1" odxf="1" dxf="1" numFmtId="4">
    <nc r="G254">
      <v>1551811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19" sId="1" odxf="1" dxf="1">
    <nc r="I254">
      <f>G254+H254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0" sId="1" odxf="1" dxf="1">
    <nc r="K254">
      <f>I254+J254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1" sId="1" odxf="1" dxf="1">
    <nc r="M254">
      <f>K254+L254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2" sId="1" odxf="1" dxf="1">
    <nc r="O254">
      <f>M254+N254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3" sId="1" odxf="1" dxf="1">
    <nc r="Q254">
      <f>O254+P254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4" sId="1" odxf="1" dxf="1">
    <nc r="S254">
      <f>Q254+R254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5" sId="1" odxf="1" dxf="1">
    <nc r="U254">
      <f>S254+T254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26" sId="1" odxf="1" dxf="1" numFmtId="4">
    <nc r="V254">
      <v>1621727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227" sId="1" odxf="1" dxf="1">
    <nc r="X254">
      <f>V254+W254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28" sId="1" odxf="1" dxf="1">
    <nc r="Z254">
      <f>X254+Y254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29" sId="1" odxf="1" dxf="1" numFmtId="4">
    <nc r="AA254">
      <v>1678897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30" sId="1" odxf="1" dxf="1">
    <nc r="AC254">
      <f>AA254+AB254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31" sId="1" odxf="1" dxf="1">
    <nc r="AE254">
      <f>AC254+AD254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32" sId="1" odxf="1" dxf="1">
    <nc r="A255" t="inlineStr">
      <is>
        <t>Осуществление первичного воинского учета органами местного самоуправления поселений, муниципальных и городских округов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233" sId="1" odxf="1" dxf="1">
    <nc r="B25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34" sId="1" odxf="1" dxf="1">
    <nc r="C255"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35" sId="1" odxf="1" dxf="1">
    <nc r="D255"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36" sId="1" odxf="1" dxf="1">
    <nc r="E255" t="inlineStr">
      <is>
        <t>02 4 00 51180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37" sId="1" odxf="1" dxf="1">
    <nc r="F25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238" sId="1" odxf="1" dxf="1" numFmtId="4">
    <nc r="G255">
      <v>1551811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39" sId="1" odxf="1" dxf="1">
    <nc r="I255">
      <f>G255+H255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0" sId="1" odxf="1" dxf="1">
    <nc r="K255">
      <f>I255+J255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1" sId="1" odxf="1" dxf="1">
    <nc r="M255">
      <f>K255+L255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2" sId="1" odxf="1" dxf="1">
    <nc r="O255">
      <f>M255+N255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3" sId="1" odxf="1" dxf="1">
    <nc r="Q255">
      <f>O255+P255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4" sId="1" odxf="1" dxf="1">
    <nc r="S255">
      <f>Q255+R255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5" sId="1" odxf="1" dxf="1">
    <nc r="U255">
      <f>S255+T255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46" sId="1" odxf="1" dxf="1" numFmtId="4">
    <nc r="V255">
      <v>1621727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247" sId="1" odxf="1" dxf="1">
    <nc r="X255">
      <f>V255+W255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48" sId="1" odxf="1" dxf="1">
    <nc r="Z255">
      <f>X255+Y255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49" sId="1" odxf="1" dxf="1" numFmtId="4">
    <nc r="AA255">
      <v>1678897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50" sId="1" odxf="1" dxf="1">
    <nc r="AC255">
      <f>AA255+AB255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51" sId="1" odxf="1" dxf="1">
    <nc r="AE255">
      <f>AC255+AD255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52" sId="1" odxf="1" dxf="1">
    <nc r="A256"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253" sId="1" odxf="1" dxf="1">
    <nc r="B25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54" sId="1" odxf="1" dxf="1">
    <nc r="C256"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55" sId="1" odxf="1" dxf="1">
    <nc r="D256"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56" sId="1" odxf="1" dxf="1">
    <nc r="E256" t="inlineStr">
      <is>
        <t>02 4 00 51180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57" sId="1" odxf="1" dxf="1">
    <nc r="F256"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58" sId="1" odxf="1" dxf="1" numFmtId="4">
    <nc r="G256">
      <v>1551811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59" sId="1" odxf="1" dxf="1">
    <nc r="I256">
      <f>G256+H256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0" sId="1" odxf="1" dxf="1">
    <nc r="K256">
      <f>I256+J256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1" sId="1" odxf="1" dxf="1">
    <nc r="M256">
      <f>K256+L256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2" sId="1" odxf="1" dxf="1">
    <nc r="O256">
      <f>M256+N256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3" sId="1" odxf="1" dxf="1">
    <nc r="Q256">
      <f>O256+P256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4" sId="1" odxf="1" dxf="1">
    <nc r="S256">
      <f>Q256+R256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5" sId="1" odxf="1" dxf="1">
    <nc r="U256">
      <f>S256+T256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66" sId="1" odxf="1" dxf="1" numFmtId="4">
    <nc r="V256">
      <v>1621727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267" sId="1" odxf="1" dxf="1">
    <nc r="X256">
      <f>V256+W256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68" sId="1" odxf="1" dxf="1">
    <nc r="Z256">
      <f>X256+Y256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69" sId="1" odxf="1" dxf="1" numFmtId="4">
    <nc r="AA256">
      <v>1678897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70" sId="1" odxf="1" dxf="1">
    <nc r="AC256">
      <f>AA256+AB256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71" sId="1" odxf="1" dxf="1">
    <nc r="AE256">
      <f>AC256+AD256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72" sId="1" odxf="1" dxf="1">
    <nc r="A257" t="inlineStr">
      <is>
        <t>Субвенции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273" sId="1" odxf="1" dxf="1">
    <nc r="B25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74" sId="1" odxf="1" dxf="1">
    <nc r="C257"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75" sId="1" odxf="1" dxf="1">
    <nc r="D257"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76" sId="1" odxf="1" dxf="1">
    <nc r="E257" t="inlineStr">
      <is>
        <t>02 4 00 51180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77" sId="1" odxf="1" dxf="1">
    <nc r="F257" t="inlineStr">
      <is>
        <t>530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78" sId="1" odxf="1" dxf="1" numFmtId="4">
    <nc r="G257">
      <v>1551811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79" sId="1" odxf="1" dxf="1">
    <nc r="I257">
      <f>G257+H257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0" sId="1" odxf="1" dxf="1">
    <nc r="K257">
      <f>I257+J257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1" sId="1" odxf="1" dxf="1">
    <nc r="M257">
      <f>K257+L257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2" sId="1" odxf="1" dxf="1">
    <nc r="O257">
      <f>M257+N257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3" sId="1" odxf="1" dxf="1">
    <nc r="Q257">
      <f>O257+P257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4" sId="1" odxf="1" dxf="1">
    <nc r="S257">
      <f>Q257+R257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5" sId="1" odxf="1" dxf="1">
    <nc r="U257">
      <f>S257+T257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86" sId="1" odxf="1" dxf="1" numFmtId="4">
    <nc r="V257">
      <v>1621727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287" sId="1" odxf="1" dxf="1">
    <nc r="X257">
      <f>V257+W257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88" sId="1" odxf="1" dxf="1">
    <nc r="Z257">
      <f>X257+Y257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89" sId="1" odxf="1" dxf="1" numFmtId="4">
    <nc r="AA257">
      <v>1678897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90" sId="1" odxf="1" dxf="1">
    <nc r="AC257">
      <f>AA257+AB257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91" sId="1" odxf="1" dxf="1">
    <nc r="AE257">
      <f>AC257+AD257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292" sId="1" odxf="1" dxf="1">
    <nc r="A258" t="inlineStr">
      <is>
        <t>Национальная безопасность и правоохранительная деятельность</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293" sId="1" odxf="1" dxf="1">
    <nc r="B25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94" sId="1" odxf="1" dxf="1">
    <nc r="C258"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95" sId="1" odxf="1" dxf="1">
    <nc r="D25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96" sId="1" odxf="1" dxf="1">
    <nc r="E25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97" sId="1" odxf="1" dxf="1">
    <nc r="F25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298" sId="1" odxf="1" dxf="1" numFmtId="4">
    <nc r="G258">
      <v>3841493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299" sId="1" odxf="1" dxf="1">
    <nc r="I258">
      <f>G258+H258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00" sId="1" odxf="1" dxf="1">
    <nc r="K258">
      <f>I258+J258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01" sId="1" odxf="1" dxf="1">
    <nc r="M258">
      <f>K258+L258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2" sId="1" odxf="1" dxf="1">
    <nc r="N258">
      <f>N259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3" sId="1" odxf="1" dxf="1">
    <nc r="O258">
      <f>M258+N258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4" sId="1" odxf="1" dxf="1">
    <nc r="P258">
      <f>P259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5" sId="1" odxf="1" dxf="1">
    <nc r="Q258">
      <f>O258+P258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6" sId="1" odxf="1" dxf="1">
    <nc r="R258">
      <f>R259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7" sId="1" odxf="1" dxf="1">
    <nc r="S258">
      <f>Q258+R258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8" sId="1" odxf="1" dxf="1">
    <nc r="T258">
      <f>T259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09" sId="1" odxf="1" dxf="1">
    <nc r="U258">
      <f>S258+T258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10" sId="1" odxf="1" dxf="1" numFmtId="4">
    <nc r="V258">
      <v>3807493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311" sId="1" odxf="1" dxf="1">
    <nc r="X258">
      <f>V258+W258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12" sId="1" odxf="1" dxf="1">
    <nc r="Z258">
      <f>X258+Y258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13" sId="1" odxf="1" dxf="1" numFmtId="4">
    <nc r="AA258">
      <v>3807493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14" sId="1" odxf="1" dxf="1">
    <nc r="AC258">
      <f>AA258+AB258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15" sId="1" odxf="1" dxf="1">
    <nc r="AE258">
      <f>AC258+AD258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16" sId="1" odxf="1" dxf="1">
    <nc r="A259" t="inlineStr">
      <is>
        <t>Защита населения и территории от чрезвычайных ситуаций природного и техногенного характера, пожарная безопасность</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317" sId="1" odxf="1" dxf="1">
    <nc r="B25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18" sId="1" odxf="1" dxf="1">
    <nc r="C259"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19" sId="1" odxf="1" dxf="1">
    <nc r="D25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20" sId="1" odxf="1" dxf="1">
    <nc r="E25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21" sId="1" odxf="1" dxf="1">
    <nc r="F25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22" sId="1" odxf="1" dxf="1" numFmtId="4">
    <nc r="G259">
      <v>3807493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23" sId="1" odxf="1" dxf="1">
    <nc r="I259">
      <f>G259+H259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24" sId="1" odxf="1" dxf="1">
    <nc r="K259">
      <f>I259+J259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25" sId="1" odxf="1" dxf="1">
    <nc r="M259">
      <f>K259+L259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26" sId="1" odxf="1" dxf="1">
    <nc r="N259">
      <f>N260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27" sId="1" odxf="1" dxf="1">
    <nc r="O259">
      <f>M259+N259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28" sId="1" odxf="1" dxf="1">
    <nc r="P259">
      <f>P260+P268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29" sId="1" odxf="1" dxf="1">
    <nc r="Q259">
      <f>O259+P259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30" sId="1" odxf="1" dxf="1">
    <nc r="R259">
      <f>R260+R268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31" sId="1" odxf="1" dxf="1">
    <nc r="S259">
      <f>Q259+R259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32" sId="1" odxf="1" dxf="1">
    <nc r="T259">
      <f>T260+T268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33" sId="1" odxf="1" dxf="1">
    <nc r="U259">
      <f>S259+T259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34" sId="1" odxf="1" dxf="1" numFmtId="4">
    <nc r="V259">
      <v>3807493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335" sId="1" odxf="1" dxf="1">
    <nc r="X259">
      <f>V259+W259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36" sId="1" odxf="1" dxf="1">
    <nc r="Z259">
      <f>X259+Y259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37" sId="1" odxf="1" dxf="1" numFmtId="4">
    <nc r="AA259">
      <v>3807493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38" sId="1" odxf="1" dxf="1">
    <nc r="AC259">
      <f>AA259+AB259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39" sId="1" odxf="1" dxf="1">
    <nc r="AE259">
      <f>AC259+AD259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40" sId="1" odxf="1" dxf="1">
    <nc r="A260" t="inlineStr">
      <is>
        <t>Единые дежурно-диспетчерские службы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341" sId="1" odxf="1" dxf="1">
    <nc r="B26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42" sId="1" odxf="1" dxf="1">
    <nc r="C260"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43" sId="1" odxf="1" dxf="1">
    <nc r="D26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44" sId="1" odxf="1" dxf="1">
    <nc r="E260" t="inlineStr">
      <is>
        <t>02 4 00 80700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45" sId="1" odxf="1" dxf="1">
    <nc r="F26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346" sId="1" odxf="1" dxf="1" numFmtId="4">
    <nc r="G260">
      <v>3806493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47" sId="1" odxf="1" dxf="1">
    <nc r="I260">
      <f>G260+H260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48" sId="1" odxf="1" dxf="1">
    <nc r="K260">
      <f>I260+J260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49" sId="1" odxf="1" dxf="1">
    <nc r="M260">
      <f>K260+L260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0" sId="1" odxf="1" dxf="1">
    <nc r="N260">
      <f>N263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1" sId="1" odxf="1" dxf="1">
    <nc r="O260">
      <f>M260+N260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2" sId="1" odxf="1" dxf="1">
    <nc r="P260">
      <f>P263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3" sId="1" odxf="1" dxf="1">
    <nc r="Q260">
      <f>O260+P260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4" sId="1" odxf="1" dxf="1">
    <nc r="R260">
      <f>R263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5" sId="1" odxf="1" dxf="1">
    <nc r="S260">
      <f>Q260+R260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6" sId="1" odxf="1" dxf="1">
    <nc r="T260">
      <f>T263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7" sId="1" odxf="1" dxf="1">
    <nc r="U260">
      <f>S260+T260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58" sId="1" odxf="1" dxf="1" numFmtId="4">
    <nc r="V260">
      <v>3806493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359" sId="1" odxf="1" dxf="1">
    <nc r="X260">
      <f>V260+W260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60" sId="1" odxf="1" dxf="1">
    <nc r="Z260">
      <f>X260+Y260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61" sId="1" odxf="1" dxf="1" numFmtId="4">
    <nc r="AA260">
      <v>3806493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62" sId="1" odxf="1" dxf="1">
    <nc r="AC260">
      <f>AA260+AB260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63" sId="1" odxf="1" dxf="1">
    <nc r="AE260">
      <f>AC260+AD260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64" sId="1" odxf="1" dxf="1">
    <nc r="A261"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365" sId="1" odxf="1" dxf="1">
    <nc r="B26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66" sId="1" odxf="1" dxf="1">
    <nc r="C261"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67" sId="1" odxf="1" dxf="1">
    <nc r="D26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68" sId="1" odxf="1" dxf="1">
    <nc r="E261" t="inlineStr">
      <is>
        <t>02 4 00 80700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69" sId="1" odxf="1" dxf="1">
    <nc r="F261"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70" sId="1" odxf="1" dxf="1" numFmtId="4">
    <nc r="G261">
      <v>2904400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1" sId="1" odxf="1" dxf="1">
    <nc r="I261">
      <f>G261+H261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2" sId="1" odxf="1" dxf="1">
    <nc r="K261">
      <f>I261+J261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3" sId="1" odxf="1" dxf="1">
    <nc r="M261">
      <f>K261+L261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4" sId="1" odxf="1" dxf="1">
    <nc r="O261">
      <f>M261+N261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5" sId="1" odxf="1" dxf="1">
    <nc r="Q261">
      <f>O261+P261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6" sId="1" odxf="1" dxf="1">
    <nc r="S261">
      <f>Q261+R261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77" sId="1" odxf="1" dxf="1">
    <nc r="U261">
      <f>S261+T261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78" sId="1" odxf="1" dxf="1" numFmtId="4">
    <nc r="V261">
      <v>2904400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379" sId="1" odxf="1" dxf="1">
    <nc r="X261">
      <f>V261+W261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80" sId="1" odxf="1" dxf="1">
    <nc r="Z261">
      <f>X261+Y261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81" sId="1" odxf="1" dxf="1" numFmtId="4">
    <nc r="AA261">
      <v>2904400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82" sId="1" odxf="1" dxf="1">
    <nc r="AC261">
      <f>AA261+AB261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83" sId="1" odxf="1" dxf="1">
    <nc r="AE261">
      <f>AC261+AD261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84" sId="1" odxf="1" dxf="1">
    <nc r="A262" t="inlineStr">
      <is>
        <t>Расходы на выплаты персоналу казенных учреждений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385" sId="1" odxf="1" dxf="1">
    <nc r="B26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86" sId="1" odxf="1" dxf="1">
    <nc r="C262"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87" sId="1" odxf="1" dxf="1">
    <nc r="D262"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88" sId="1" odxf="1" dxf="1">
    <nc r="E262" t="inlineStr">
      <is>
        <t>02 4 00 80700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89" sId="1" odxf="1" dxf="1">
    <nc r="F262" t="inlineStr">
      <is>
        <t>110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390" sId="1" odxf="1" dxf="1" numFmtId="4">
    <nc r="G262">
      <v>2904400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1" sId="1" odxf="1" dxf="1">
    <nc r="I262">
      <f>G262+H262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2" sId="1" odxf="1" dxf="1">
    <nc r="K262">
      <f>I262+J262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3" sId="1" odxf="1" dxf="1">
    <nc r="M262">
      <f>K262+L262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4" sId="1" odxf="1" dxf="1">
    <nc r="O262">
      <f>M262+N262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5" sId="1" odxf="1" dxf="1">
    <nc r="Q262">
      <f>O262+P262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6" sId="1" odxf="1" dxf="1">
    <nc r="S262">
      <f>Q262+R262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397" sId="1" odxf="1" dxf="1">
    <nc r="U262">
      <f>S262+T262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398" sId="1" odxf="1" dxf="1" numFmtId="4">
    <nc r="V262">
      <v>2904400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399" sId="1" odxf="1" dxf="1">
    <nc r="X262">
      <f>V262+W262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00" sId="1" odxf="1" dxf="1">
    <nc r="Z262">
      <f>X262+Y262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01" sId="1" odxf="1" dxf="1" numFmtId="4">
    <nc r="AA262">
      <v>2904400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02" sId="1" odxf="1" dxf="1">
    <nc r="AC262">
      <f>AA262+AB262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03" sId="1" odxf="1" dxf="1">
    <nc r="AE262">
      <f>AC262+AD262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04" sId="1" odxf="1" dxf="1">
    <nc r="A263"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405" sId="1" odxf="1" dxf="1">
    <nc r="B26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06" sId="1" odxf="1" dxf="1">
    <nc r="C263"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07" sId="1" odxf="1" dxf="1">
    <nc r="D263"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08" sId="1" odxf="1" dxf="1">
    <nc r="E263" t="inlineStr">
      <is>
        <t>02 4 00 80700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09" sId="1" odxf="1" dxf="1">
    <nc r="F263"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10" sId="1" odxf="1" dxf="1" numFmtId="4">
    <nc r="G263">
      <v>902093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11" sId="1" odxf="1" dxf="1">
    <nc r="I263">
      <f>G263+H263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12" sId="1" odxf="1" dxf="1">
    <nc r="K263">
      <f>I263+J263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13" sId="1" odxf="1" dxf="1">
    <nc r="M263">
      <f>K263+L263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14" sId="1" odxf="1" dxf="1">
    <nc r="N263">
      <f>N264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15" sId="1" odxf="1" dxf="1">
    <nc r="O263">
      <f>M263+N263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16" sId="1" odxf="1" dxf="1">
    <nc r="P263">
      <f>P264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17" sId="1" odxf="1" dxf="1">
    <nc r="Q263">
      <f>O263+P263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18" sId="1" odxf="1" dxf="1">
    <nc r="R263">
      <f>R264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19" sId="1" odxf="1" dxf="1">
    <nc r="S263">
      <f>Q263+R263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20" sId="1" odxf="1" dxf="1">
    <nc r="T263">
      <f>T264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21" sId="1" odxf="1" dxf="1">
    <nc r="U263">
      <f>S263+T263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22" sId="1" odxf="1" dxf="1" numFmtId="4">
    <nc r="V263">
      <v>902093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423" sId="1" odxf="1" dxf="1">
    <nc r="X263">
      <f>V263+W263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24" sId="1" odxf="1" dxf="1">
    <nc r="Z263">
      <f>X263+Y263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25" sId="1" odxf="1" dxf="1" numFmtId="4">
    <nc r="AA263">
      <v>902093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26" sId="1" odxf="1" dxf="1">
    <nc r="AC263">
      <f>AA263+AB263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27" sId="1" odxf="1" dxf="1">
    <nc r="AE263">
      <f>AC263+AD263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28" sId="1" odxf="1" dxf="1">
    <nc r="A264"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429" sId="1" odxf="1" dxf="1">
    <nc r="B26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30" sId="1" odxf="1" dxf="1">
    <nc r="C264"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31" sId="1" odxf="1" dxf="1">
    <nc r="D264"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32" sId="1" odxf="1" dxf="1">
    <nc r="E264" t="inlineStr">
      <is>
        <t>02 4 00 80700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33" sId="1" odxf="1" dxf="1">
    <nc r="F264"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34" sId="1" odxf="1" dxf="1" numFmtId="4">
    <nc r="G264">
      <v>902093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35" sId="1" odxf="1" dxf="1">
    <nc r="I264">
      <f>G264+H264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36" sId="1" odxf="1" dxf="1">
    <nc r="K264">
      <f>I264+J264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37" sId="1" odxf="1" dxf="1">
    <nc r="M264">
      <f>K264+L264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38" sId="1" odxf="1" dxf="1" numFmtId="4">
    <nc r="N264">
      <v>187303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39" sId="1" odxf="1" dxf="1">
    <nc r="O264">
      <f>M264+N264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40" sId="1" odxf="1" dxf="1">
    <nc r="Q264">
      <f>O264+P264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41" sId="1" odxf="1" dxf="1">
    <nc r="S264">
      <f>Q264+R264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42" sId="1" odxf="1" dxf="1">
    <nc r="U264">
      <f>S264+T264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43" sId="1" odxf="1" dxf="1" numFmtId="4">
    <nc r="V264">
      <v>902093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444" sId="1" odxf="1" dxf="1">
    <nc r="X264">
      <f>V264+W264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45" sId="1" odxf="1" dxf="1">
    <nc r="Z264">
      <f>X264+Y264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46" sId="1" odxf="1" dxf="1" numFmtId="4">
    <nc r="AA264">
      <v>902093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47" sId="1" odxf="1" dxf="1">
    <nc r="AC264">
      <f>AA264+AB264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48" sId="1" odxf="1" dxf="1">
    <nc r="AE264">
      <f>AC264+AD264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49" sId="1" odxf="1" dxf="1">
    <nc r="A265"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450" sId="1" odxf="1" dxf="1">
    <nc r="B26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51" sId="1" odxf="1" dxf="1">
    <nc r="C265"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52" sId="1" odxf="1" dxf="1">
    <nc r="D265"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53" sId="1" odxf="1" dxf="1">
    <nc r="E265" t="inlineStr">
      <is>
        <t>02 4 00 83360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54" sId="1" odxf="1" dxf="1">
    <nc r="F26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455" sId="1" odxf="1" dxf="1" numFmtId="4">
    <nc r="G265">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56" sId="1" odxf="1" dxf="1">
    <nc r="I265">
      <f>G265+H265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57" sId="1" odxf="1" dxf="1">
    <nc r="K265">
      <f>I265+J265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58" sId="1" odxf="1" dxf="1">
    <nc r="M265">
      <f>K265+L265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59" sId="1" odxf="1" dxf="1">
    <nc r="O265">
      <f>M265+N265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60" sId="1" odxf="1" dxf="1">
    <nc r="Q265">
      <f>O265+P265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61" sId="1" odxf="1" dxf="1">
    <nc r="S265">
      <f>Q265+R265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62" sId="1" odxf="1" dxf="1">
    <nc r="U265">
      <f>S265+T265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63" sId="1" odxf="1" dxf="1" numFmtId="4">
    <nc r="V265">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464" sId="1" odxf="1" dxf="1">
    <nc r="X265">
      <f>V265+W265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65" sId="1" odxf="1" dxf="1">
    <nc r="Z265">
      <f>X265+Y265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66" sId="1" odxf="1" dxf="1" numFmtId="4">
    <nc r="AA265">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67" sId="1" odxf="1" dxf="1">
    <nc r="AC265">
      <f>AA265+AB265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68" sId="1" odxf="1" dxf="1">
    <nc r="AE265">
      <f>AC265+AD265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69" sId="1" odxf="1" dxf="1">
    <nc r="A266"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470" sId="1" odxf="1" dxf="1">
    <nc r="B26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71" sId="1" odxf="1" dxf="1">
    <nc r="C266"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72" sId="1" odxf="1" dxf="1">
    <nc r="D266"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73" sId="1" odxf="1" dxf="1">
    <nc r="E266" t="inlineStr">
      <is>
        <t>02 4 00 83360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74" sId="1" odxf="1" dxf="1">
    <nc r="F266"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75" sId="1" odxf="1" dxf="1" numFmtId="4">
    <nc r="G266">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76" sId="1" odxf="1" dxf="1">
    <nc r="I266">
      <f>G266+H266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77" sId="1" odxf="1" dxf="1">
    <nc r="K266">
      <f>I266+J266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78" sId="1" odxf="1" dxf="1">
    <nc r="M266">
      <f>K266+L266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79" sId="1" odxf="1" dxf="1">
    <nc r="O266">
      <f>M266+N266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80" sId="1" odxf="1" dxf="1">
    <nc r="Q266">
      <f>O266+P266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81" sId="1" odxf="1" dxf="1">
    <nc r="S266">
      <f>Q266+R266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82" sId="1" odxf="1" dxf="1">
    <nc r="U266">
      <f>S266+T266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83" sId="1" odxf="1" dxf="1" numFmtId="4">
    <nc r="V266">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484" sId="1" odxf="1" dxf="1">
    <nc r="X266">
      <f>V266+W266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85" sId="1" odxf="1" dxf="1">
    <nc r="Z266">
      <f>X266+Y266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86" sId="1" odxf="1" dxf="1" numFmtId="4">
    <nc r="AA266">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87" sId="1" odxf="1" dxf="1">
    <nc r="AC266">
      <f>AA266+AB266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88" sId="1" odxf="1" dxf="1">
    <nc r="AE266">
      <f>AC266+AD266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489" sId="1" odxf="1" dxf="1">
    <nc r="A267"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490" sId="1" odxf="1" dxf="1">
    <nc r="B26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91" sId="1" odxf="1" dxf="1">
    <nc r="C267"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92" sId="1" odxf="1" dxf="1">
    <nc r="D267"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93" sId="1" odxf="1" dxf="1">
    <nc r="E267" t="inlineStr">
      <is>
        <t>02 4 00 83360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94" sId="1" odxf="1" dxf="1">
    <nc r="F267"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495" sId="1" odxf="1" dxf="1" numFmtId="4">
    <nc r="G267">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96" sId="1" odxf="1" dxf="1">
    <nc r="I267">
      <f>G267+H267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97" sId="1" odxf="1" dxf="1">
    <nc r="K267">
      <f>I267+J267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98" sId="1" odxf="1" dxf="1">
    <nc r="M267">
      <f>K267+L267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499" sId="1" odxf="1" dxf="1">
    <nc r="O267">
      <f>M267+N267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00" sId="1" odxf="1" dxf="1">
    <nc r="Q267">
      <f>O267+P267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01" sId="1" odxf="1" dxf="1">
    <nc r="S267">
      <f>Q267+R267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02" sId="1" odxf="1" dxf="1">
    <nc r="U267">
      <f>S267+T267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03" sId="1" odxf="1" dxf="1" numFmtId="4">
    <nc r="V267">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504" sId="1" odxf="1" dxf="1">
    <nc r="X267">
      <f>V267+W267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05" sId="1" odxf="1" dxf="1">
    <nc r="Z267">
      <f>X267+Y267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06" sId="1" odxf="1" dxf="1" numFmtId="4">
    <nc r="AA267">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07" sId="1" odxf="1" dxf="1">
    <nc r="AC267">
      <f>AA267+AB267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08" sId="1" odxf="1" dxf="1">
    <nc r="AE267">
      <f>AC267+AD267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09" sId="1" odxf="1" s="1" dxf="1">
    <nc r="A268" t="inlineStr">
      <is>
        <t>Резервный фонд местной администрации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510" sId="1" odxf="1" s="1" dxf="1">
    <nc r="B268"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11" sId="1" odxf="1" s="1" dxf="1">
    <nc r="C268" t="inlineStr">
      <is>
        <t>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12" sId="1" odxf="1" s="1" dxf="1">
    <nc r="D268" t="inlineStr">
      <is>
        <t>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13" sId="1" odxf="1" s="1" dxf="1">
    <nc r="E268" t="inlineStr">
      <is>
        <t>70 0 00 83030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1" sqref="F268" start="0" length="0">
    <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dxf>
  </rfmt>
  <rfmt sheetId="1" sqref="G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14" sId="1" odxf="1" dxf="1">
    <nc r="P268">
      <f>P269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15" sId="1" odxf="1" dxf="1">
    <nc r="Q268">
      <f>O268+P268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16" sId="1" odxf="1" dxf="1">
    <nc r="R268">
      <f>R269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17" sId="1" odxf="1" dxf="1">
    <nc r="S268">
      <f>Q268+R268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18" sId="1" odxf="1" dxf="1">
    <nc r="T268">
      <f>T269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19" sId="1" odxf="1" dxf="1">
    <nc r="U268">
      <f>S268+T268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20" sId="1" odxf="1" s="1" dxf="1">
    <nc r="A269" t="inlineStr">
      <is>
        <t>Иные бюджетные ассигнования</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521" sId="1" odxf="1" s="1" dxf="1">
    <nc r="B269"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22" sId="1" odxf="1" s="1" dxf="1">
    <nc r="C269" t="inlineStr">
      <is>
        <t>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23" sId="1" odxf="1" s="1" dxf="1">
    <nc r="D269" t="inlineStr">
      <is>
        <t>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24" sId="1" odxf="1" s="1" dxf="1">
    <nc r="E269" t="inlineStr">
      <is>
        <t>70 0 00 83030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25" sId="1" odxf="1" s="1" dxf="1">
    <nc r="F269" t="inlineStr">
      <is>
        <t>800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G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26" sId="1" odxf="1" dxf="1">
    <nc r="P269">
      <f>P270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27" sId="1" odxf="1" dxf="1">
    <nc r="Q269">
      <f>O269+P269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28" sId="1" odxf="1" dxf="1">
    <nc r="R269">
      <f>R270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29" sId="1" odxf="1" dxf="1">
    <nc r="S269">
      <f>Q269+R269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30" sId="1" odxf="1" dxf="1">
    <nc r="T269">
      <f>T270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31" sId="1" odxf="1" dxf="1">
    <nc r="U269">
      <f>S269+T269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32" sId="1" odxf="1" s="1" dxf="1">
    <nc r="A270" t="inlineStr">
      <is>
        <t>Субсидии юридическим лицам (кроме некоммерческих организаций), индивидуальным предпринимателям, физическим лицам - производителям товаров, работ, услуг</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533" sId="1" odxf="1" dxf="1">
    <nc r="B270">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34" sId="1" odxf="1" s="1" dxf="1">
    <nc r="C270" t="inlineStr">
      <is>
        <t>03</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35" sId="1" odxf="1" s="1" dxf="1">
    <nc r="D270" t="inlineStr">
      <is>
        <t>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36" sId="1" odxf="1" s="1" dxf="1">
    <nc r="E270" t="inlineStr">
      <is>
        <t>70 0 00 83030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cc rId="18537" sId="1" odxf="1" s="1" dxf="1">
    <nc r="F270" t="inlineStr">
      <is>
        <t>810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numFmt numFmtId="30" formatCode="@"/>
      <alignment horizontal="center" vertical="center"/>
      <border outline="0">
        <left style="thin">
          <color rgb="FF000000"/>
        </left>
        <right style="thin">
          <color rgb="FF000000"/>
        </right>
        <top style="thin">
          <color rgb="FF000000"/>
        </top>
        <bottom style="thin">
          <color rgb="FF000000"/>
        </bottom>
      </border>
    </ndxf>
  </rcc>
  <rfmt sheetId="1" sqref="G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38" sId="1" odxf="1" dxf="1" numFmtId="4">
    <nc r="P270">
      <v>73000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39" sId="1" odxf="1" dxf="1">
    <nc r="Q270">
      <f>O270+P270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40" sId="1" odxf="1" dxf="1">
    <nc r="S270">
      <f>Q270+R270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41" sId="1" odxf="1" dxf="1">
    <nc r="U270">
      <f>S270+T270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42" sId="1" odxf="1" dxf="1">
    <nc r="A271" t="inlineStr">
      <is>
        <t>Другие вопросы в области национальной безопасности и правоохранительной деятельности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543" sId="1" odxf="1" dxf="1">
    <nc r="B27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44" sId="1" odxf="1" dxf="1">
    <nc r="C271"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45" sId="1" odxf="1" dxf="1">
    <nc r="D271"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46" sId="1" odxf="1" dxf="1">
    <nc r="E27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47" sId="1" odxf="1" dxf="1">
    <nc r="F27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48" sId="1" odxf="1" dxf="1" numFmtId="4">
    <nc r="G271">
      <v>34000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49" sId="1" odxf="1" dxf="1">
    <nc r="I271">
      <f>G271+H271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0" sId="1" odxf="1" dxf="1">
    <nc r="K271">
      <f>I271+J271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1" sId="1" odxf="1" dxf="1">
    <nc r="M271">
      <f>K271+L271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2" sId="1" odxf="1" dxf="1">
    <nc r="O271">
      <f>M271+N271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3" sId="1" odxf="1" dxf="1">
    <nc r="Q271">
      <f>O271+P271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4" sId="1" odxf="1" dxf="1">
    <nc r="S271">
      <f>Q271+R271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5" sId="1" odxf="1" dxf="1">
    <nc r="U271">
      <f>S271+T271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56" sId="1" odxf="1" dxf="1" numFmtId="4">
    <nc r="V27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557" sId="1" odxf="1" dxf="1">
    <nc r="X271">
      <f>V271+W271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58" sId="1" odxf="1" dxf="1">
    <nc r="Z271">
      <f>X271+Y271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59" sId="1" odxf="1" dxf="1" numFmtId="4">
    <nc r="AA27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60" sId="1" odxf="1" dxf="1">
    <nc r="AC271">
      <f>AA271+AB271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61" sId="1" odxf="1" dxf="1">
    <nc r="AE271">
      <f>AC271+AD271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62" sId="1" odxf="1" dxf="1">
    <nc r="A272" t="inlineStr">
      <is>
        <t>Совершенствование системы профилактики правонарушений и усиление борьбы с преступностью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563" sId="1" odxf="1" dxf="1">
    <nc r="B27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64" sId="1" odxf="1" dxf="1">
    <nc r="C272"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65" sId="1" odxf="1" dxf="1">
    <nc r="D272"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66" sId="1" odxf="1" dxf="1">
    <nc r="E272" t="inlineStr">
      <is>
        <t>02 4 11 81130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67" sId="1" odxf="1" dxf="1">
    <nc r="F272"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568" sId="1" odxf="1" dxf="1" numFmtId="4">
    <nc r="G272">
      <v>27000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69" sId="1" odxf="1" dxf="1">
    <nc r="I272">
      <f>G272+H272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0" sId="1" odxf="1" dxf="1">
    <nc r="K272">
      <f>I272+J272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1" sId="1" odxf="1" dxf="1">
    <nc r="M272">
      <f>K272+L272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2" sId="1" odxf="1" dxf="1">
    <nc r="O272">
      <f>M272+N272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3" sId="1" odxf="1" dxf="1">
    <nc r="Q272">
      <f>O272+P272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4" sId="1" odxf="1" dxf="1">
    <nc r="S272">
      <f>Q272+R272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5" sId="1" odxf="1" dxf="1">
    <nc r="U272">
      <f>S272+T272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76" sId="1" odxf="1" dxf="1" numFmtId="4">
    <nc r="V27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577" sId="1" odxf="1" dxf="1">
    <nc r="X272">
      <f>V272+W272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78" sId="1" odxf="1" dxf="1">
    <nc r="Z272">
      <f>X272+Y272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79" sId="1" odxf="1" dxf="1" numFmtId="4">
    <nc r="AA27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80" sId="1" odxf="1" dxf="1">
    <nc r="AC272">
      <f>AA272+AB272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81" sId="1" odxf="1" dxf="1">
    <nc r="AE272">
      <f>AC272+AD272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82" sId="1" odxf="1" dxf="1">
    <nc r="A273"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583" sId="1" odxf="1" dxf="1">
    <nc r="B27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84" sId="1" odxf="1" dxf="1">
    <nc r="C273"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85" sId="1" odxf="1" dxf="1">
    <nc r="D273"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86" sId="1" odxf="1" dxf="1">
    <nc r="E273" t="inlineStr">
      <is>
        <t>02 4 11 81130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87" sId="1" odxf="1" dxf="1">
    <nc r="F273"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588" sId="1" odxf="1" dxf="1" numFmtId="4">
    <nc r="G273">
      <v>27000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89" sId="1" odxf="1" dxf="1">
    <nc r="I273">
      <f>G273+H273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0" sId="1" odxf="1" dxf="1">
    <nc r="K273">
      <f>I273+J273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1" sId="1" odxf="1" dxf="1">
    <nc r="M273">
      <f>K273+L273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2" sId="1" odxf="1" dxf="1">
    <nc r="O273">
      <f>M273+N273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3" sId="1" odxf="1" dxf="1">
    <nc r="Q273">
      <f>O273+P273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4" sId="1" odxf="1" dxf="1">
    <nc r="S273">
      <f>Q273+R273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5" sId="1" odxf="1" dxf="1">
    <nc r="U273">
      <f>S273+T273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96" sId="1" odxf="1" dxf="1" numFmtId="4">
    <nc r="V27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597" sId="1" odxf="1" dxf="1">
    <nc r="X273">
      <f>V273+W273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598" sId="1" odxf="1" dxf="1">
    <nc r="Z273">
      <f>X273+Y273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599" sId="1" odxf="1" dxf="1" numFmtId="4">
    <nc r="AA27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00" sId="1" odxf="1" dxf="1">
    <nc r="AC273">
      <f>AA273+AB273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01" sId="1" odxf="1" dxf="1">
    <nc r="AE273">
      <f>AC273+AD273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02" sId="1" odxf="1" dxf="1">
    <nc r="A274"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603" sId="1" odxf="1" dxf="1">
    <nc r="B27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04" sId="1" odxf="1" dxf="1">
    <nc r="C274"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05" sId="1" odxf="1" dxf="1">
    <nc r="D274"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06" sId="1" odxf="1" dxf="1">
    <nc r="E274" t="inlineStr">
      <is>
        <t>02 4 11 81130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07" sId="1" odxf="1" dxf="1">
    <nc r="F274"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08" sId="1" odxf="1" dxf="1" numFmtId="4">
    <nc r="G274">
      <v>27000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09" sId="1" odxf="1" dxf="1">
    <nc r="I274">
      <f>G274+H274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0" sId="1" odxf="1" dxf="1">
    <nc r="K274">
      <f>I274+J274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1" sId="1" odxf="1" dxf="1">
    <nc r="M274">
      <f>K274+L274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2" sId="1" odxf="1" dxf="1">
    <nc r="O274">
      <f>M274+N274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3" sId="1" odxf="1" dxf="1">
    <nc r="Q274">
      <f>O274+P274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4" sId="1" odxf="1" dxf="1">
    <nc r="S274">
      <f>Q274+R274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5" sId="1" odxf="1" dxf="1">
    <nc r="U274">
      <f>S274+T274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16" sId="1" odxf="1" dxf="1" numFmtId="4">
    <nc r="V27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617" sId="1" odxf="1" dxf="1">
    <nc r="X274">
      <f>V274+W274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18" sId="1" odxf="1" dxf="1">
    <nc r="Z274">
      <f>X274+Y274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19" sId="1" odxf="1" dxf="1" numFmtId="4">
    <nc r="AA27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20" sId="1" odxf="1" dxf="1">
    <nc r="AC274">
      <f>AA274+AB274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21" sId="1" odxf="1" dxf="1">
    <nc r="AE274">
      <f>AC274+AD274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22" sId="1" odxf="1" dxf="1">
    <nc r="A275" t="inlineStr">
      <is>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623" sId="1" odxf="1" dxf="1">
    <nc r="B27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24" sId="1" odxf="1" dxf="1">
    <nc r="C275"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25" sId="1" odxf="1" dxf="1">
    <nc r="D275"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26" sId="1" odxf="1" dxf="1">
    <nc r="E275" t="inlineStr">
      <is>
        <t>02 4 11 81180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27" sId="1" odxf="1" dxf="1">
    <nc r="F27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628" sId="1" odxf="1" dxf="1" numFmtId="4">
    <nc r="G275">
      <v>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29" sId="1" odxf="1" dxf="1">
    <nc r="I275">
      <f>G275+H275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0" sId="1" odxf="1" dxf="1">
    <nc r="K275">
      <f>I275+J275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1" sId="1" odxf="1" dxf="1">
    <nc r="M275">
      <f>K275+L275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2" sId="1" odxf="1" dxf="1">
    <nc r="O275">
      <f>M275+N275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3" sId="1" odxf="1" dxf="1">
    <nc r="Q275">
      <f>O275+P275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4" sId="1" odxf="1" dxf="1">
    <nc r="S275">
      <f>Q275+R275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5" sId="1" odxf="1" dxf="1">
    <nc r="U275">
      <f>S275+T275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36" sId="1" odxf="1" dxf="1" numFmtId="4">
    <nc r="V27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637" sId="1" odxf="1" dxf="1">
    <nc r="X275">
      <f>V275+W275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38" sId="1" odxf="1" dxf="1">
    <nc r="Z275">
      <f>X275+Y275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39" sId="1" odxf="1" dxf="1" numFmtId="4">
    <nc r="AA27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40" sId="1" odxf="1" dxf="1">
    <nc r="AC275">
      <f>AA275+AB275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41" sId="1" odxf="1" dxf="1">
    <nc r="AE275">
      <f>AC275+AD275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42" sId="1" odxf="1" dxf="1">
    <nc r="A276"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643" sId="1" odxf="1" dxf="1">
    <nc r="B27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44" sId="1" odxf="1" dxf="1">
    <nc r="C276"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45" sId="1" odxf="1" dxf="1">
    <nc r="D276"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46" sId="1" odxf="1" dxf="1">
    <nc r="E276" t="inlineStr">
      <is>
        <t>02 4 11 81180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47" sId="1" odxf="1" dxf="1">
    <nc r="F276"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48" sId="1" odxf="1" dxf="1" numFmtId="4">
    <nc r="G276">
      <v>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49" sId="1" odxf="1" dxf="1">
    <nc r="I276">
      <f>G276+H276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0" sId="1" odxf="1" dxf="1">
    <nc r="K276">
      <f>I276+J276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1" sId="1" odxf="1" dxf="1">
    <nc r="M276">
      <f>K276+L276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2" sId="1" odxf="1" dxf="1">
    <nc r="O276">
      <f>M276+N276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3" sId="1" odxf="1" dxf="1">
    <nc r="Q276">
      <f>O276+P276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4" sId="1" odxf="1" dxf="1">
    <nc r="S276">
      <f>Q276+R276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5" sId="1" odxf="1" dxf="1">
    <nc r="U276">
      <f>S276+T276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56" sId="1" odxf="1" dxf="1" numFmtId="4">
    <nc r="V276">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657" sId="1" odxf="1" dxf="1">
    <nc r="X276">
      <f>V276+W276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58" sId="1" odxf="1" dxf="1">
    <nc r="Z276">
      <f>X276+Y276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59" sId="1" odxf="1" dxf="1" numFmtId="4">
    <nc r="AA276">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60" sId="1" odxf="1" dxf="1">
    <nc r="AC276">
      <f>AA276+AB276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61" sId="1" odxf="1" dxf="1">
    <nc r="AE276">
      <f>AC276+AD276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62" sId="1" odxf="1" dxf="1">
    <nc r="A277"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663" sId="1" odxf="1" dxf="1">
    <nc r="B27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64" sId="1" odxf="1" dxf="1">
    <nc r="C277"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65" sId="1" odxf="1" dxf="1">
    <nc r="D277" t="inlineStr">
      <is>
        <t>14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66" sId="1" odxf="1" dxf="1">
    <nc r="E277" t="inlineStr">
      <is>
        <t>02 4 11 81180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67" sId="1" odxf="1" dxf="1">
    <nc r="F277"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68" sId="1" odxf="1" dxf="1" numFmtId="4">
    <nc r="G277">
      <v>7000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69" sId="1" odxf="1" dxf="1">
    <nc r="I277">
      <f>G277+H277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0" sId="1" odxf="1" dxf="1">
    <nc r="K277">
      <f>I277+J277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1" sId="1" odxf="1" dxf="1">
    <nc r="M277">
      <f>K277+L277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2" sId="1" odxf="1" dxf="1">
    <nc r="O277">
      <f>M277+N277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3" sId="1" odxf="1" dxf="1">
    <nc r="Q277">
      <f>O277+P277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4" sId="1" odxf="1" dxf="1">
    <nc r="S277">
      <f>Q277+R277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5" sId="1" odxf="1" dxf="1">
    <nc r="U277">
      <f>S277+T277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76" sId="1" odxf="1" dxf="1" numFmtId="4">
    <nc r="V277">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677" sId="1" odxf="1" dxf="1">
    <nc r="X277">
      <f>V277+W277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78" sId="1" odxf="1" dxf="1">
    <nc r="Z277">
      <f>X277+Y277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79" sId="1" odxf="1" dxf="1" numFmtId="4">
    <nc r="AA27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80" sId="1" odxf="1" dxf="1">
    <nc r="AC277">
      <f>AA277+AB277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81" sId="1" odxf="1" dxf="1">
    <nc r="AE277">
      <f>AC277+AD277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82" sId="1" odxf="1" dxf="1">
    <nc r="A278" t="inlineStr">
      <is>
        <t>Национальная экономика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683" sId="1" odxf="1" dxf="1">
    <nc r="B27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84" sId="1" odxf="1" dxf="1">
    <nc r="C27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85" sId="1" odxf="1" dxf="1">
    <nc r="D27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86" sId="1" odxf="1" dxf="1">
    <nc r="E27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87" sId="1" odxf="1" dxf="1">
    <nc r="F27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688" sId="1" odxf="1" dxf="1" numFmtId="4">
    <nc r="G278">
      <v>35318311.479999997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89" sId="1" odxf="1" dxf="1">
    <nc r="H278">
      <f>H279+H283+H287+H294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0" sId="1" odxf="1" dxf="1">
    <nc r="I278">
      <f>G278+H278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91" sId="1" odxf="1" dxf="1">
    <nc r="K278">
      <f>I278+J278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692" sId="1" odxf="1" dxf="1">
    <nc r="M278">
      <f>K278+L278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3" sId="1" odxf="1" dxf="1">
    <nc r="N278">
      <f>N279+N283+N287+N294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4" sId="1" odxf="1" dxf="1">
    <nc r="O278">
      <f>M278+N278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5" sId="1" odxf="1" dxf="1">
    <nc r="P278">
      <f>P279+P283+P287+P294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6" sId="1" odxf="1" dxf="1">
    <nc r="Q278">
      <f>O278+P278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7" sId="1" odxf="1" dxf="1">
    <nc r="R278">
      <f>R279+R283+R287+R294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8" sId="1" odxf="1" dxf="1">
    <nc r="S278">
      <f>Q278+R278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699" sId="1" odxf="1" dxf="1">
    <nc r="T278">
      <f>T279+T283+T287+T294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0" sId="1" odxf="1" dxf="1">
    <nc r="U278">
      <f>S278+T278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1" sId="1" odxf="1" dxf="1" numFmtId="4">
    <nc r="V278">
      <v>17114684.879999999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702" sId="1" odxf="1" dxf="1">
    <nc r="X278">
      <f>V278+W278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03" sId="1" odxf="1" dxf="1">
    <nc r="Z278">
      <f>X278+Y278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4" sId="1" odxf="1" dxf="1" numFmtId="4">
    <nc r="AA278">
      <v>21326106.629999999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5" sId="1" odxf="1" dxf="1">
    <nc r="AB278">
      <f>AB294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6" sId="1" odxf="1" dxf="1">
    <nc r="AC278">
      <f>AA278+AB278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7" sId="1" odxf="1" dxf="1">
    <nc r="AD278">
      <f>AD294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8" sId="1" odxf="1" dxf="1">
    <nc r="AE278">
      <f>AC278+AD278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09" sId="1" odxf="1" dxf="1">
    <nc r="A279" t="inlineStr">
      <is>
        <t>Сельское хозяйство и рыболовство</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710" sId="1" odxf="1" dxf="1">
    <nc r="B27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11" sId="1" odxf="1" dxf="1">
    <nc r="C27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12" sId="1" odxf="1" dxf="1">
    <nc r="D279"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13" sId="1" odxf="1" dxf="1">
    <nc r="E27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14" sId="1" odxf="1" dxf="1">
    <nc r="F27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15" sId="1" odxf="1" dxf="1" numFmtId="4">
    <nc r="G279">
      <v>617834.5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16" sId="1" odxf="1" dxf="1">
    <nc r="I279">
      <f>G279+H279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17" sId="1" odxf="1" dxf="1">
    <nc r="K279">
      <f>I279+J279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18" sId="1" odxf="1" dxf="1">
    <nc r="M279">
      <f>K279+L279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19" sId="1" odxf="1" dxf="1">
    <nc r="O279">
      <f>M279+N279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20" sId="1" odxf="1" dxf="1">
    <nc r="Q279">
      <f>O279+P279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21" sId="1" odxf="1" dxf="1">
    <nc r="S279">
      <f>Q279+R279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22" sId="1" odxf="1" dxf="1">
    <nc r="U279">
      <f>S279+T279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23" sId="1" odxf="1" dxf="1" numFmtId="4">
    <nc r="V279">
      <v>617834.5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724" sId="1" odxf="1" dxf="1">
    <nc r="X279">
      <f>V279+W279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25" sId="1" odxf="1" dxf="1">
    <nc r="Z279">
      <f>X279+Y279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26" sId="1" odxf="1" dxf="1" numFmtId="4">
    <nc r="AA279">
      <v>409023.63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27" sId="1" odxf="1" dxf="1">
    <nc r="AC279">
      <f>AA279+AB279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28" sId="1" odxf="1" dxf="1">
    <nc r="AE279">
      <f>AC279+AD279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29" sId="1" odxf="1" dxf="1">
    <nc r="A280" t="inlineStr">
      <is>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730" sId="1" odxf="1" dxf="1">
    <nc r="B28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31" sId="1" odxf="1" dxf="1">
    <nc r="C28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32" sId="1" odxf="1" dxf="1">
    <nc r="D280"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33" sId="1" odxf="1" dxf="1">
    <nc r="E280" t="inlineStr">
      <is>
        <t>02 4 00 12510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34" sId="1" odxf="1" dxf="1">
    <nc r="F28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735" sId="1" odxf="1" dxf="1" numFmtId="4">
    <nc r="G280">
      <v>617834.5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36" sId="1" odxf="1" dxf="1">
    <nc r="I280">
      <f>G280+H280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37" sId="1" odxf="1" dxf="1">
    <nc r="K280">
      <f>I280+J280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38" sId="1" odxf="1" dxf="1">
    <nc r="M280">
      <f>K280+L280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39" sId="1" odxf="1" dxf="1">
    <nc r="O280">
      <f>M280+N280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40" sId="1" odxf="1" dxf="1">
    <nc r="Q280">
      <f>O280+P280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41" sId="1" odxf="1" dxf="1">
    <nc r="S280">
      <f>Q280+R280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42" sId="1" odxf="1" dxf="1">
    <nc r="U280">
      <f>S280+T280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43" sId="1" odxf="1" dxf="1" numFmtId="4">
    <nc r="V280">
      <v>617834.5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744" sId="1" odxf="1" dxf="1">
    <nc r="X280">
      <f>V280+W280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45" sId="1" odxf="1" dxf="1">
    <nc r="Z280">
      <f>X280+Y280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46" sId="1" odxf="1" dxf="1" numFmtId="4">
    <nc r="AA280">
      <v>409023.63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47" sId="1" odxf="1" dxf="1">
    <nc r="AC280">
      <f>AA280+AB280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48" sId="1" odxf="1" dxf="1">
    <nc r="AE280">
      <f>AC280+AD280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49" sId="1" odxf="1" dxf="1">
    <nc r="A281"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750" sId="1" odxf="1" dxf="1">
    <nc r="B28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51" sId="1" odxf="1" dxf="1">
    <nc r="C28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52" sId="1" odxf="1" dxf="1">
    <nc r="D281"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53" sId="1" odxf="1" dxf="1">
    <nc r="E281" t="inlineStr">
      <is>
        <t>02 4 00 12510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54" sId="1" odxf="1" dxf="1">
    <nc r="F281"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55" sId="1" odxf="1" dxf="1" numFmtId="4">
    <nc r="G281">
      <v>617834.5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56" sId="1" odxf="1" dxf="1">
    <nc r="I281">
      <f>G281+H281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57" sId="1" odxf="1" dxf="1">
    <nc r="K281">
      <f>I281+J281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58" sId="1" odxf="1" dxf="1">
    <nc r="M281">
      <f>K281+L281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59" sId="1" odxf="1" dxf="1">
    <nc r="O281">
      <f>M281+N281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60" sId="1" odxf="1" dxf="1">
    <nc r="Q281">
      <f>O281+P281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61" sId="1" odxf="1" dxf="1">
    <nc r="S281">
      <f>Q281+R281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62" sId="1" odxf="1" dxf="1">
    <nc r="U281">
      <f>S281+T281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63" sId="1" odxf="1" dxf="1" numFmtId="4">
    <nc r="V281">
      <v>617834.5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764" sId="1" odxf="1" dxf="1">
    <nc r="X281">
      <f>V281+W281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65" sId="1" odxf="1" dxf="1">
    <nc r="Z281">
      <f>X281+Y281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66" sId="1" odxf="1" dxf="1" numFmtId="4">
    <nc r="AA281">
      <v>409023.63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67" sId="1" odxf="1" dxf="1">
    <nc r="AC281">
      <f>AA281+AB281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68" sId="1" odxf="1" dxf="1">
    <nc r="AE281">
      <f>AC281+AD281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69" sId="1" odxf="1" dxf="1">
    <nc r="A282"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770" sId="1" odxf="1" dxf="1">
    <nc r="B28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71" sId="1" odxf="1" dxf="1">
    <nc r="C28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72" sId="1" odxf="1" dxf="1">
    <nc r="D282"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73" sId="1" odxf="1" dxf="1">
    <nc r="E282" t="inlineStr">
      <is>
        <t>02 4 00 12510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74" sId="1" odxf="1" dxf="1">
    <nc r="F282"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75" sId="1" odxf="1" dxf="1" numFmtId="4">
    <nc r="G282">
      <v>617834.5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76" sId="1" odxf="1" dxf="1">
    <nc r="I282">
      <f>G282+H282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77" sId="1" odxf="1" dxf="1">
    <nc r="K282">
      <f>I282+J282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78" sId="1" odxf="1" dxf="1">
    <nc r="M282">
      <f>K282+L282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79" sId="1" odxf="1" dxf="1">
    <nc r="O282">
      <f>M282+N282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80" sId="1" odxf="1" dxf="1">
    <nc r="Q282">
      <f>O282+P282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81" sId="1" odxf="1" dxf="1">
    <nc r="S282">
      <f>Q282+R282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82" sId="1" odxf="1" dxf="1">
    <nc r="U282">
      <f>S282+T282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83" sId="1" odxf="1" dxf="1" numFmtId="4">
    <nc r="V282">
      <v>617834.5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784" sId="1" odxf="1" dxf="1">
    <nc r="X282">
      <f>V282+W282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85" sId="1" odxf="1" dxf="1">
    <nc r="Z282">
      <f>X282+Y282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86" sId="1" odxf="1" dxf="1" numFmtId="4">
    <nc r="AA282">
      <v>409023.63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87" sId="1" odxf="1" dxf="1">
    <nc r="AC282">
      <f>AA282+AB282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88" sId="1" odxf="1" dxf="1">
    <nc r="AE282">
      <f>AC282+AD282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89" sId="1" odxf="1" dxf="1">
    <nc r="A283" t="inlineStr">
      <is>
        <t>Транспорт</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790" sId="1" odxf="1" dxf="1">
    <nc r="B28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91" sId="1" odxf="1" dxf="1">
    <nc r="C28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92" sId="1" odxf="1" dxf="1">
    <nc r="D283"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93" sId="1" odxf="1" dxf="1">
    <nc r="E28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94" sId="1" odxf="1" dxf="1">
    <nc r="F28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795" sId="1" odxf="1" dxf="1" numFmtId="4">
    <nc r="G283">
      <v>9486451.9800000004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96" sId="1" odxf="1" dxf="1">
    <nc r="H283">
      <f>H284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797" sId="1" odxf="1" dxf="1">
    <nc r="I283">
      <f>G283+H283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98" sId="1" odxf="1" dxf="1">
    <nc r="K283">
      <f>I283+J283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799" sId="1" odxf="1" dxf="1">
    <nc r="M283">
      <f>K283+L283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00" sId="1" odxf="1" dxf="1">
    <nc r="O283">
      <f>M283+N283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01" sId="1" odxf="1" dxf="1">
    <nc r="Q283">
      <f>O283+P283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02" sId="1" odxf="1" dxf="1">
    <nc r="S283">
      <f>Q283+R283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03" sId="1" odxf="1" dxf="1">
    <nc r="U283">
      <f>S283+T283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04" sId="1" odxf="1" dxf="1" numFmtId="4">
    <nc r="V283">
      <v>99850.38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805" sId="1" odxf="1" dxf="1">
    <nc r="X283">
      <f>V283+W283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06" sId="1" odxf="1" dxf="1">
    <nc r="Y283">
      <f>Y284</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07" sId="1" odxf="1" dxf="1">
    <nc r="Z283">
      <f>X283+Y283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08" sId="1" odxf="1" dxf="1" numFmtId="4">
    <nc r="AA283">
      <v>91511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09" sId="1" odxf="1" dxf="1">
    <nc r="AC283">
      <f>AA283+AB283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10" sId="1" odxf="1" dxf="1">
    <nc r="AE283">
      <f>AC283+AD283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11" sId="1" odxf="1" dxf="1">
    <nc r="A284" t="inlineStr">
      <is>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812" sId="1" odxf="1" dxf="1">
    <nc r="B28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13" sId="1" odxf="1" dxf="1">
    <nc r="C28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14" sId="1" odxf="1" dxf="1">
    <nc r="D284"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15" sId="1" odxf="1" dxf="1">
    <nc r="E284" t="inlineStr">
      <is>
        <t>02 4 00 81630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16" sId="1" odxf="1" dxf="1">
    <nc r="F28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817" sId="1" odxf="1" dxf="1" numFmtId="4">
    <nc r="G284">
      <v>9486451.9800000004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18" sId="1" odxf="1" dxf="1">
    <nc r="H284">
      <f>H285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19" sId="1" odxf="1" dxf="1">
    <nc r="I284">
      <f>G284+H284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20" sId="1" odxf="1" dxf="1">
    <nc r="K284">
      <f>I284+J284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21" sId="1" odxf="1" dxf="1">
    <nc r="M284">
      <f>K284+L284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22" sId="1" odxf="1" dxf="1">
    <nc r="O284">
      <f>M284+N284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23" sId="1" odxf="1" dxf="1">
    <nc r="Q284">
      <f>O284+P284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24" sId="1" odxf="1" dxf="1">
    <nc r="S284">
      <f>Q284+R284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25" sId="1" odxf="1" dxf="1">
    <nc r="U284">
      <f>S284+T284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26" sId="1" odxf="1" dxf="1" numFmtId="4">
    <nc r="V284">
      <v>99850.38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827" sId="1" odxf="1" dxf="1">
    <nc r="X284">
      <f>V284+W284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28" sId="1" odxf="1" dxf="1">
    <nc r="Y284">
      <f>Y285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29" sId="1" odxf="1" dxf="1">
    <nc r="Z284">
      <f>X284+Y284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30" sId="1" odxf="1" dxf="1" numFmtId="4">
    <nc r="AA284">
      <v>91511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31" sId="1" odxf="1" dxf="1">
    <nc r="AC284">
      <f>AA284+AB284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32" sId="1" odxf="1" dxf="1">
    <nc r="AE284">
      <f>AC284+AD284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33" sId="1" odxf="1" dxf="1">
    <nc r="A285"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834" sId="1" odxf="1" dxf="1">
    <nc r="B28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35" sId="1" odxf="1" dxf="1">
    <nc r="C28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36" sId="1" odxf="1" dxf="1">
    <nc r="D285"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37" sId="1" odxf="1" dxf="1">
    <nc r="E285" t="inlineStr">
      <is>
        <t>02 4 00 81630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38" sId="1" odxf="1" dxf="1">
    <nc r="F285"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39" sId="1" odxf="1" dxf="1" numFmtId="4">
    <nc r="G285">
      <v>9486451.9800000004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40" sId="1" odxf="1" dxf="1">
    <nc r="H285">
      <f>H286</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41" sId="1" odxf="1" dxf="1">
    <nc r="I285">
      <f>G285+H285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42" sId="1" odxf="1" dxf="1">
    <nc r="K285">
      <f>I285+J285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43" sId="1" odxf="1" dxf="1">
    <nc r="M285">
      <f>K285+L285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44" sId="1" odxf="1" dxf="1">
    <nc r="O285">
      <f>M285+N285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45" sId="1" odxf="1" dxf="1">
    <nc r="Q285">
      <f>O285+P285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46" sId="1" odxf="1" dxf="1">
    <nc r="S285">
      <f>Q285+R285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47" sId="1" odxf="1" dxf="1">
    <nc r="U285">
      <f>S285+T285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48" sId="1" odxf="1" dxf="1" numFmtId="4">
    <nc r="V285">
      <v>99850.38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849" sId="1" odxf="1" dxf="1">
    <nc r="X285">
      <f>V285+W285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50" sId="1" odxf="1" dxf="1">
    <nc r="Y285">
      <f>Y286</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51" sId="1" odxf="1" dxf="1">
    <nc r="Z285">
      <f>X285+Y285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52" sId="1" odxf="1" dxf="1" numFmtId="4">
    <nc r="AA285">
      <v>91511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53" sId="1" odxf="1" dxf="1">
    <nc r="AC285">
      <f>AA285+AB285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54" sId="1" odxf="1" dxf="1">
    <nc r="AE285">
      <f>AC285+AD285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55" sId="1" odxf="1" dxf="1">
    <nc r="A286" t="inlineStr">
      <is>
        <t>Субсидии юридическим лицам (кроме некоммерческих организаций), индивидуальным предпринимателям, физическим лицам - производителям товаров, работ, услуг</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856" sId="1" odxf="1" dxf="1">
    <nc r="B28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57" sId="1" odxf="1" dxf="1">
    <nc r="C28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58" sId="1" odxf="1" dxf="1">
    <nc r="D286"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59" sId="1" odxf="1" dxf="1">
    <nc r="E286" t="inlineStr">
      <is>
        <t>02 4 00 81630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60" sId="1" odxf="1" dxf="1">
    <nc r="F286" t="inlineStr">
      <is>
        <t>810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61" sId="1" odxf="1" dxf="1" numFmtId="4">
    <nc r="G286">
      <v>9486451.9800000004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62" sId="1" odxf="1" dxf="1" numFmtId="4">
    <nc r="H286">
      <v>3450288.02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63" sId="1" odxf="1" dxf="1">
    <nc r="I286">
      <f>G286+H286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64" sId="1" odxf="1" dxf="1">
    <nc r="K286">
      <f>I286+J286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65" sId="1" odxf="1" dxf="1">
    <nc r="M286">
      <f>K286+L286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66" sId="1" odxf="1" dxf="1">
    <nc r="O286">
      <f>M286+N286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67" sId="1" odxf="1" dxf="1">
    <nc r="Q286">
      <f>O286+P286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68" sId="1" odxf="1" dxf="1">
    <nc r="S286">
      <f>Q286+R286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69" sId="1" odxf="1" dxf="1">
    <nc r="U286">
      <f>S286+T286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70" sId="1" odxf="1" dxf="1" numFmtId="4">
    <nc r="V286">
      <v>99850.38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871" sId="1" odxf="1" dxf="1">
    <nc r="X286">
      <f>V286+W286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72" sId="1" odxf="1" dxf="1" numFmtId="4">
    <nc r="Y286">
      <v>12878929.619999999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73" sId="1" odxf="1" dxf="1">
    <nc r="Z286">
      <f>X286+Y286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74" sId="1" odxf="1" dxf="1" numFmtId="4">
    <nc r="AA286">
      <v>91511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75" sId="1" odxf="1" dxf="1">
    <nc r="AC286">
      <f>AA286+AB286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76" sId="1" odxf="1" dxf="1">
    <nc r="AE286">
      <f>AC286+AD286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77" sId="1" odxf="1" dxf="1">
    <nc r="A287" t="inlineStr">
      <is>
        <t>Дорожное хозяйство (дорожные фонды)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8878" sId="1" odxf="1" dxf="1">
    <nc r="B28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79" sId="1" odxf="1" dxf="1">
    <nc r="C28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80" sId="1" odxf="1" dxf="1">
    <nc r="D287"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81" sId="1" odxf="1" dxf="1">
    <nc r="E287"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82" sId="1" odxf="1" dxf="1">
    <nc r="F287"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883" sId="1" odxf="1" dxf="1" numFmtId="4">
    <nc r="G287">
      <v>25214025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84" sId="1" odxf="1" dxf="1">
    <nc r="H287">
      <f>H288+H291</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85" sId="1" odxf="1" dxf="1">
    <nc r="I287">
      <f>G287+H287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86" sId="1" odxf="1" dxf="1">
    <nc r="K287">
      <f>I287+J287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87" sId="1" odxf="1" dxf="1">
    <nc r="M287">
      <f>K287+L287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88" sId="1" odxf="1" dxf="1">
    <nc r="O287">
      <f>M287+N287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89" sId="1" odxf="1" dxf="1">
    <nc r="Q287">
      <f>O287+P287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90" sId="1" odxf="1" dxf="1">
    <nc r="S287">
      <f>Q287+R287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91" sId="1" odxf="1" dxf="1">
    <nc r="U287">
      <f>S287+T287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92" sId="1" odxf="1" dxf="1" numFmtId="4">
    <nc r="V287">
      <v>16397000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893" sId="1" odxf="1" dxf="1">
    <nc r="X287">
      <f>V287+W287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94" sId="1" odxf="1" dxf="1">
    <nc r="Y287">
      <f>Y288</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95" sId="1" odxf="1" dxf="1">
    <nc r="Z287">
      <f>X287+Y287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96" sId="1" odxf="1" dxf="1" numFmtId="4">
    <nc r="AA287">
      <v>17053000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97" sId="1" odxf="1" dxf="1">
    <nc r="AC287">
      <f>AA287+AB287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898" sId="1" odxf="1" dxf="1">
    <nc r="AE287">
      <f>AC287+AD287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899" sId="1" odxf="1" dxf="1">
    <nc r="A288" t="inlineStr">
      <is>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900" sId="1" odxf="1" dxf="1">
    <nc r="B28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01" sId="1" odxf="1" dxf="1">
    <nc r="C28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02" sId="1" odxf="1" dxf="1">
    <nc r="D288"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03" sId="1" odxf="1" dxf="1">
    <nc r="E288" t="inlineStr">
      <is>
        <t>02 4 00 83740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04" sId="1" odxf="1" dxf="1">
    <nc r="F28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905" sId="1" odxf="1" dxf="1" numFmtId="4">
    <nc r="G288">
      <v>15421445.210000001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06" sId="1" odxf="1" dxf="1">
    <nc r="H288">
      <f>H289</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07" sId="1" odxf="1" dxf="1">
    <nc r="I288">
      <f>G288+H288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08" sId="1" odxf="1" dxf="1">
    <nc r="K288">
      <f>I288+J288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09" sId="1" odxf="1" dxf="1">
    <nc r="M288">
      <f>K288+L288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10" sId="1" odxf="1" dxf="1">
    <nc r="O288">
      <f>M288+N288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11" sId="1" odxf="1" dxf="1">
    <nc r="Q288">
      <f>O288+P288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12" sId="1" odxf="1" dxf="1">
    <nc r="S288">
      <f>Q288+R288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13" sId="1" odxf="1" dxf="1">
    <nc r="U288">
      <f>S288+T288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14" sId="1" odxf="1" dxf="1" numFmtId="4">
    <nc r="V288">
      <v>16397000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915" sId="1" odxf="1" dxf="1">
    <nc r="X288">
      <f>V288+W288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16" sId="1" odxf="1" dxf="1">
    <nc r="Y288">
      <f>Y289</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17" sId="1" odxf="1" dxf="1">
    <nc r="Z288">
      <f>X288+Y288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18" sId="1" odxf="1" dxf="1" numFmtId="4">
    <nc r="AA288">
      <v>17053000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19" sId="1" odxf="1" dxf="1">
    <nc r="AC288">
      <f>AA288+AB288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20" sId="1" odxf="1" dxf="1">
    <nc r="AE288">
      <f>AC288+AD288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21" sId="1" odxf="1" dxf="1">
    <nc r="A289"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922" sId="1" odxf="1" dxf="1">
    <nc r="B28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23" sId="1" odxf="1" dxf="1">
    <nc r="C28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24" sId="1" odxf="1" dxf="1">
    <nc r="D289"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25" sId="1" odxf="1" dxf="1">
    <nc r="E289" t="inlineStr">
      <is>
        <t>02 4 00 83740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26" sId="1" odxf="1" dxf="1">
    <nc r="F289"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27" sId="1" odxf="1" dxf="1" numFmtId="4">
    <nc r="G289">
      <v>15421445.210000001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28" sId="1" odxf="1" dxf="1">
    <nc r="H289">
      <f>H290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29" sId="1" odxf="1" dxf="1">
    <nc r="I289">
      <f>G289+H289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30" sId="1" odxf="1" dxf="1">
    <nc r="K289">
      <f>I289+J289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31" sId="1" odxf="1" dxf="1">
    <nc r="M289">
      <f>K289+L289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32" sId="1" odxf="1" dxf="1">
    <nc r="O289">
      <f>M289+N289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33" sId="1" odxf="1" dxf="1">
    <nc r="Q289">
      <f>O289+P289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34" sId="1" odxf="1" dxf="1">
    <nc r="S289">
      <f>Q289+R289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35" sId="1" odxf="1" dxf="1">
    <nc r="U289">
      <f>S289+T289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36" sId="1" odxf="1" dxf="1" numFmtId="4">
    <nc r="V289">
      <v>16397000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937" sId="1" odxf="1" dxf="1">
    <nc r="X289">
      <f>V289+W289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38" sId="1" odxf="1" dxf="1">
    <nc r="Y289">
      <f>Y290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39" sId="1" odxf="1" dxf="1">
    <nc r="Z289">
      <f>X289+Y289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40" sId="1" odxf="1" dxf="1" numFmtId="4">
    <nc r="AA289">
      <v>17053000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41" sId="1" odxf="1" dxf="1">
    <nc r="AC289">
      <f>AA289+AB289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42" sId="1" odxf="1" dxf="1">
    <nc r="AE289">
      <f>AC289+AD289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43" sId="1" odxf="1" dxf="1">
    <nc r="A290" t="inlineStr">
      <is>
        <t>Иные 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944" sId="1" odxf="1" dxf="1">
    <nc r="B29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45" sId="1" odxf="1" dxf="1">
    <nc r="C29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46" sId="1" odxf="1" dxf="1">
    <nc r="D290"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47" sId="1" odxf="1" dxf="1">
    <nc r="E290" t="inlineStr">
      <is>
        <t>02 4 00 83740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48" sId="1" odxf="1" dxf="1">
    <nc r="F290" t="inlineStr">
      <is>
        <t>540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49" sId="1" odxf="1" dxf="1" numFmtId="4">
    <nc r="G290">
      <v>15421445.210000001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50" sId="1" odxf="1" dxf="1" numFmtId="4">
    <nc r="H290">
      <v>2406950.91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51" sId="1" odxf="1" dxf="1">
    <nc r="I290">
      <f>G290+H290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52" sId="1" odxf="1" dxf="1">
    <nc r="K290">
      <f>I290+J290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53" sId="1" odxf="1" dxf="1">
    <nc r="M290">
      <f>K290+L290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54" sId="1" odxf="1" dxf="1">
    <nc r="O290">
      <f>M290+N290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55" sId="1" odxf="1" dxf="1">
    <nc r="Q290">
      <f>O290+P290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56" sId="1" odxf="1" dxf="1">
    <nc r="S290">
      <f>Q290+R290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57" sId="1" odxf="1" dxf="1">
    <nc r="U290">
      <f>S290+T290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58" sId="1" odxf="1" dxf="1" numFmtId="4">
    <nc r="V290">
      <v>16397000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959" sId="1" odxf="1" dxf="1">
    <nc r="X290">
      <f>V290+W290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60" sId="1" odxf="1" dxf="1" numFmtId="4">
    <nc r="Y290">
      <v>-12878929.619999999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61" sId="1" odxf="1" dxf="1">
    <nc r="Z290">
      <f>X290+Y290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62" sId="1" odxf="1" dxf="1" numFmtId="4">
    <nc r="AA290">
      <v>17053000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63" sId="1" odxf="1" dxf="1">
    <nc r="AC290">
      <f>AA290+AB290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64" sId="1" odxf="1" dxf="1">
    <nc r="AE290">
      <f>AC290+AD290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65" sId="1" odxf="1" dxf="1">
    <nc r="A291" t="inlineStr">
      <is>
        <t>Обеспечение сохранности автомобильных дорог местного значения и условий безопасности движения по ним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966" sId="1" odxf="1" dxf="1">
    <nc r="B29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67" sId="1" odxf="1" dxf="1">
    <nc r="C29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68" sId="1" odxf="1" dxf="1">
    <nc r="D291"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69" sId="1" odxf="1" dxf="1">
    <nc r="E291" t="inlineStr">
      <is>
        <t>02 4 00 S6170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70" sId="1" odxf="1" dxf="1">
    <nc r="F29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8971" sId="1" odxf="1" dxf="1" numFmtId="4">
    <nc r="G291">
      <v>9792579.7899999991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2" sId="1" odxf="1" dxf="1">
    <nc r="I291">
      <f>G291+H291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3" sId="1" odxf="1" dxf="1">
    <nc r="K291">
      <f>I291+J291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4" sId="1" odxf="1" dxf="1">
    <nc r="M291">
      <f>K291+L291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5" sId="1" odxf="1" dxf="1">
    <nc r="O291">
      <f>M291+N291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6" sId="1" odxf="1" dxf="1">
    <nc r="Q291">
      <f>O291+P291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7" sId="1" odxf="1" dxf="1">
    <nc r="S291">
      <f>Q291+R291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78" sId="1" odxf="1" dxf="1">
    <nc r="U291">
      <f>S291+T291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79" sId="1" odxf="1" dxf="1" numFmtId="4">
    <nc r="V29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8980" sId="1" odxf="1" dxf="1">
    <nc r="X291">
      <f>V291+W291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81" sId="1" odxf="1" dxf="1">
    <nc r="Z291">
      <f>X291+Y291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82" sId="1" odxf="1" dxf="1" numFmtId="4">
    <nc r="AA29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83" sId="1" odxf="1" dxf="1">
    <nc r="AC291">
      <f>AA291+AB291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84" sId="1" odxf="1" dxf="1">
    <nc r="AE291">
      <f>AC291+AD291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85" sId="1" odxf="1" dxf="1">
    <nc r="A292"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8986" sId="1" odxf="1" dxf="1">
    <nc r="B29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87" sId="1" odxf="1" dxf="1">
    <nc r="C29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88" sId="1" odxf="1" dxf="1">
    <nc r="D292"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89" sId="1" odxf="1" dxf="1">
    <nc r="E292" t="inlineStr">
      <is>
        <t>02 4 00 S6170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90" sId="1" odxf="1" dxf="1">
    <nc r="F292"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8991" sId="1" odxf="1" dxf="1" numFmtId="4">
    <nc r="G292">
      <v>9792579.7899999991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2" sId="1" odxf="1" dxf="1">
    <nc r="I292">
      <f>G292+H292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3" sId="1" odxf="1" dxf="1">
    <nc r="K292">
      <f>I292+J292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4" sId="1" odxf="1" dxf="1">
    <nc r="M292">
      <f>K292+L292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5" sId="1" odxf="1" dxf="1">
    <nc r="O292">
      <f>M292+N292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6" sId="1" odxf="1" dxf="1">
    <nc r="Q292">
      <f>O292+P292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7" sId="1" odxf="1" dxf="1">
    <nc r="S292">
      <f>Q292+R292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8998" sId="1" odxf="1" dxf="1">
    <nc r="U292">
      <f>S292+T292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8999" sId="1" odxf="1" dxf="1" numFmtId="4">
    <nc r="V29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000" sId="1" odxf="1" dxf="1">
    <nc r="X292">
      <f>V292+W292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01" sId="1" odxf="1" dxf="1">
    <nc r="Z292">
      <f>X292+Y292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02" sId="1" odxf="1" dxf="1" numFmtId="4">
    <nc r="AA29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03" sId="1" odxf="1" dxf="1">
    <nc r="AC292">
      <f>AA292+AB292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04" sId="1" odxf="1" dxf="1">
    <nc r="AE292">
      <f>AC292+AD292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05" sId="1" odxf="1" dxf="1">
    <nc r="A293" t="inlineStr">
      <is>
        <t>Иные 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006" sId="1" odxf="1" dxf="1">
    <nc r="B29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07" sId="1" odxf="1" dxf="1">
    <nc r="C29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08" sId="1" odxf="1" dxf="1">
    <nc r="D293" t="inlineStr">
      <is>
        <t>09</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09" sId="1" odxf="1" dxf="1">
    <nc r="E293" t="inlineStr">
      <is>
        <t>02 4 00 S6170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10" sId="1" odxf="1" dxf="1">
    <nc r="F293" t="inlineStr">
      <is>
        <t>540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11" sId="1" odxf="1" dxf="1" numFmtId="4">
    <nc r="G293">
      <v>9792579.7899999991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2" sId="1" odxf="1" dxf="1">
    <nc r="I293">
      <f>G293+H293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3" sId="1" odxf="1" dxf="1">
    <nc r="K293">
      <f>I293+J293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4" sId="1" odxf="1" dxf="1">
    <nc r="M293">
      <f>K293+L293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5" sId="1" odxf="1" dxf="1">
    <nc r="O293">
      <f>M293+N293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6" sId="1" odxf="1" dxf="1">
    <nc r="Q293">
      <f>O293+P293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7" sId="1" odxf="1" dxf="1">
    <nc r="S293">
      <f>Q293+R293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18" sId="1" odxf="1" dxf="1">
    <nc r="U293">
      <f>S293+T293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19" sId="1" odxf="1" dxf="1" numFmtId="4">
    <nc r="V29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020" sId="1" odxf="1" dxf="1">
    <nc r="X293">
      <f>V293+W293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21" sId="1" odxf="1" dxf="1">
    <nc r="Z293">
      <f>X293+Y293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22" sId="1" odxf="1" dxf="1" numFmtId="4">
    <nc r="AA29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23" sId="1" odxf="1" dxf="1">
    <nc r="AC293">
      <f>AA293+AB293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24" sId="1" odxf="1" dxf="1">
    <nc r="AE293">
      <f>AC293+AD293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25" sId="1" odxf="1" dxf="1">
    <nc r="A294" t="inlineStr">
      <is>
        <t>Другие вопросы в области национальной экономики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026" sId="1" odxf="1" dxf="1">
    <nc r="B29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27" sId="1" odxf="1" dxf="1">
    <nc r="C29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28" sId="1" odxf="1" dxf="1">
    <nc r="D294"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29" sId="1" odxf="1" dxf="1">
    <nc r="E29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30" sId="1" odxf="1" dxf="1">
    <nc r="F29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31" sId="1" odxf="1" dxf="1" numFmtId="4">
    <nc r="G29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32" sId="1" odxf="1" dxf="1">
    <nc r="I294">
      <f>G294+H294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33" sId="1" odxf="1" dxf="1">
    <nc r="K294">
      <f>I294+J294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34" sId="1" odxf="1" dxf="1">
    <nc r="M294">
      <f>K294+L294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35" sId="1" odxf="1" dxf="1">
    <nc r="N294">
      <f>N295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36" sId="1" odxf="1" dxf="1">
    <nc r="O294">
      <f>M294+N294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37" sId="1" odxf="1" dxf="1">
    <nc r="P294">
      <f>P295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38" sId="1" odxf="1" dxf="1">
    <nc r="Q294">
      <f>O294+P294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39" sId="1" odxf="1" dxf="1">
    <nc r="R294">
      <f>R295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0" sId="1" odxf="1" dxf="1">
    <nc r="S294">
      <f>Q294+R294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1" sId="1" odxf="1" dxf="1">
    <nc r="T294">
      <f>T295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2" sId="1" odxf="1" dxf="1">
    <nc r="U294">
      <f>S294+T294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3" sId="1" odxf="1" dxf="1" numFmtId="4">
    <nc r="V29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044" sId="1" odxf="1" dxf="1">
    <nc r="X294">
      <f>V294+W294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45" sId="1" odxf="1" dxf="1">
    <nc r="Z294">
      <f>X294+Y294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6" sId="1" odxf="1" dxf="1" numFmtId="4">
    <nc r="AA294">
      <v>3772572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7" sId="1" odxf="1" dxf="1">
    <nc r="AB294">
      <f>AB298</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8" sId="1" odxf="1" dxf="1">
    <nc r="AC294">
      <f>AA294+AB294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49" sId="1" odxf="1" dxf="1">
    <nc r="AD294">
      <f>AD298</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50" sId="1" odxf="1" dxf="1">
    <nc r="AE294">
      <f>AC294+AD294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51" sId="1" odxf="1" dxf="1">
    <nc r="A295" t="inlineStr">
      <is>
        <t>Мероприятия по землеустройству и землепользованию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052" sId="1" odxf="1" dxf="1">
    <nc r="B295">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53" sId="1" odxf="1" dxf="1">
    <nc r="C29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54" sId="1" odxf="1" dxf="1">
    <nc r="D295"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55" sId="1" odxf="1" dxf="1">
    <nc r="E295" t="inlineStr">
      <is>
        <t>02 4 00 80910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295"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56" sId="1" odxf="1" dxf="1">
    <nc r="N295">
      <f>N296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57" sId="1" odxf="1" dxf="1">
    <nc r="O295">
      <f>M295+N295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58" sId="1" odxf="1" dxf="1">
    <nc r="P295">
      <f>P296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59" sId="1" odxf="1" dxf="1">
    <nc r="Q295">
      <f>O295+P295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60" sId="1" odxf="1" dxf="1">
    <nc r="R295">
      <f>R296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61" sId="1" odxf="1" dxf="1">
    <nc r="S295">
      <f>Q295+R295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62" sId="1" odxf="1" dxf="1">
    <nc r="T295">
      <f>T296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63" sId="1" odxf="1" dxf="1">
    <nc r="U295">
      <f>S295+T295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64" sId="1" odxf="1" dxf="1">
    <nc r="A296"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065" sId="1" odxf="1" dxf="1">
    <nc r="B296">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66" sId="1" odxf="1" dxf="1">
    <nc r="C29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67" sId="1" odxf="1" dxf="1">
    <nc r="D296"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68" sId="1" odxf="1" dxf="1">
    <nc r="E296" t="inlineStr">
      <is>
        <t>02 4 00 80910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69" sId="1" odxf="1" dxf="1">
    <nc r="F296">
      <v>200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70" sId="1" odxf="1" dxf="1">
    <nc r="N296">
      <f>N297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1" sId="1" odxf="1" dxf="1">
    <nc r="O296">
      <f>M296+N296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2" sId="1" odxf="1" dxf="1">
    <nc r="P296">
      <f>P297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3" sId="1" odxf="1" dxf="1">
    <nc r="Q296">
      <f>O296+P296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4" sId="1" odxf="1" dxf="1">
    <nc r="R296">
      <f>R297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5" sId="1" odxf="1" dxf="1">
    <nc r="S296">
      <f>Q296+R296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6" sId="1" odxf="1" dxf="1">
    <nc r="T296">
      <f>T297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77" sId="1" odxf="1" dxf="1">
    <nc r="U296">
      <f>S296+T296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78" sId="1" odxf="1" dxf="1">
    <nc r="A297"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079" sId="1" odxf="1" dxf="1">
    <nc r="B297">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80" sId="1" odxf="1" dxf="1">
    <nc r="C29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81" sId="1" odxf="1" dxf="1">
    <nc r="D297"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82" sId="1" odxf="1" dxf="1">
    <nc r="E297" t="inlineStr">
      <is>
        <t>02 4 00 80910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83" sId="1" odxf="1" dxf="1">
    <nc r="F297">
      <v>240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84" sId="1" odxf="1" dxf="1" numFmtId="4">
    <nc r="N297">
      <v>40000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85" sId="1" odxf="1" dxf="1">
    <nc r="O297">
      <f>M297+N297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86" sId="1" odxf="1" dxf="1" numFmtId="4">
    <nc r="P297">
      <v>200000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87" sId="1" odxf="1" dxf="1">
    <nc r="Q297">
      <f>O297+P297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88" sId="1" odxf="1" dxf="1" numFmtId="4">
    <nc r="R297">
      <v>100000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089" sId="1" odxf="1" dxf="1">
    <nc r="S297">
      <f>Q297+R297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90" sId="1" odxf="1" dxf="1">
    <nc r="U297">
      <f>S297+T297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2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91" sId="1" odxf="1" dxf="1">
    <nc r="A298" t="inlineStr">
      <is>
        <t>Установление и описание местоположения границ территориальных зон</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092" sId="1" odxf="1" dxf="1">
    <nc r="B29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93" sId="1" odxf="1" dxf="1">
    <nc r="C29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94" sId="1" odxf="1" dxf="1">
    <nc r="D298"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95" sId="1" odxf="1" dxf="1">
    <nc r="E298" t="inlineStr">
      <is>
        <t>02 4 00 S3430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096" sId="1" odxf="1" dxf="1">
    <nc r="F29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097" sId="1" odxf="1" dxf="1" numFmtId="4">
    <nc r="G29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98" sId="1" odxf="1" dxf="1">
    <nc r="I298">
      <f>G298+H298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099" sId="1" odxf="1" dxf="1">
    <nc r="K298">
      <f>I298+J298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00" sId="1" odxf="1" dxf="1">
    <nc r="M298">
      <f>K298+L298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01" sId="1" odxf="1" dxf="1">
    <nc r="O298">
      <f>M298+N298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02" sId="1" odxf="1" dxf="1">
    <nc r="Q298">
      <f>O298+P298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03" sId="1" odxf="1" dxf="1">
    <nc r="S298">
      <f>Q298+R298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04" sId="1" odxf="1" dxf="1">
    <nc r="U298">
      <f>S298+T298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05" sId="1" odxf="1" dxf="1" numFmtId="4">
    <nc r="V29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106" sId="1" odxf="1" dxf="1">
    <nc r="X298">
      <f>V298+W298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07" sId="1" odxf="1" dxf="1">
    <nc r="Z298">
      <f>X298+Y298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08" sId="1" odxf="1" dxf="1" numFmtId="4">
    <nc r="AA298">
      <v>3772572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09" sId="1" odxf="1" dxf="1">
    <nc r="AB298">
      <f>AB299</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10" sId="1" odxf="1" dxf="1">
    <nc r="AC298">
      <f>AA298+AB298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11" sId="1" odxf="1" dxf="1">
    <nc r="AD298">
      <f>AD299</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12" sId="1" odxf="1" dxf="1">
    <nc r="AE298">
      <f>AC298+AD298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13" sId="1" odxf="1" dxf="1">
    <nc r="A299"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114" sId="1" odxf="1" dxf="1">
    <nc r="B29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15" sId="1" odxf="1" dxf="1">
    <nc r="C29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16" sId="1" odxf="1" dxf="1">
    <nc r="D299"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17" sId="1" odxf="1" dxf="1">
    <nc r="E299" t="inlineStr">
      <is>
        <t>02 4 00 S3430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18" sId="1" odxf="1" dxf="1">
    <nc r="F299"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19" sId="1" odxf="1" dxf="1" numFmtId="4">
    <nc r="G29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2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0" sId="1" odxf="1" dxf="1">
    <nc r="I299">
      <f>G299+H299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1" sId="1" odxf="1" dxf="1">
    <nc r="K299">
      <f>I299+J299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2" sId="1" odxf="1" dxf="1">
    <nc r="M299">
      <f>K299+L299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3" sId="1" odxf="1" dxf="1">
    <nc r="O299">
      <f>M299+N299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4" sId="1" odxf="1" dxf="1">
    <nc r="Q299">
      <f>O299+P299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5" sId="1" odxf="1" dxf="1">
    <nc r="S299">
      <f>Q299+R299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6" sId="1" odxf="1" dxf="1">
    <nc r="U299">
      <f>S299+T299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27" sId="1" odxf="1" dxf="1" numFmtId="4">
    <nc r="V29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2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128" sId="1" odxf="1" dxf="1">
    <nc r="X299">
      <f>V299+W299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2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29" sId="1" odxf="1" dxf="1">
    <nc r="Z299">
      <f>X299+Y299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30" sId="1" odxf="1" dxf="1" numFmtId="4">
    <nc r="AA299">
      <v>3772572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31" sId="1" odxf="1" dxf="1">
    <nc r="AB299">
      <f>AB300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32" sId="1" odxf="1" dxf="1">
    <nc r="AC299">
      <f>AA299+AB299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33" sId="1" odxf="1" dxf="1">
    <nc r="AD299">
      <f>AD300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34" sId="1" odxf="1" dxf="1">
    <nc r="AE299">
      <f>AC299+AD299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35" sId="1" odxf="1" dxf="1">
    <nc r="A300"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136" sId="1" odxf="1" dxf="1">
    <nc r="B30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37" sId="1" odxf="1" dxf="1">
    <nc r="C30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38" sId="1" odxf="1" dxf="1">
    <nc r="D300" t="inlineStr">
      <is>
        <t>12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39" sId="1" odxf="1" dxf="1">
    <nc r="E300" t="inlineStr">
      <is>
        <t>02 4 00 S3430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40" sId="1" odxf="1" dxf="1">
    <nc r="F300"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41" sId="1" odxf="1" dxf="1" numFmtId="4">
    <nc r="G30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2" sId="1" odxf="1" dxf="1">
    <nc r="I300">
      <f>G300+H300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3" sId="1" odxf="1" dxf="1">
    <nc r="K300">
      <f>I300+J300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4" sId="1" odxf="1" dxf="1">
    <nc r="M300">
      <f>K300+L300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5" sId="1" odxf="1" dxf="1">
    <nc r="O300">
      <f>M300+N300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6" sId="1" odxf="1" dxf="1">
    <nc r="Q300">
      <f>O300+P300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7" sId="1" odxf="1" dxf="1">
    <nc r="S300">
      <f>Q300+R300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48" sId="1" odxf="1" dxf="1">
    <nc r="U300">
      <f>S300+T300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49" sId="1" odxf="1" dxf="1" numFmtId="4">
    <nc r="V30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150" sId="1" odxf="1" dxf="1">
    <nc r="X300">
      <f>V300+W300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51" sId="1" odxf="1" dxf="1">
    <nc r="Z300">
      <f>X300+Y300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52" sId="1" odxf="1" dxf="1" numFmtId="4">
    <nc r="AA300">
      <v>3772572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53" sId="1" odxf="1" dxf="1" numFmtId="4">
    <nc r="AB300">
      <v>-9768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54" sId="1" odxf="1" dxf="1">
    <nc r="AC300">
      <f>AA300+AB300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55" sId="1" odxf="1" dxf="1">
    <nc r="AE300">
      <f>AC300+AD300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56" sId="1" odxf="1" dxf="1">
    <nc r="A301" t="inlineStr">
      <is>
        <t>Жилищно-коммунальное хозяйство</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157" sId="1" odxf="1" dxf="1">
    <nc r="B30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58" sId="1" odxf="1" dxf="1">
    <nc r="C301"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59" sId="1" odxf="1" dxf="1">
    <nc r="D30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60" sId="1" odxf="1" dxf="1">
    <nc r="E30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61" sId="1" odxf="1" dxf="1">
    <nc r="F30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62" sId="1" odxf="1" dxf="1" numFmtId="4">
    <nc r="G301">
      <v>357171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63" sId="1" odxf="1" dxf="1">
    <nc r="H301">
      <f>H302+H306+H319</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64" sId="1" odxf="1" dxf="1">
    <nc r="I301">
      <f>G301+H301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65" sId="1" odxf="1" dxf="1">
    <nc r="K301">
      <f>I301+J301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66" sId="1" odxf="1" dxf="1">
    <nc r="M301">
      <f>K301+L301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67" sId="1" odxf="1" dxf="1">
    <nc r="N301">
      <f>N302+N306+N319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68" sId="1" odxf="1" dxf="1">
    <nc r="O301">
      <f>M301+N301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69" sId="1" odxf="1" dxf="1">
    <nc r="P301">
      <f>P302+P306+P319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0" sId="1" odxf="1" dxf="1">
    <nc r="Q301">
      <f>O301+P301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1" sId="1" odxf="1" dxf="1">
    <nc r="R301">
      <f>R302+R306+R319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2" sId="1" odxf="1" dxf="1">
    <nc r="S301">
      <f>Q301+R301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3" sId="1" odxf="1" dxf="1">
    <nc r="T301">
      <f>T302+T306+T319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4" sId="1" odxf="1" dxf="1">
    <nc r="U301">
      <f>S301+T301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5" sId="1" odxf="1" dxf="1" numFmtId="4">
    <nc r="V301">
      <v>120000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176" sId="1" odxf="1" dxf="1">
    <nc r="X301">
      <f>V301+W301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77" sId="1" odxf="1" dxf="1">
    <nc r="Z301">
      <f>X301+Y301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78" sId="1" odxf="1" dxf="1" numFmtId="4">
    <nc r="AA301">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79" sId="1" odxf="1" dxf="1">
    <nc r="AC301">
      <f>AA301+AB301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80" sId="1" odxf="1" dxf="1">
    <nc r="AE301">
      <f>AC301+AD301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81" sId="1" odxf="1" dxf="1">
    <nc r="A302" t="inlineStr">
      <is>
        <t>Жилищное хозяйство</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182" sId="1" odxf="1" dxf="1">
    <nc r="B30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83" sId="1" odxf="1" dxf="1">
    <nc r="C302"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84" sId="1" odxf="1" dxf="1">
    <nc r="D30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85" sId="1" odxf="1" dxf="1">
    <nc r="E30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86" sId="1" odxf="1" dxf="1">
    <nc r="F30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187" sId="1" odxf="1" dxf="1" numFmtId="4">
    <nc r="G302">
      <v>237171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88" sId="1" odxf="1" dxf="1">
    <nc r="I302">
      <f>G302+H302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89" sId="1" odxf="1" dxf="1">
    <nc r="K302">
      <f>I302+J302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0" sId="1" odxf="1" dxf="1">
    <nc r="M302">
      <f>K302+L302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1" sId="1" odxf="1" dxf="1">
    <nc r="O302">
      <f>M302+N302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2" sId="1" odxf="1" dxf="1">
    <nc r="Q302">
      <f>O302+P302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3" sId="1" odxf="1" dxf="1">
    <nc r="S302">
      <f>Q302+R302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4" sId="1" odxf="1" dxf="1">
    <nc r="U302">
      <f>S302+T302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95" sId="1" odxf="1" dxf="1" numFmtId="4">
    <nc r="V30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196" sId="1" odxf="1" dxf="1">
    <nc r="X302">
      <f>V302+W302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7" sId="1" odxf="1" dxf="1">
    <nc r="Z302">
      <f>X302+Y302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198" sId="1" odxf="1" dxf="1" numFmtId="4">
    <nc r="AA30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199" sId="1" odxf="1" dxf="1">
    <nc r="AC302">
      <f>AA302+AB302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00" sId="1" odxf="1" dxf="1">
    <nc r="AE302">
      <f>AC302+AD302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01" sId="1" odxf="1" dxf="1">
    <nc r="A303" t="inlineStr">
      <is>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202" sId="1" odxf="1" dxf="1">
    <nc r="B30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03" sId="1" odxf="1" dxf="1">
    <nc r="C303"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04" sId="1" odxf="1" dxf="1">
    <nc r="D30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05" sId="1" odxf="1" dxf="1">
    <nc r="E303" t="inlineStr">
      <is>
        <t>02 4 00 81830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06" sId="1" odxf="1" dxf="1">
    <nc r="F30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207" sId="1" odxf="1" dxf="1" numFmtId="4">
    <nc r="G303">
      <v>237171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08" sId="1" odxf="1" dxf="1">
    <nc r="I303">
      <f>G303+H303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09" sId="1" odxf="1" dxf="1">
    <nc r="K303">
      <f>I303+J303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0" sId="1" odxf="1" dxf="1">
    <nc r="M303">
      <f>K303+L303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1" sId="1" odxf="1" dxf="1">
    <nc r="O303">
      <f>M303+N303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2" sId="1" odxf="1" dxf="1">
    <nc r="Q303">
      <f>O303+P303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3" sId="1" odxf="1" dxf="1">
    <nc r="S303">
      <f>Q303+R303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4" sId="1" odxf="1" dxf="1">
    <nc r="U303">
      <f>S303+T303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15" sId="1" odxf="1" dxf="1" numFmtId="4">
    <nc r="V30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216" sId="1" odxf="1" dxf="1">
    <nc r="X303">
      <f>V303+W303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7" sId="1" odxf="1" dxf="1">
    <nc r="Z303">
      <f>X303+Y303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18" sId="1" odxf="1" dxf="1" numFmtId="4">
    <nc r="AA30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19" sId="1" odxf="1" dxf="1">
    <nc r="AC303">
      <f>AA303+AB303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20" sId="1" odxf="1" dxf="1">
    <nc r="AE303">
      <f>AC303+AD303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21" sId="1" odxf="1" dxf="1">
    <nc r="A304"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222" sId="1" odxf="1" dxf="1">
    <nc r="B30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23" sId="1" odxf="1" dxf="1">
    <nc r="C304"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24" sId="1" odxf="1" dxf="1">
    <nc r="D30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25" sId="1" odxf="1" dxf="1">
    <nc r="E304" t="inlineStr">
      <is>
        <t>02 4 00 81830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26" sId="1" odxf="1" dxf="1">
    <nc r="F304"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27" sId="1" odxf="1" dxf="1" numFmtId="4">
    <nc r="G304">
      <v>237171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28" sId="1" odxf="1" dxf="1">
    <nc r="I304">
      <f>G304+H304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29" sId="1" odxf="1" dxf="1">
    <nc r="K304">
      <f>I304+J304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0" sId="1" odxf="1" dxf="1">
    <nc r="M304">
      <f>K304+L304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1" sId="1" odxf="1" dxf="1">
    <nc r="O304">
      <f>M304+N304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2" sId="1" odxf="1" dxf="1">
    <nc r="Q304">
      <f>O304+P304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3" sId="1" odxf="1" dxf="1">
    <nc r="S304">
      <f>Q304+R304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4" sId="1" odxf="1" dxf="1">
    <nc r="U304">
      <f>S304+T304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35" sId="1" odxf="1" dxf="1" numFmtId="4">
    <nc r="V30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236" sId="1" odxf="1" dxf="1">
    <nc r="X304">
      <f>V304+W304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7" sId="1" odxf="1" dxf="1">
    <nc r="Z304">
      <f>X304+Y304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38" sId="1" odxf="1" dxf="1" numFmtId="4">
    <nc r="AA30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39" sId="1" odxf="1" dxf="1">
    <nc r="AC304">
      <f>AA304+AB304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40" sId="1" odxf="1" dxf="1">
    <nc r="AE304">
      <f>AC304+AD304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41" sId="1" odxf="1" dxf="1">
    <nc r="A305"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242" sId="1" odxf="1" dxf="1">
    <nc r="B30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43" sId="1" odxf="1" dxf="1">
    <nc r="C305"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44" sId="1" odxf="1" dxf="1">
    <nc r="D30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45" sId="1" odxf="1" dxf="1">
    <nc r="E305" t="inlineStr">
      <is>
        <t>02 4 00 81830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46" sId="1" odxf="1" dxf="1">
    <nc r="F305"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47" sId="1" odxf="1" dxf="1" numFmtId="4">
    <nc r="G305">
      <v>237171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48" sId="1" odxf="1" dxf="1">
    <nc r="I305">
      <f>G305+H305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49" sId="1" odxf="1" dxf="1">
    <nc r="K305">
      <f>I305+J305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0" sId="1" odxf="1" dxf="1">
    <nc r="M305">
      <f>K305+L305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1" sId="1" odxf="1" dxf="1">
    <nc r="O305">
      <f>M305+N305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2" sId="1" odxf="1" dxf="1">
    <nc r="Q305">
      <f>O305+P305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3" sId="1" odxf="1" dxf="1">
    <nc r="S305">
      <f>Q305+R305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4" sId="1" odxf="1" dxf="1">
    <nc r="U305">
      <f>S305+T305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55" sId="1" odxf="1" dxf="1" numFmtId="4">
    <nc r="V30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256" sId="1" odxf="1" dxf="1">
    <nc r="X305">
      <f>V305+W305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7" sId="1" odxf="1" dxf="1">
    <nc r="Z305">
      <f>X305+Y305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58" sId="1" odxf="1" dxf="1" numFmtId="4">
    <nc r="AA30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59" sId="1" odxf="1" dxf="1">
    <nc r="AC305">
      <f>AA305+AB305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60" sId="1" odxf="1" dxf="1">
    <nc r="AE305">
      <f>AC305+AD305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61" sId="1" odxf="1" dxf="1">
    <nc r="A306" t="inlineStr">
      <is>
        <t>Коммунальное хозяйство</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262" sId="1" odxf="1" dxf="1">
    <nc r="B30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63" sId="1" odxf="1" dxf="1">
    <nc r="C306"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64" sId="1" odxf="1" dxf="1">
    <nc r="D306"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65" sId="1" odxf="1" dxf="1">
    <nc r="E30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66" sId="1" odxf="1" dxf="1">
    <nc r="F30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67" sId="1" odxf="1" dxf="1" numFmtId="4">
    <nc r="G306">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68" sId="1" odxf="1" dxf="1">
    <nc r="I306">
      <f>G306+H306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69" sId="1" odxf="1" dxf="1">
    <nc r="K306">
      <f>I306+J306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70" sId="1" odxf="1" dxf="1">
    <nc r="M306">
      <f>K306+L306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1" sId="1" odxf="1" dxf="1">
    <nc r="N306">
      <f>N307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2" sId="1" odxf="1" dxf="1">
    <nc r="O306">
      <f>M306+N306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3" sId="1" odxf="1" dxf="1">
    <nc r="P306">
      <f>P307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4" sId="1" odxf="1" dxf="1">
    <nc r="Q306">
      <f>O306+P306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5" sId="1" odxf="1" dxf="1">
    <nc r="R306">
      <f>R307+R310+R316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6" sId="1" odxf="1" dxf="1">
    <nc r="S306">
      <f>Q306+R306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7" sId="1" odxf="1" dxf="1">
    <nc r="T306">
      <f>T307+T310+T316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8" sId="1" odxf="1" dxf="1">
    <nc r="U306">
      <f>S306+T306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79" sId="1" odxf="1" dxf="1" numFmtId="4">
    <nc r="V306">
      <v>120000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280" sId="1" odxf="1" dxf="1">
    <nc r="X306">
      <f>V306+W306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81" sId="1" odxf="1" dxf="1">
    <nc r="Z306">
      <f>X306+Y306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82" sId="1" odxf="1" dxf="1" numFmtId="4">
    <nc r="AA306">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83" sId="1" odxf="1" dxf="1">
    <nc r="AC306">
      <f>AA306+AB306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84" sId="1" odxf="1" dxf="1">
    <nc r="AE306">
      <f>AC306+AD306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85" sId="1" odxf="1" dxf="1">
    <nc r="A307" t="inlineStr">
      <is>
        <t>Мероприятия в сфере коммунального хозяйства</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indexed="64"/>
        </left>
        <right style="thin">
          <color indexed="64"/>
        </right>
        <top style="thin">
          <color indexed="64"/>
        </top>
        <bottom style="thin">
          <color indexed="64"/>
        </bottom>
      </border>
    </ndxf>
  </rcc>
  <rcc rId="19286" sId="1" odxf="1" dxf="1">
    <nc r="B30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9287" sId="1" odxf="1" dxf="1">
    <nc r="C307"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88" sId="1" odxf="1" dxf="1">
    <nc r="D307"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289" sId="1" odxf="1" dxf="1">
    <nc r="E307" t="inlineStr">
      <is>
        <t>02 0 00 81740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307"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90" sId="1" odxf="1" dxf="1">
    <nc r="N307">
      <f>N308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1" sId="1" odxf="1" dxf="1">
    <nc r="O307">
      <f>M307+N307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2" sId="1" odxf="1" dxf="1">
    <nc r="P307">
      <f>P308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3" sId="1" odxf="1" dxf="1">
    <nc r="Q307">
      <f>O307+P307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4" sId="1" odxf="1" dxf="1">
    <nc r="R307">
      <f>R308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5" sId="1" odxf="1" dxf="1">
    <nc r="S307">
      <f>Q307+R307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6" sId="1" odxf="1" dxf="1">
    <nc r="T307">
      <f>T308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297" sId="1" odxf="1" dxf="1">
    <nc r="U307">
      <f>S307+T307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298" sId="1" odxf="1" s="1" dxf="1">
    <nc r="A308" t="inlineStr">
      <is>
        <t>Иные бюджетные ассигнования</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299" sId="1" odxf="1" dxf="1">
    <nc r="B30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9300" sId="1" odxf="1" dxf="1">
    <nc r="C308"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01" sId="1" odxf="1" dxf="1">
    <nc r="D308"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02" sId="1" odxf="1" dxf="1">
    <nc r="E308" t="inlineStr">
      <is>
        <t>02 0 00 81740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03" sId="1" odxf="1" dxf="1">
    <nc r="F308">
      <v>800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04" sId="1" odxf="1" dxf="1">
    <nc r="N308">
      <f>N309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05" sId="1" odxf="1" dxf="1">
    <nc r="O308">
      <f>M308+N308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06" sId="1" odxf="1" dxf="1">
    <nc r="P308">
      <f>P309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07" sId="1" odxf="1" dxf="1">
    <nc r="Q308">
      <f>O308+P308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08" sId="1" odxf="1" dxf="1">
    <nc r="R308">
      <f>R309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09" sId="1" odxf="1" dxf="1">
    <nc r="S308">
      <f>Q308+R308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10" sId="1" odxf="1" dxf="1">
    <nc r="T308">
      <f>T309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11" sId="1" odxf="1" dxf="1">
    <nc r="U308">
      <f>S308+T308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12" sId="1" odxf="1" s="1" dxf="1">
    <nc r="A309" t="inlineStr">
      <is>
        <t>Субсидии юридическим лицам (кроме некоммерческих организаций), индивидуальным предпринимателям, физическим лицам - производителям товаров, работ, услуг</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13" sId="1" odxf="1" dxf="1">
    <nc r="B30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9314" sId="1" odxf="1" dxf="1">
    <nc r="C309"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15" sId="1" odxf="1" dxf="1">
    <nc r="D309"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16" sId="1" odxf="1" dxf="1">
    <nc r="E309" t="inlineStr">
      <is>
        <t>02 0 00 81740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17" sId="1" odxf="1" dxf="1">
    <nc r="F309">
      <v>810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18" sId="1" odxf="1" dxf="1" numFmtId="4">
    <nc r="N309">
      <v>1000000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19" sId="1" odxf="1" dxf="1">
    <nc r="O309">
      <f>M309+N309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20" sId="1" odxf="1" dxf="1" numFmtId="4">
    <nc r="P309">
      <v>68000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21" sId="1" odxf="1" dxf="1">
    <nc r="Q309">
      <f>O309+P309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22" sId="1" odxf="1" dxf="1">
    <nc r="S309">
      <f>Q309+R309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23" sId="1" odxf="1" dxf="1">
    <nc r="U309">
      <f>S309+T309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24" sId="1" odxf="1" s="1" dxf="1">
    <nc r="A310" t="inlineStr">
      <is>
        <t>Подготовка объектов ЖКХ к зиме</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25" sId="1" odxf="1" dxf="1">
    <nc r="B31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9326" sId="1" odxf="1" dxf="1">
    <nc r="C310"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27" sId="1" odxf="1" dxf="1">
    <nc r="D310"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28" sId="1" odxf="1" dxf="1">
    <nc r="E310" t="inlineStr">
      <is>
        <t>02 4 00 81800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310"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29" sId="1" odxf="1" dxf="1">
    <nc r="R310">
      <f>R311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30" sId="1" odxf="1" dxf="1">
    <nc r="S310">
      <f>Q310+R310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31" sId="1" odxf="1" dxf="1">
    <nc r="T310">
      <f>T311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32" sId="1" odxf="1" dxf="1">
    <nc r="U310">
      <f>S310+T310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33" sId="1" odxf="1" s="1" dxf="1">
    <nc r="A311" t="inlineStr">
      <is>
        <t>Закупка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34" sId="1" odxf="1" dxf="1">
    <nc r="B31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9335" sId="1" odxf="1" dxf="1">
    <nc r="C311"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36" sId="1" odxf="1" dxf="1">
    <nc r="D311"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37" sId="1" odxf="1" dxf="1">
    <nc r="E311" t="inlineStr">
      <is>
        <t>02 4 00 81800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38" sId="1" odxf="1" s="1" dxf="1">
    <nc r="F311" t="inlineStr">
      <is>
        <t>200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39" sId="1" odxf="1" dxf="1">
    <nc r="R311">
      <f>R312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40" sId="1" odxf="1" dxf="1">
    <nc r="S311">
      <f>Q311+R311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41" sId="1" odxf="1" dxf="1">
    <nc r="T311">
      <f>T312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42" sId="1" odxf="1" dxf="1">
    <nc r="U311">
      <f>S311+T311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43" sId="1" odxf="1" s="1" dxf="1">
    <nc r="A312" t="inlineStr">
      <is>
        <t>Иные закупки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44" sId="1" odxf="1" dxf="1">
    <nc r="B31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indexed="64"/>
        </left>
        <right style="thin">
          <color indexed="64"/>
        </right>
        <top style="thin">
          <color indexed="64"/>
        </top>
        <bottom style="thin">
          <color indexed="64"/>
        </bottom>
      </border>
    </ndxf>
  </rcc>
  <rcc rId="19345" sId="1" odxf="1" dxf="1">
    <nc r="C312"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46" sId="1" odxf="1" dxf="1">
    <nc r="D312"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47" sId="1" odxf="1" dxf="1">
    <nc r="E312" t="inlineStr">
      <is>
        <t>02 4 00 81800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48" sId="1" odxf="1" s="1" dxf="1">
    <nc r="F312" t="inlineStr">
      <is>
        <t>240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49" sId="1" odxf="1" dxf="1" numFmtId="4">
    <nc r="R312">
      <v>40000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50" sId="1" odxf="1" dxf="1">
    <nc r="S312">
      <f>Q312+R312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51" sId="1" odxf="1" dxf="1">
    <nc r="U312">
      <f>S312+T312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52" sId="1" odxf="1" dxf="1">
    <nc r="A313" t="inlineStr">
      <is>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53" sId="1" odxf="1" dxf="1">
    <nc r="B31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54" sId="1" odxf="1" dxf="1">
    <nc r="C313"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55" sId="1" odxf="1" dxf="1">
    <nc r="D313"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56" sId="1" odxf="1" dxf="1">
    <nc r="E313" t="inlineStr">
      <is>
        <t>02 4 00 83710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57" sId="1" odxf="1" dxf="1">
    <nc r="F31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358" sId="1" odxf="1" dxf="1" numFmtId="4">
    <nc r="G313">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59" sId="1" odxf="1" dxf="1">
    <nc r="I313">
      <f>G313+H313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0" sId="1" odxf="1" dxf="1">
    <nc r="K313">
      <f>I313+J313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1" sId="1" odxf="1" dxf="1">
    <nc r="M313">
      <f>K313+L313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2" sId="1" odxf="1" dxf="1">
    <nc r="O313">
      <f>M313+N313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3" sId="1" odxf="1" dxf="1">
    <nc r="Q313">
      <f>O313+P313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4" sId="1" odxf="1" dxf="1">
    <nc r="S313">
      <f>Q313+R313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5" sId="1" odxf="1" dxf="1">
    <nc r="U313">
      <f>S313+T313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66" sId="1" odxf="1" dxf="1" numFmtId="4">
    <nc r="V313">
      <v>120000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367" sId="1" odxf="1" dxf="1">
    <nc r="X313">
      <f>V313+W313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68" sId="1" odxf="1" dxf="1">
    <nc r="Z313">
      <f>X313+Y313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69" sId="1" odxf="1" dxf="1" numFmtId="4">
    <nc r="AA313">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70" sId="1" odxf="1" dxf="1">
    <nc r="AC313">
      <f>AA313+AB313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71" sId="1" odxf="1" dxf="1">
    <nc r="AE313">
      <f>AC313+AD313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72" sId="1" odxf="1" dxf="1">
    <nc r="A314" t="inlineStr">
      <is>
        <t>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73" sId="1" odxf="1" dxf="1">
    <nc r="B31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74" sId="1" odxf="1" dxf="1">
    <nc r="C314"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75" sId="1" odxf="1" dxf="1">
    <nc r="D314"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76" sId="1" odxf="1" dxf="1">
    <nc r="E314" t="inlineStr">
      <is>
        <t>02 4 00 83710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77" sId="1" odxf="1" dxf="1">
    <nc r="F314" t="inlineStr">
      <is>
        <t>500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78" sId="1" odxf="1" dxf="1" numFmtId="4">
    <nc r="G314">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79" sId="1" odxf="1" dxf="1">
    <nc r="I314">
      <f>G314+H314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0" sId="1" odxf="1" dxf="1">
    <nc r="K314">
      <f>I314+J314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1" sId="1" odxf="1" dxf="1">
    <nc r="M314">
      <f>K314+L314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2" sId="1" odxf="1" dxf="1">
    <nc r="O314">
      <f>M314+N314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3" sId="1" odxf="1" dxf="1">
    <nc r="Q314">
      <f>O314+P314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4" sId="1" odxf="1" dxf="1">
    <nc r="S314">
      <f>Q314+R314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5" sId="1" odxf="1" dxf="1">
    <nc r="U314">
      <f>S314+T314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86" sId="1" odxf="1" dxf="1" numFmtId="4">
    <nc r="V314">
      <v>120000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387" sId="1" odxf="1" dxf="1">
    <nc r="X314">
      <f>V314+W314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88" sId="1" odxf="1" dxf="1">
    <nc r="Z314">
      <f>X314+Y314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89" sId="1" odxf="1" dxf="1" numFmtId="4">
    <nc r="AA314">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90" sId="1" odxf="1" dxf="1">
    <nc r="AC314">
      <f>AA314+AB314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91" sId="1" odxf="1" dxf="1">
    <nc r="AE314">
      <f>AC314+AD314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392" sId="1" odxf="1" dxf="1">
    <nc r="A315" t="inlineStr">
      <is>
        <t>Иные межбюджетные трансферты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393" sId="1" odxf="1" dxf="1">
    <nc r="B31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94" sId="1" odxf="1" dxf="1">
    <nc r="C315"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95" sId="1" odxf="1" dxf="1">
    <nc r="D315"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96" sId="1" odxf="1" dxf="1">
    <nc r="E315" t="inlineStr">
      <is>
        <t>02 4 00 83710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97" sId="1" odxf="1" dxf="1">
    <nc r="F315" t="inlineStr">
      <is>
        <t>540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398" sId="1" odxf="1" dxf="1" numFmtId="4">
    <nc r="G315">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399" sId="1" odxf="1" dxf="1">
    <nc r="I315">
      <f>G315+H315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0" sId="1" odxf="1" dxf="1">
    <nc r="K315">
      <f>I315+J315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1" sId="1" odxf="1" dxf="1">
    <nc r="M315">
      <f>K315+L315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2" sId="1" odxf="1" dxf="1">
    <nc r="O315">
      <f>M315+N315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3" sId="1" odxf="1" dxf="1">
    <nc r="Q315">
      <f>O315+P315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4" sId="1" odxf="1" dxf="1">
    <nc r="S315">
      <f>Q315+R315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5" sId="1" odxf="1" dxf="1">
    <nc r="U315">
      <f>S315+T315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06" sId="1" odxf="1" dxf="1" numFmtId="4">
    <nc r="V315">
      <v>120000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407" sId="1" odxf="1" dxf="1">
    <nc r="X315">
      <f>V315+W315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08" sId="1" odxf="1" dxf="1">
    <nc r="Z315">
      <f>X315+Y315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09" sId="1" odxf="1" dxf="1" numFmtId="4">
    <nc r="AA315">
      <v>120000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10" sId="1" odxf="1" dxf="1">
    <nc r="AC315">
      <f>AA315+AB315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11" sId="1" odxf="1" dxf="1">
    <nc r="AE315">
      <f>AC315+AD315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12" sId="1" odxf="1" s="1" dxf="1">
    <nc r="A316" t="inlineStr">
      <is>
        <t>Подготовка объектов ЖКХ к зиме</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13" sId="1" odxf="1" dxf="1">
    <nc r="B31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14" sId="1" odxf="1" dxf="1">
    <nc r="C316"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15" sId="1" odxf="1" dxf="1">
    <nc r="D316"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16" sId="1" odxf="1" dxf="1">
    <nc r="E316" t="inlineStr">
      <is>
        <t>02 4 00 S3450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316"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17" sId="1" odxf="1" dxf="1">
    <nc r="R316">
      <f>R317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18" sId="1" odxf="1" dxf="1">
    <nc r="S316">
      <f>Q316+R316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19" sId="1" odxf="1" dxf="1">
    <nc r="T316">
      <f>T317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20" sId="1" odxf="1" dxf="1">
    <nc r="U316">
      <f>S316+T316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21" sId="1" odxf="1" s="1" dxf="1">
    <nc r="A317" t="inlineStr">
      <is>
        <t>Закупка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22" sId="1" odxf="1" dxf="1">
    <nc r="B31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23" sId="1" odxf="1" dxf="1">
    <nc r="C317"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24" sId="1" odxf="1" dxf="1">
    <nc r="D317"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25" sId="1" odxf="1" dxf="1">
    <nc r="E317" t="inlineStr">
      <is>
        <t>02 4 00 S3450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26" sId="1" odxf="1" s="1" dxf="1">
    <nc r="F317" t="inlineStr">
      <is>
        <t>200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27" sId="1" odxf="1" dxf="1">
    <nc r="R317">
      <f>R318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28" sId="1" odxf="1" dxf="1">
    <nc r="S317">
      <f>Q317+R317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29" sId="1" odxf="1" dxf="1">
    <nc r="T317">
      <f>T318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30" sId="1" odxf="1" dxf="1">
    <nc r="U317">
      <f>S317+T317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31" sId="1" odxf="1" s="1" dxf="1">
    <nc r="A318" t="inlineStr">
      <is>
        <t>Иные закупки товаров, работ и услуг для обеспечения государственных (муниципальных) нужд</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32" sId="1" odxf="1" dxf="1">
    <nc r="B31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33" sId="1" odxf="1" dxf="1">
    <nc r="C318"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34" sId="1" odxf="1" dxf="1">
    <nc r="D318"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35" sId="1" odxf="1" dxf="1">
    <nc r="E318" t="inlineStr">
      <is>
        <t>02 4 00 S3450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36" sId="1" odxf="1" s="1" dxf="1">
    <nc r="F318" t="inlineStr">
      <is>
        <t>240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P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Q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37" sId="1" odxf="1" dxf="1" numFmtId="4">
    <nc r="R318">
      <v>2234043</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38" sId="1" odxf="1" dxf="1">
    <nc r="S318">
      <f>Q318+R318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39" sId="1" odxf="1" dxf="1">
    <nc r="U318">
      <f>S318+T318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40" sId="1" odxf="1" dxf="1">
    <nc r="A319" t="inlineStr">
      <is>
        <t>Другие вопросы в области жилищно-коммунального хозяйства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41" sId="1" odxf="1" dxf="1">
    <nc r="B319">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42" sId="1" odxf="1" dxf="1">
    <nc r="C319"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43" sId="1" odxf="1" dxf="1">
    <nc r="D319"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E319"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F319"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44" sId="1" odxf="1" dxf="1">
    <nc r="H319">
      <f>H320</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45" sId="1" odxf="1" dxf="1">
    <nc r="I319">
      <f>G319+H319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46" sId="1" odxf="1" dxf="1">
    <nc r="K319">
      <f>I319+J319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47" sId="1" odxf="1" dxf="1">
    <nc r="M319">
      <f>K319+L319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48" sId="1" odxf="1" dxf="1">
    <nc r="O319">
      <f>M319+N319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49" sId="1" odxf="1" dxf="1">
    <nc r="Q319">
      <f>O319+P319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50" sId="1" odxf="1" dxf="1">
    <nc r="S319">
      <f>Q319+R319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51" sId="1" odxf="1" dxf="1">
    <nc r="U319">
      <f>S319+T319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52" sId="1" odxf="1" dxf="1">
    <nc r="A320" t="inlineStr">
      <is>
        <t>Приобретение специализированной техники для предприятий жилищно-коммунального комплекса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53" sId="1" odxf="1" dxf="1">
    <nc r="B320">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54" sId="1" odxf="1" dxf="1">
    <nc r="C320"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55" sId="1" odxf="1" dxf="1">
    <nc r="D320"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56" sId="1" odxf="1" dxf="1">
    <nc r="E320" t="inlineStr">
      <is>
        <t>02 4 00 81850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320"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57" sId="1" odxf="1" dxf="1">
    <nc r="H320">
      <f>H321</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58" sId="1" odxf="1" dxf="1">
    <nc r="I320">
      <f>G320+H320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59" sId="1" odxf="1" dxf="1">
    <nc r="K320">
      <f>I320+J320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60" sId="1" odxf="1" dxf="1">
    <nc r="M320">
      <f>K320+L320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61" sId="1" odxf="1" dxf="1">
    <nc r="O320">
      <f>M320+N320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62" sId="1" odxf="1" dxf="1">
    <nc r="Q320">
      <f>O320+P320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63" sId="1" odxf="1" dxf="1">
    <nc r="S320">
      <f>Q320+R320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64" sId="1" odxf="1" dxf="1">
    <nc r="U320">
      <f>S320+T320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65" sId="1" odxf="1" dxf="1">
    <nc r="A321"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66" sId="1" odxf="1" dxf="1">
    <nc r="B321">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67" sId="1" odxf="1" dxf="1">
    <nc r="C321"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68" sId="1" odxf="1" dxf="1">
    <nc r="D321"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69" sId="1" odxf="1" dxf="1">
    <nc r="E321" t="inlineStr">
      <is>
        <t>02 4 00 81850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70" sId="1" odxf="1" dxf="1">
    <nc r="F321">
      <v>200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1" sId="1" odxf="1" dxf="1">
    <nc r="H321">
      <f>H322</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72" sId="1" odxf="1" dxf="1">
    <nc r="I321">
      <f>G321+H321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3" sId="1" odxf="1" dxf="1">
    <nc r="K321">
      <f>I321+J321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4" sId="1" odxf="1" dxf="1">
    <nc r="M321">
      <f>K321+L321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5" sId="1" odxf="1" dxf="1">
    <nc r="O321">
      <f>M321+N321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6" sId="1" odxf="1" dxf="1">
    <nc r="Q321">
      <f>O321+P321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7" sId="1" odxf="1" dxf="1">
    <nc r="S321">
      <f>Q321+R321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8" sId="1" odxf="1" dxf="1">
    <nc r="U321">
      <f>S321+T321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79" sId="1" odxf="1" dxf="1">
    <nc r="A322"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480" sId="1" odxf="1" dxf="1">
    <nc r="B322">
      <v>916</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81" sId="1" odxf="1" dxf="1">
    <nc r="C322"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82" sId="1" odxf="1" dxf="1">
    <nc r="D322"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83" sId="1" odxf="1" dxf="1">
    <nc r="E322" t="inlineStr">
      <is>
        <t>02 4 00 81850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84" sId="1" odxf="1" dxf="1">
    <nc r="F322">
      <v>240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85" sId="1" odxf="1" dxf="1" numFmtId="4">
    <nc r="H322">
      <v>13500000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486" sId="1" odxf="1" dxf="1">
    <nc r="I322">
      <f>G322+H322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87" sId="1" odxf="1" dxf="1">
    <nc r="K322">
      <f>I322+J322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88" sId="1" odxf="1" dxf="1">
    <nc r="M322">
      <f>K322+L322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89" sId="1" odxf="1" dxf="1">
    <nc r="O322">
      <f>M322+N322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90" sId="1" odxf="1" dxf="1">
    <nc r="Q322">
      <f>O322+P322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91" sId="1" odxf="1" dxf="1">
    <nc r="S322">
      <f>Q322+R322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92" sId="1" odxf="1" dxf="1">
    <nc r="U322">
      <f>S322+T322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493" sId="1" odxf="1" dxf="1">
    <nc r="A323" t="inlineStr">
      <is>
        <t>Охрана окружающей среды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494" sId="1" odxf="1" dxf="1">
    <nc r="B32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95" sId="1" odxf="1" dxf="1">
    <nc r="C323"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96" sId="1" odxf="1" dxf="1">
    <nc r="D32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97" sId="1" odxf="1" dxf="1">
    <nc r="E32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98" sId="1" odxf="1" dxf="1">
    <nc r="F32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499" sId="1" odxf="1" dxf="1" numFmtId="4">
    <nc r="G323">
      <v>61443090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0" sId="1" odxf="1" dxf="1">
    <nc r="I323">
      <f>G323+H323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1" sId="1" odxf="1" dxf="1">
    <nc r="K323">
      <f>I323+J323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2" sId="1" odxf="1" dxf="1">
    <nc r="M323">
      <f>K323+L323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3" sId="1" odxf="1" dxf="1">
    <nc r="O323">
      <f>M323+N323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4" sId="1" odxf="1" dxf="1">
    <nc r="Q323">
      <f>O323+P323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5" sId="1" odxf="1" dxf="1">
    <nc r="S323">
      <f>Q323+R323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6" sId="1" odxf="1" dxf="1">
    <nc r="U323">
      <f>S323+T323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07" sId="1" odxf="1" dxf="1" numFmtId="4">
    <nc r="V323">
      <v>409000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508" sId="1" odxf="1" dxf="1">
    <nc r="X323">
      <f>V323+W323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09" sId="1" odxf="1" dxf="1">
    <nc r="Z323">
      <f>X323+Y323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10" sId="1" odxf="1" dxf="1" numFmtId="4">
    <nc r="AA323">
      <v>409000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11" sId="1" odxf="1" dxf="1">
    <nc r="AC323">
      <f>AA323+AB323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12" sId="1" odxf="1" dxf="1">
    <nc r="AE323">
      <f>AC323+AD323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13" sId="1" odxf="1" dxf="1">
    <nc r="A324" t="inlineStr">
      <is>
        <t>Другие вопросы в области охраны окружающей среды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514" sId="1" odxf="1" dxf="1">
    <nc r="B32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15" sId="1" odxf="1" dxf="1">
    <nc r="C324"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16" sId="1" odxf="1" dxf="1">
    <nc r="D324"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17" sId="1" odxf="1" dxf="1">
    <nc r="E32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18" sId="1" odxf="1" dxf="1">
    <nc r="F32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19" sId="1" odxf="1" dxf="1" numFmtId="4">
    <nc r="G324">
      <v>61443090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0" sId="1" odxf="1" dxf="1">
    <nc r="I324">
      <f>G324+H324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1" sId="1" odxf="1" dxf="1">
    <nc r="K324">
      <f>I324+J324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2" sId="1" odxf="1" dxf="1">
    <nc r="M324">
      <f>K324+L324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3" sId="1" odxf="1" dxf="1">
    <nc r="O324">
      <f>M324+N324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4" sId="1" odxf="1" dxf="1">
    <nc r="Q324">
      <f>O324+P324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5" sId="1" odxf="1" dxf="1">
    <nc r="S324">
      <f>Q324+R324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6" sId="1" odxf="1" dxf="1">
    <nc r="U324">
      <f>S324+T324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27" sId="1" odxf="1" dxf="1" numFmtId="4">
    <nc r="V324">
      <v>409000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528" sId="1" odxf="1" dxf="1">
    <nc r="X324">
      <f>V324+W324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29" sId="1" odxf="1" dxf="1">
    <nc r="Z324">
      <f>X324+Y324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30" sId="1" odxf="1" dxf="1" numFmtId="4">
    <nc r="AA324">
      <v>409000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31" sId="1" odxf="1" dxf="1">
    <nc r="AC324">
      <f>AA324+AB324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32" sId="1" odxf="1" dxf="1">
    <nc r="AE324">
      <f>AC324+AD324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33" sId="1" odxf="1" dxf="1">
    <nc r="A325" t="inlineStr">
      <is>
        <t>Организация и содержание мест захоронения твердых бытовых отходов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534" sId="1" odxf="1" dxf="1">
    <nc r="B32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35" sId="1" odxf="1" dxf="1">
    <nc r="C325"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36" sId="1" odxf="1" dxf="1">
    <nc r="D325"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37" sId="1" odxf="1" dxf="1">
    <nc r="E325" t="inlineStr">
      <is>
        <t>02 4 00 81720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38" sId="1" odxf="1" dxf="1">
    <nc r="F32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539" sId="1" odxf="1" dxf="1" numFmtId="4">
    <nc r="G325">
      <v>69850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0" sId="1" odxf="1" dxf="1">
    <nc r="I325">
      <f>G325+H325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1" sId="1" odxf="1" dxf="1">
    <nc r="K325">
      <f>I325+J325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2" sId="1" odxf="1" dxf="1">
    <nc r="M325">
      <f>K325+L325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3" sId="1" odxf="1" dxf="1">
    <nc r="O325">
      <f>M325+N325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4" sId="1" odxf="1" dxf="1">
    <nc r="Q325">
      <f>O325+P325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5" sId="1" odxf="1" dxf="1">
    <nc r="S325">
      <f>Q325+R325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6" sId="1" odxf="1" dxf="1">
    <nc r="U325">
      <f>S325+T325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47" sId="1" odxf="1" dxf="1" numFmtId="4">
    <nc r="V325">
      <v>409000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548" sId="1" odxf="1" dxf="1">
    <nc r="X325">
      <f>V325+W325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49" sId="1" odxf="1" dxf="1">
    <nc r="Z325">
      <f>X325+Y325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50" sId="1" odxf="1" dxf="1" numFmtId="4">
    <nc r="AA325">
      <v>409000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51" sId="1" odxf="1" dxf="1">
    <nc r="AC325">
      <f>AA325+AB325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52" sId="1" odxf="1" dxf="1">
    <nc r="AE325">
      <f>AC325+AD325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53" sId="1" odxf="1" dxf="1">
    <nc r="A326"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554" sId="1" odxf="1" dxf="1">
    <nc r="B32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55" sId="1" odxf="1" dxf="1">
    <nc r="C326"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56" sId="1" odxf="1" dxf="1">
    <nc r="D326"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57" sId="1" odxf="1" dxf="1">
    <nc r="E326" t="inlineStr">
      <is>
        <t>02 4 00 81720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58" sId="1" odxf="1" dxf="1">
    <nc r="F326"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59" sId="1" odxf="1" dxf="1" numFmtId="4">
    <nc r="G326">
      <v>69850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0" sId="1" odxf="1" dxf="1">
    <nc r="I326">
      <f>G326+H326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1" sId="1" odxf="1" dxf="1">
    <nc r="K326">
      <f>I326+J326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2" sId="1" odxf="1" dxf="1">
    <nc r="M326">
      <f>K326+L326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3" sId="1" odxf="1" dxf="1">
    <nc r="O326">
      <f>M326+N326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4" sId="1" odxf="1" dxf="1">
    <nc r="Q326">
      <f>O326+P326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5" sId="1" odxf="1" dxf="1">
    <nc r="S326">
      <f>Q326+R326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6" sId="1" odxf="1" dxf="1">
    <nc r="U326">
      <f>S326+T326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67" sId="1" odxf="1" dxf="1" numFmtId="4">
    <nc r="V326">
      <v>409000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568" sId="1" odxf="1" dxf="1">
    <nc r="X326">
      <f>V326+W326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69" sId="1" odxf="1" dxf="1">
    <nc r="Z326">
      <f>X326+Y326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70" sId="1" odxf="1" dxf="1" numFmtId="4">
    <nc r="AA326">
      <v>409000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71" sId="1" odxf="1" dxf="1">
    <nc r="AC326">
      <f>AA326+AB326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72" sId="1" odxf="1" dxf="1">
    <nc r="AE326">
      <f>AC326+AD326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73" sId="1" odxf="1" dxf="1">
    <nc r="A327"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574" sId="1" odxf="1" dxf="1">
    <nc r="B32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75" sId="1" odxf="1" dxf="1">
    <nc r="C327"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76" sId="1" odxf="1" dxf="1">
    <nc r="D327"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77" sId="1" odxf="1" dxf="1">
    <nc r="E327" t="inlineStr">
      <is>
        <t>02 4 00 81720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78" sId="1" odxf="1" dxf="1">
    <nc r="F327"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79" sId="1" odxf="1" dxf="1" numFmtId="4">
    <nc r="G327">
      <v>69850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0" sId="1" odxf="1" dxf="1">
    <nc r="I327">
      <f>G327+H327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1" sId="1" odxf="1" dxf="1">
    <nc r="K327">
      <f>I327+J327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2" sId="1" odxf="1" dxf="1">
    <nc r="M327">
      <f>K327+L327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3" sId="1" odxf="1" dxf="1">
    <nc r="O327">
      <f>M327+N327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4" sId="1" odxf="1" dxf="1">
    <nc r="Q327">
      <f>O327+P327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5" sId="1" odxf="1" dxf="1">
    <nc r="S327">
      <f>Q327+R327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6" sId="1" odxf="1" dxf="1">
    <nc r="U327">
      <f>S327+T327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87" sId="1" odxf="1" dxf="1" numFmtId="4">
    <nc r="V327">
      <v>409000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588" sId="1" odxf="1" dxf="1">
    <nc r="X327">
      <f>V327+W327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89" sId="1" odxf="1" dxf="1">
    <nc r="Z327">
      <f>X327+Y327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90" sId="1" odxf="1" dxf="1" numFmtId="4">
    <nc r="AA327">
      <v>409000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91" sId="1" odxf="1" dxf="1">
    <nc r="AC327">
      <f>AA327+AB327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592" sId="1" odxf="1" dxf="1">
    <nc r="AE327">
      <f>AC327+AD327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593" sId="1" odxf="1" dxf="1">
    <nc r="A328" t="inlineStr">
      <is>
        <t>Охрана окружающей среды, воспроизводство и использование природных ресурсов Брянской области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594" sId="1" odxf="1" dxf="1">
    <nc r="B32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95" sId="1" odxf="1" dxf="1">
    <nc r="C328"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96" sId="1" odxf="1" dxf="1">
    <nc r="D328"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97" sId="1" odxf="1" dxf="1">
    <nc r="E328" t="inlineStr">
      <is>
        <t>02 4 00 S2800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598" sId="1" odxf="1" dxf="1">
    <nc r="F32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599" sId="1" odxf="1" dxf="1" numFmtId="4">
    <nc r="G328">
      <v>61373240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0" sId="1" odxf="1" dxf="1">
    <nc r="I328">
      <f>G328+H328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1" sId="1" odxf="1" dxf="1">
    <nc r="K328">
      <f>I328+J328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2" sId="1" odxf="1" dxf="1">
    <nc r="M328">
      <f>K328+L328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3" sId="1" odxf="1" dxf="1">
    <nc r="O328">
      <f>M328+N328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4" sId="1" odxf="1" dxf="1">
    <nc r="Q328">
      <f>O328+P328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5" sId="1" odxf="1" dxf="1">
    <nc r="S328">
      <f>Q328+R328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6" sId="1" odxf="1" dxf="1">
    <nc r="U328">
      <f>S328+T328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07" sId="1" odxf="1" dxf="1" numFmtId="4">
    <nc r="V32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608" sId="1" odxf="1" dxf="1">
    <nc r="X328">
      <f>V328+W328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09" sId="1" odxf="1" dxf="1">
    <nc r="Z328">
      <f>X328+Y328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10" sId="1" odxf="1" dxf="1" numFmtId="4">
    <nc r="AA32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11" sId="1" odxf="1" dxf="1">
    <nc r="AC328">
      <f>AA328+AB328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12" sId="1" odxf="1" dxf="1">
    <nc r="AE328">
      <f>AC328+AD328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13" sId="1" odxf="1" dxf="1">
    <nc r="A329"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614" sId="1" odxf="1" dxf="1">
    <nc r="B32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15" sId="1" odxf="1" dxf="1">
    <nc r="C329"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16" sId="1" odxf="1" dxf="1">
    <nc r="D329"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17" sId="1" odxf="1" dxf="1">
    <nc r="E329" t="inlineStr">
      <is>
        <t>02 4 00 S2800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18" sId="1" odxf="1" dxf="1">
    <nc r="F329"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19" sId="1" odxf="1" dxf="1" numFmtId="4">
    <nc r="G329">
      <v>61373240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0" sId="1" odxf="1" dxf="1">
    <nc r="I329">
      <f>G329+H329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1" sId="1" odxf="1" dxf="1">
    <nc r="K329">
      <f>I329+J329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2" sId="1" odxf="1" dxf="1">
    <nc r="M329">
      <f>K329+L329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3" sId="1" odxf="1" dxf="1">
    <nc r="O329">
      <f>M329+N329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4" sId="1" odxf="1" dxf="1">
    <nc r="Q329">
      <f>O329+P329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5" sId="1" odxf="1" dxf="1">
    <nc r="S329">
      <f>Q329+R329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6" sId="1" odxf="1" dxf="1">
    <nc r="U329">
      <f>S329+T329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27" sId="1" odxf="1" dxf="1" numFmtId="4">
    <nc r="V32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628" sId="1" odxf="1" dxf="1">
    <nc r="X329">
      <f>V329+W329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29" sId="1" odxf="1" dxf="1">
    <nc r="Z329">
      <f>X329+Y329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30" sId="1" odxf="1" dxf="1" numFmtId="4">
    <nc r="AA32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31" sId="1" odxf="1" dxf="1">
    <nc r="AC329">
      <f>AA329+AB329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32" sId="1" odxf="1" dxf="1">
    <nc r="AE329">
      <f>AC329+AD329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33" sId="1" odxf="1" dxf="1">
    <nc r="A330"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634" sId="1" odxf="1" dxf="1">
    <nc r="B33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35" sId="1" odxf="1" dxf="1">
    <nc r="C330"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36" sId="1" odxf="1" dxf="1">
    <nc r="D330" t="inlineStr">
      <is>
        <t>05</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37" sId="1" odxf="1" dxf="1">
    <nc r="E330" t="inlineStr">
      <is>
        <t>02 4 00 S2800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38" sId="1" odxf="1" dxf="1">
    <nc r="F330"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39" sId="1" odxf="1" dxf="1" numFmtId="4">
    <nc r="G330">
      <v>61373240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0" sId="1" odxf="1" dxf="1">
    <nc r="I330">
      <f>G330+H330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1" sId="1" odxf="1" dxf="1">
    <nc r="K330">
      <f>I330+J330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2" sId="1" odxf="1" dxf="1">
    <nc r="M330">
      <f>K330+L330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3" sId="1" odxf="1" dxf="1">
    <nc r="O330">
      <f>M330+N330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4" sId="1" odxf="1" dxf="1">
    <nc r="Q330">
      <f>O330+P330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5" sId="1" odxf="1" dxf="1">
    <nc r="S330">
      <f>Q330+R330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6" sId="1" odxf="1" dxf="1">
    <nc r="U330">
      <f>S330+T330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47" sId="1" odxf="1" dxf="1" numFmtId="4">
    <nc r="V33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648" sId="1" odxf="1" dxf="1">
    <nc r="X330">
      <f>V330+W330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49" sId="1" odxf="1" dxf="1">
    <nc r="Z330">
      <f>X330+Y330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50" sId="1" odxf="1" dxf="1" numFmtId="4">
    <nc r="AA33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51" sId="1" odxf="1" dxf="1">
    <nc r="AC330">
      <f>AA330+AB330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52" sId="1" odxf="1" dxf="1">
    <nc r="AE330">
      <f>AC330+AD330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53" sId="1" odxf="1" dxf="1">
    <nc r="A331" t="inlineStr">
      <is>
        <t>Культура, кинематография</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654" sId="1" odxf="1" dxf="1">
    <nc r="B33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55" sId="1" odxf="1" dxf="1">
    <nc r="C331"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56" sId="1" odxf="1" dxf="1">
    <nc r="D33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57" sId="1" odxf="1" dxf="1">
    <nc r="E33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58" sId="1" odxf="1" dxf="1">
    <nc r="F331"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59" sId="1" odxf="1" dxf="1" numFmtId="4">
    <nc r="G331">
      <v>69976041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60" sId="1" odxf="1" dxf="1">
    <nc r="I331">
      <f>G331+H331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1" sId="1" odxf="1" dxf="1">
    <nc r="J331">
      <f>J332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2" sId="1" odxf="1" dxf="1">
    <nc r="K331">
      <f>I331+J331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3" sId="1" odxf="1" dxf="1">
    <nc r="L331">
      <f>L332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4" sId="1" odxf="1" dxf="1">
    <nc r="M331">
      <f>K331+L331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5" sId="1" odxf="1" dxf="1">
    <nc r="N331">
      <f>N332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6" sId="1" odxf="1" dxf="1">
    <nc r="O331">
      <f>M331+N331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7" sId="1" odxf="1" dxf="1">
    <nc r="P331">
      <f>P332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8" sId="1" odxf="1" dxf="1">
    <nc r="Q331">
      <f>O331+P331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69" sId="1" odxf="1" dxf="1">
    <nc r="R331">
      <f>R332+R374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70" sId="1" odxf="1" dxf="1">
    <nc r="S331">
      <f>Q331+R331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71" sId="1" odxf="1" dxf="1">
    <nc r="T331">
      <f>T332+T374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72" sId="1" odxf="1" dxf="1">
    <nc r="U331">
      <f>S331+T331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73" sId="1" odxf="1" dxf="1" numFmtId="4">
    <nc r="V331">
      <v>33695708.829999998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674" sId="1" odxf="1" dxf="1">
    <nc r="X331">
      <f>V331+W331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75" sId="1" odxf="1" dxf="1">
    <nc r="Z331">
      <f>X331+Y331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76" sId="1" odxf="1" dxf="1" numFmtId="4">
    <nc r="AA331">
      <v>33689628.829999998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77" sId="1" odxf="1" dxf="1">
    <nc r="AC331">
      <f>AA331+AB331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78" sId="1" odxf="1" dxf="1">
    <nc r="AE331">
      <f>AC331+AD331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79" sId="1" odxf="1" dxf="1">
    <nc r="A332" t="inlineStr">
      <is>
        <t>Культура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19680" sId="1" odxf="1" dxf="1">
    <nc r="B33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81" sId="1" odxf="1" dxf="1">
    <nc r="C332"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82" sId="1" odxf="1" dxf="1">
    <nc r="D33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83" sId="1" odxf="1" dxf="1">
    <nc r="E33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84" sId="1" odxf="1" dxf="1">
    <nc r="F33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685" sId="1" odxf="1" dxf="1" numFmtId="4">
    <nc r="G332">
      <v>69814041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686" sId="1" odxf="1" dxf="1">
    <nc r="I332">
      <f>G332+H332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87" sId="1" odxf="1" dxf="1">
    <nc r="J332">
      <f>J333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88" sId="1" odxf="1" dxf="1">
    <nc r="K332">
      <f>I332+J332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89" sId="1" odxf="1" dxf="1">
    <nc r="L332">
      <f>L344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0" sId="1" odxf="1" dxf="1">
    <nc r="M332">
      <f>K332+L332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1" sId="1" odxf="1" dxf="1">
    <nc r="N332">
      <f>N344+N350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2" sId="1" odxf="1" dxf="1">
    <nc r="O332">
      <f>M332+N332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3" sId="1" odxf="1" dxf="1">
    <nc r="P332">
      <f>P344+P350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4" sId="1" odxf="1" dxf="1">
    <nc r="Q332">
      <f>O332+P332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5" sId="1" odxf="1" dxf="1">
    <nc r="R332">
      <f>R344+R350+R359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6" sId="1" odxf="1" dxf="1">
    <nc r="S332">
      <f>Q332+R332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7" sId="1" odxf="1" dxf="1">
    <nc r="T332">
      <f>T344+T350+T359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8" sId="1" odxf="1" dxf="1">
    <nc r="U332">
      <f>S332+T332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699" sId="1" odxf="1" dxf="1" numFmtId="4">
    <nc r="V332">
      <v>33533708.829999998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700" sId="1" odxf="1" dxf="1">
    <nc r="X332">
      <f>V332+W332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01" sId="1" odxf="1" dxf="1">
    <nc r="Z332">
      <f>X332+Y332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02" sId="1" odxf="1" dxf="1" numFmtId="4">
    <nc r="AA332">
      <v>33527628.829999998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03" sId="1" odxf="1" dxf="1">
    <nc r="AC332">
      <f>AA332+AB332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04" sId="1" odxf="1" dxf="1">
    <nc r="AE332">
      <f>AC332+AD332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05" sId="1" odxf="1" dxf="1">
    <nc r="A333" t="inlineStr">
      <is>
        <t>Развитие сети учреждений культурно-досугового типа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706" sId="1" odxf="1" dxf="1">
    <nc r="B33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07" sId="1" odxf="1" dxf="1">
    <nc r="C333"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08" sId="1" odxf="1" dxf="1">
    <nc r="D33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09" sId="1" odxf="1" dxf="1">
    <nc r="E333" t="inlineStr">
      <is>
        <t>02 1 A1 55130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10" sId="1" odxf="1" dxf="1">
    <nc r="F33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711" sId="1" odxf="1" dxf="1" numFmtId="4">
    <nc r="G333">
      <v>15158178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12" sId="1" odxf="1" dxf="1">
    <nc r="I333">
      <f>G333+H333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13" sId="1" odxf="1" dxf="1">
    <nc r="J333">
      <f>J334+J336+J338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14" sId="1" odxf="1" dxf="1">
    <nc r="K333">
      <f>I333+J333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15" sId="1" odxf="1" dxf="1">
    <nc r="M333">
      <f>K333+L333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16" sId="1" odxf="1" dxf="1">
    <nc r="O333">
      <f>M333+N333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17" sId="1" odxf="1" dxf="1">
    <nc r="Q333">
      <f>O333+P333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18" sId="1" odxf="1" dxf="1">
    <nc r="S333">
      <f>Q333+R333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19" sId="1" odxf="1" dxf="1">
    <nc r="U333">
      <f>S333+T333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20" sId="1" odxf="1" dxf="1" numFmtId="4">
    <nc r="V33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721" sId="1" odxf="1" dxf="1">
    <nc r="X333">
      <f>V333+W333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22" sId="1" odxf="1" dxf="1">
    <nc r="Z333">
      <f>X333+Y333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23" sId="1" odxf="1" dxf="1" numFmtId="4">
    <nc r="AA33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24" sId="1" odxf="1" dxf="1">
    <nc r="AC333">
      <f>AA333+AB333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25" sId="1" odxf="1" dxf="1">
    <nc r="AE333">
      <f>AC333+AD333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26" sId="1" odxf="1" dxf="1">
    <nc r="A334"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727" sId="1" odxf="1" dxf="1">
    <nc r="B33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28" sId="1" odxf="1" dxf="1">
    <nc r="C334"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29" sId="1" odxf="1" dxf="1">
    <nc r="D33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30" sId="1" odxf="1" dxf="1">
    <nc r="E334" t="inlineStr">
      <is>
        <t>02 1 A1 55130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31" sId="1" odxf="1" dxf="1">
    <nc r="F334"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32" sId="1" odxf="1" dxf="1" numFmtId="4">
    <nc r="G334">
      <v>15158178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33" sId="1" odxf="1" dxf="1">
    <nc r="I334">
      <f>G334+H334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34" sId="1" odxf="1" dxf="1">
    <nc r="J334">
      <f>J335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35" sId="1" odxf="1" dxf="1">
    <nc r="K334">
      <f>I334+J334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36" sId="1" odxf="1" dxf="1">
    <nc r="M334">
      <f>K334+L334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37" sId="1" odxf="1" dxf="1">
    <nc r="O334">
      <f>M334+N334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38" sId="1" odxf="1" dxf="1">
    <nc r="Q334">
      <f>O334+P334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39" sId="1" odxf="1" dxf="1">
    <nc r="S334">
      <f>Q334+R334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40" sId="1" odxf="1" dxf="1">
    <nc r="U334">
      <f>S334+T334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41" sId="1" odxf="1" dxf="1" numFmtId="4">
    <nc r="V33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742" sId="1" odxf="1" dxf="1">
    <nc r="X334">
      <f>V334+W334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43" sId="1" odxf="1" dxf="1">
    <nc r="Z334">
      <f>X334+Y334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44" sId="1" odxf="1" dxf="1" numFmtId="4">
    <nc r="AA33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45" sId="1" odxf="1" dxf="1">
    <nc r="AC334">
      <f>AA334+AB334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46" sId="1" odxf="1" dxf="1">
    <nc r="AE334">
      <f>AC334+AD334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47" sId="1" odxf="1" dxf="1">
    <nc r="A335"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748" sId="1" odxf="1" dxf="1">
    <nc r="B33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49" sId="1" odxf="1" dxf="1">
    <nc r="C335"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50" sId="1" odxf="1" dxf="1">
    <nc r="D33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51" sId="1" odxf="1" dxf="1">
    <nc r="E335" t="inlineStr">
      <is>
        <t>02 1 A1 55130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52" sId="1" odxf="1" dxf="1">
    <nc r="F335"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53" sId="1" odxf="1" dxf="1" numFmtId="4">
    <nc r="G335">
      <v>15158178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54" sId="1" odxf="1" dxf="1">
    <nc r="I335">
      <f>G335+H335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55" sId="1" odxf="1" dxf="1" numFmtId="4">
    <nc r="J335">
      <v>-15158178</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56" sId="1" odxf="1" dxf="1">
    <nc r="K335">
      <f>I335+J335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57" sId="1" odxf="1" dxf="1">
    <nc r="M335">
      <f>K335+L335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58" sId="1" odxf="1" dxf="1">
    <nc r="O335">
      <f>M335+N335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59" sId="1" odxf="1" dxf="1">
    <nc r="Q335">
      <f>O335+P335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60" sId="1" odxf="1" dxf="1">
    <nc r="S335">
      <f>Q335+R335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61" sId="1" odxf="1" dxf="1">
    <nc r="U335">
      <f>S335+T335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62" sId="1" odxf="1" dxf="1" numFmtId="4">
    <nc r="V33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763" sId="1" odxf="1" dxf="1">
    <nc r="X335">
      <f>V335+W335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64" sId="1" odxf="1" dxf="1">
    <nc r="Z335">
      <f>X335+Y335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65" sId="1" odxf="1" dxf="1" numFmtId="4">
    <nc r="AA33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66" sId="1" odxf="1" dxf="1">
    <nc r="AC335">
      <f>AA335+AB335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67" sId="1" odxf="1" dxf="1">
    <nc r="AE335">
      <f>AC335+AD335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68" sId="1" odxf="1" dxf="1">
    <nc r="A336"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769" sId="1" odxf="1" dxf="1">
    <nc r="B33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70" sId="1" odxf="1" dxf="1">
    <nc r="C336"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71" sId="1" odxf="1" dxf="1">
    <nc r="D33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72" sId="1" odxf="1" dxf="1">
    <nc r="E336" t="inlineStr">
      <is>
        <t>02 1 A1 55130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73" sId="1" odxf="1" dxf="1">
    <nc r="F336">
      <v>600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74" sId="1" odxf="1" dxf="1">
    <nc r="J336">
      <f>J337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75" sId="1" odxf="1" dxf="1">
    <nc r="K336">
      <f>I336+J336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76" sId="1" odxf="1" dxf="1">
    <nc r="M336">
      <f>K336+L336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77" sId="1" odxf="1" dxf="1">
    <nc r="O336">
      <f>M336+N336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78" sId="1" odxf="1" dxf="1">
    <nc r="Q336">
      <f>O336+P336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79" sId="1" odxf="1" dxf="1">
    <nc r="S336">
      <f>Q336+R336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80" sId="1" odxf="1" dxf="1">
    <nc r="U336">
      <f>S336+T336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81" sId="1" odxf="1" dxf="1">
    <nc r="A337"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782" sId="1" odxf="1" dxf="1">
    <nc r="B33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83" sId="1" odxf="1" dxf="1">
    <nc r="C337"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84" sId="1" odxf="1" dxf="1">
    <nc r="D33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85" sId="1" odxf="1" dxf="1">
    <nc r="E337" t="inlineStr">
      <is>
        <t>02 1 A1 55130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86" sId="1" odxf="1" dxf="1">
    <nc r="F337">
      <v>610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87" sId="1" odxf="1" dxf="1" numFmtId="4">
    <nc r="J337">
      <v>15158178</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788" sId="1" odxf="1" dxf="1">
    <nc r="K337">
      <f>I337+J337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89" sId="1" odxf="1" dxf="1">
    <nc r="M337">
      <f>K337+L337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90" sId="1" odxf="1" dxf="1">
    <nc r="O337">
      <f>M337+N337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91" sId="1" odxf="1" dxf="1">
    <nc r="Q337">
      <f>O337+P337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92" sId="1" odxf="1" dxf="1">
    <nc r="S337">
      <f>Q337+R337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93" sId="1" odxf="1" dxf="1">
    <nc r="U337">
      <f>S337+T337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794" sId="1" odxf="1" dxf="1">
    <nc r="A338" t="inlineStr">
      <is>
        <t>Государственная поддержка отрасли культуры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795" sId="1" odxf="1" dxf="1">
    <nc r="B33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96" sId="1" odxf="1" dxf="1">
    <nc r="C338"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97" sId="1" odxf="1" dxf="1">
    <nc r="D33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98" sId="1" odxf="1" dxf="1">
    <nc r="E338" t="inlineStr">
      <is>
        <t>02 1 A2 55190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799" sId="1" odxf="1" dxf="1">
    <nc r="F33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fmt sheetId="1" sqref="G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0" sId="1" odxf="1" dxf="1">
    <nc r="J338">
      <f>J339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01" sId="1" odxf="1" dxf="1">
    <nc r="K338">
      <f>I338+J338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2" sId="1" odxf="1" dxf="1">
    <nc r="M338">
      <f>K338+L338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3" sId="1" odxf="1" dxf="1">
    <nc r="O338">
      <f>M338+N338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4" sId="1" odxf="1" dxf="1">
    <nc r="Q338">
      <f>O338+P338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5" sId="1" odxf="1" dxf="1">
    <nc r="S338">
      <f>Q338+R338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6" sId="1" odxf="1" dxf="1">
    <nc r="U338">
      <f>S338+T338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07" sId="1" odxf="1" dxf="1">
    <nc r="A339"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808" sId="1" odxf="1" dxf="1">
    <nc r="B33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09" sId="1" odxf="1" dxf="1">
    <nc r="C339"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10" sId="1" odxf="1" dxf="1">
    <nc r="D33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11" sId="1" odxf="1" dxf="1">
    <nc r="E339" t="inlineStr">
      <is>
        <t>02 1 A2 55190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12" sId="1" odxf="1" dxf="1">
    <nc r="F339">
      <v>600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13" sId="1" odxf="1" dxf="1">
    <nc r="J339">
      <f>J340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14" sId="1" odxf="1" dxf="1">
    <nc r="K339">
      <f>I339+J339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15" sId="1" odxf="1" dxf="1">
    <nc r="M339">
      <f>K339+L339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16" sId="1" odxf="1" dxf="1">
    <nc r="O339">
      <f>M339+N339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17" sId="1" odxf="1" dxf="1">
    <nc r="Q339">
      <f>O339+P339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18" sId="1" odxf="1" dxf="1">
    <nc r="S339">
      <f>Q339+R339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19" sId="1" odxf="1" dxf="1">
    <nc r="U339">
      <f>S339+T339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20" sId="1" odxf="1" dxf="1">
    <nc r="A340"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821" sId="1" odxf="1" dxf="1">
    <nc r="B34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22" sId="1" odxf="1" dxf="1">
    <nc r="C340"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23" sId="1" odxf="1" dxf="1">
    <nc r="D34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24" sId="1" odxf="1" dxf="1">
    <nc r="E340" t="inlineStr">
      <is>
        <t>02 1 A2 55190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25" sId="1" odxf="1" dxf="1">
    <nc r="F340">
      <v>610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26" sId="1" odxf="1" dxf="1" numFmtId="4">
    <nc r="J340">
      <v>107458</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27" sId="1" odxf="1" dxf="1">
    <nc r="K340">
      <f>I340+J340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28" sId="1" odxf="1" dxf="1">
    <nc r="M340">
      <f>K340+L340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29" sId="1" odxf="1" dxf="1">
    <nc r="O340">
      <f>M340+N340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30" sId="1" odxf="1" dxf="1">
    <nc r="Q340">
      <f>O340+P340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31" sId="1" odxf="1" dxf="1">
    <nc r="S340">
      <f>Q340+R340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32" sId="1" odxf="1" dxf="1">
    <nc r="U340">
      <f>S340+T340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3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33" sId="1" odxf="1" dxf="1">
    <nc r="A341" t="inlineStr">
      <is>
        <t>Государственная поддержка отрасли культуры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834" sId="1" odxf="1" dxf="1">
    <nc r="B34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35" sId="1" odxf="1" dxf="1">
    <nc r="C341"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36" sId="1" odxf="1" dxf="1">
    <nc r="D34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37" sId="1" odxf="1" dxf="1">
    <nc r="E341" t="inlineStr">
      <is>
        <t>02 1 A1 55190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38" sId="1" odxf="1" dxf="1">
    <nc r="F34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839" sId="1" odxf="1" dxf="1" numFmtId="4">
    <nc r="G341">
      <v>8478283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0" sId="1" odxf="1" dxf="1">
    <nc r="I341">
      <f>G341+H341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1" sId="1" odxf="1" dxf="1">
    <nc r="K341">
      <f>I341+J341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2" sId="1" odxf="1" dxf="1">
    <nc r="M341">
      <f>K341+L341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3" sId="1" odxf="1" dxf="1">
    <nc r="O341">
      <f>M341+N341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4" sId="1" odxf="1" dxf="1">
    <nc r="Q341">
      <f>O341+P341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5" sId="1" odxf="1" dxf="1">
    <nc r="S341">
      <f>Q341+R341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6" sId="1" odxf="1" dxf="1">
    <nc r="U341">
      <f>S341+T341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47" sId="1" odxf="1" dxf="1" numFmtId="4">
    <nc r="V34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848" sId="1" odxf="1" dxf="1">
    <nc r="X341">
      <f>V341+W341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49" sId="1" odxf="1" dxf="1">
    <nc r="Z341">
      <f>X341+Y341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50" sId="1" odxf="1" dxf="1" numFmtId="4">
    <nc r="AA34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51" sId="1" odxf="1" dxf="1">
    <nc r="AC341">
      <f>AA341+AB341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52" sId="1" odxf="1" dxf="1">
    <nc r="AE341">
      <f>AC341+AD341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53" sId="1" odxf="1" dxf="1">
    <nc r="A342"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854" sId="1" odxf="1" dxf="1">
    <nc r="B34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55" sId="1" odxf="1" dxf="1">
    <nc r="C342"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56" sId="1" odxf="1" dxf="1">
    <nc r="D34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57" sId="1" odxf="1" dxf="1">
    <nc r="E342" t="inlineStr">
      <is>
        <t>02 1 A1 55190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58" sId="1" odxf="1" dxf="1">
    <nc r="F342"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59" sId="1" odxf="1" dxf="1" numFmtId="4">
    <nc r="G342">
      <v>8478283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0" sId="1" odxf="1" dxf="1">
    <nc r="I342">
      <f>G342+H342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1" sId="1" odxf="1" dxf="1">
    <nc r="K342">
      <f>I342+J342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2" sId="1" odxf="1" dxf="1">
    <nc r="M342">
      <f>K342+L342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3" sId="1" odxf="1" dxf="1">
    <nc r="O342">
      <f>M342+N342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4" sId="1" odxf="1" dxf="1">
    <nc r="Q342">
      <f>O342+P342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5" sId="1" odxf="1" dxf="1">
    <nc r="S342">
      <f>Q342+R342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6" sId="1" odxf="1" dxf="1">
    <nc r="U342">
      <f>S342+T342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67" sId="1" odxf="1" dxf="1" numFmtId="4">
    <nc r="V34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868" sId="1" odxf="1" dxf="1">
    <nc r="X342">
      <f>V342+W342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69" sId="1" odxf="1" dxf="1">
    <nc r="Z342">
      <f>X342+Y342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70" sId="1" odxf="1" dxf="1" numFmtId="4">
    <nc r="AA34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71" sId="1" odxf="1" dxf="1">
    <nc r="AC342">
      <f>AA342+AB342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72" sId="1" odxf="1" dxf="1">
    <nc r="AE342">
      <f>AC342+AD342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73" sId="1" odxf="1" dxf="1">
    <nc r="A343"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874" sId="1" odxf="1" dxf="1">
    <nc r="B34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75" sId="1" odxf="1" dxf="1">
    <nc r="C343"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76" sId="1" odxf="1" dxf="1">
    <nc r="D34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77" sId="1" odxf="1" dxf="1">
    <nc r="E343" t="inlineStr">
      <is>
        <t>02 1 A1 55190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78" sId="1" odxf="1" dxf="1">
    <nc r="F343"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79" sId="1" odxf="1" dxf="1" numFmtId="4">
    <nc r="G343">
      <v>8478283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0" sId="1" odxf="1" dxf="1">
    <nc r="I343">
      <f>G343+H343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1" sId="1" odxf="1" dxf="1">
    <nc r="K343">
      <f>I343+J343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2" sId="1" odxf="1" dxf="1">
    <nc r="M343">
      <f>K343+L343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3" sId="1" odxf="1" dxf="1">
    <nc r="O343">
      <f>M343+N343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4" sId="1" odxf="1" dxf="1">
    <nc r="Q343">
      <f>O343+P343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5" sId="1" odxf="1" dxf="1">
    <nc r="S343">
      <f>Q343+R343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6" sId="1" odxf="1" dxf="1">
    <nc r="U343">
      <f>S343+T343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87" sId="1" odxf="1" dxf="1" numFmtId="4">
    <nc r="V34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888" sId="1" odxf="1" dxf="1">
    <nc r="X343">
      <f>V343+W343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89" sId="1" odxf="1" dxf="1">
    <nc r="Z343">
      <f>X343+Y343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90" sId="1" odxf="1" dxf="1" numFmtId="4">
    <nc r="AA34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91" sId="1" odxf="1" dxf="1">
    <nc r="AC343">
      <f>AA343+AB343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892" sId="1" odxf="1" dxf="1">
    <nc r="AE343">
      <f>AC343+AD343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893" sId="1" odxf="1" dxf="1">
    <nc r="A344" t="inlineStr">
      <is>
        <t>Техническое оснащение муниципальных музеев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894" sId="1" odxf="1" dxf="1">
    <nc r="B34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95" sId="1" odxf="1" dxf="1">
    <nc r="C344"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96" sId="1" odxf="1" dxf="1">
    <nc r="D34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97" sId="1" odxf="1" dxf="1">
    <nc r="E344" t="inlineStr">
      <is>
        <t>02 1 A1 55900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898" sId="1" odxf="1" dxf="1">
    <nc r="F34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899" sId="1" odxf="1" dxf="1" numFmtId="4">
    <nc r="G344">
      <v>2642795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00" sId="1" odxf="1" dxf="1">
    <nc r="I344">
      <f>G344+H344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01" sId="1" odxf="1" dxf="1">
    <nc r="K344">
      <f>I344+J344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2" sId="1" odxf="1" dxf="1">
    <nc r="L344">
      <f>L345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3" sId="1" odxf="1" dxf="1">
    <nc r="M344">
      <f>K344+L344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4" sId="1" odxf="1" dxf="1">
    <nc r="N344">
      <f>N345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5" sId="1" odxf="1" dxf="1">
    <nc r="O344">
      <f>M344+N344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6" sId="1" odxf="1" dxf="1">
    <nc r="P344">
      <f>P345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7" sId="1" odxf="1" dxf="1">
    <nc r="Q344">
      <f>O344+P344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8" sId="1" odxf="1" dxf="1">
    <nc r="R344">
      <f>R345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09" sId="1" odxf="1" dxf="1">
    <nc r="S344">
      <f>Q344+R344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10" sId="1" odxf="1" dxf="1">
    <nc r="T344">
      <f>T345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11" sId="1" odxf="1" dxf="1">
    <nc r="U344">
      <f>S344+T344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12" sId="1" odxf="1" dxf="1" numFmtId="4">
    <nc r="V34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913" sId="1" odxf="1" dxf="1">
    <nc r="X344">
      <f>V344+W344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14" sId="1" odxf="1" dxf="1">
    <nc r="Z344">
      <f>X344+Y344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15" sId="1" odxf="1" dxf="1" numFmtId="4">
    <nc r="AA34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16" sId="1" odxf="1" dxf="1">
    <nc r="AC344">
      <f>AA344+AB344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17" sId="1" odxf="1" dxf="1">
    <nc r="AE344">
      <f>AC344+AD344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18" sId="1" odxf="1" dxf="1">
    <nc r="A345"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919" sId="1" odxf="1" dxf="1">
    <nc r="B34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20" sId="1" odxf="1" dxf="1">
    <nc r="C345"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21" sId="1" odxf="1" dxf="1">
    <nc r="D34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22" sId="1" odxf="1" dxf="1">
    <nc r="E345" t="inlineStr">
      <is>
        <t>02 1 A1 55900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23" sId="1" odxf="1" dxf="1">
    <nc r="F345"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24" sId="1" odxf="1" dxf="1" numFmtId="4">
    <nc r="G345">
      <v>2642795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25" sId="1" odxf="1" dxf="1">
    <nc r="I345">
      <f>G345+H345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26" sId="1" odxf="1" dxf="1">
    <nc r="K345">
      <f>I345+J345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27" sId="1" odxf="1" dxf="1">
    <nc r="L345">
      <f>L346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28" sId="1" odxf="1" dxf="1">
    <nc r="M345">
      <f>K345+L345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29" sId="1" odxf="1" dxf="1">
    <nc r="N345">
      <f>N346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0" sId="1" odxf="1" dxf="1">
    <nc r="O345">
      <f>M345+N345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1" sId="1" odxf="1" dxf="1">
    <nc r="P345">
      <f>P346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2" sId="1" odxf="1" dxf="1">
    <nc r="Q345">
      <f>O345+P345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3" sId="1" odxf="1" dxf="1">
    <nc r="R345">
      <f>R346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4" sId="1" odxf="1" dxf="1">
    <nc r="S345">
      <f>Q345+R345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5" sId="1" odxf="1" dxf="1">
    <nc r="T345">
      <f>T346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6" sId="1" odxf="1" dxf="1">
    <nc r="U345">
      <f>S345+T345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37" sId="1" odxf="1" dxf="1" numFmtId="4">
    <nc r="V345">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938" sId="1" odxf="1" dxf="1">
    <nc r="X345">
      <f>V345+W345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39" sId="1" odxf="1" dxf="1">
    <nc r="Z345">
      <f>X345+Y345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40" sId="1" odxf="1" dxf="1" numFmtId="4">
    <nc r="AA345">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41" sId="1" odxf="1" dxf="1">
    <nc r="AC345">
      <f>AA345+AB345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42" sId="1" odxf="1" dxf="1">
    <nc r="AE345">
      <f>AC345+AD345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43" sId="1" odxf="1" dxf="1">
    <nc r="A346"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944" sId="1" odxf="1" dxf="1">
    <nc r="B34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45" sId="1" odxf="1" dxf="1">
    <nc r="C346"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46" sId="1" odxf="1" dxf="1">
    <nc r="D34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47" sId="1" odxf="1" dxf="1">
    <nc r="E346" t="inlineStr">
      <is>
        <t>02 1 A1 55900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48" sId="1" odxf="1" dxf="1">
    <nc r="F346"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49" sId="1" odxf="1" dxf="1" numFmtId="4">
    <nc r="G346">
      <v>2642795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50" sId="1" odxf="1" dxf="1">
    <nc r="I346">
      <f>G346+H346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51" sId="1" odxf="1" dxf="1">
    <nc r="K346">
      <f>I346+J346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52" sId="1" odxf="1" dxf="1" numFmtId="4">
    <nc r="L346">
      <v>143000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53" sId="1" odxf="1" dxf="1">
    <nc r="M346">
      <f>K346+L346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54" sId="1" odxf="1" dxf="1" numFmtId="4">
    <nc r="N346">
      <v>-143000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55" sId="1" odxf="1" dxf="1">
    <nc r="O346">
      <f>M346+N346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56" sId="1" odxf="1" dxf="1">
    <nc r="Q346">
      <f>O346+P346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57" sId="1" odxf="1" dxf="1">
    <nc r="S346">
      <f>Q346+R346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58" sId="1" odxf="1" dxf="1">
    <nc r="U346">
      <f>S346+T346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59" sId="1" odxf="1" dxf="1" numFmtId="4">
    <nc r="V346">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960" sId="1" odxf="1" dxf="1">
    <nc r="X346">
      <f>V346+W346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61" sId="1" odxf="1" dxf="1">
    <nc r="Z346">
      <f>X346+Y346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62" sId="1" odxf="1" dxf="1" numFmtId="4">
    <nc r="AA346">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63" sId="1" odxf="1" dxf="1">
    <nc r="AC346">
      <f>AA346+AB346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64" sId="1" odxf="1" dxf="1">
    <nc r="AE346">
      <f>AC346+AD346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65" sId="1" odxf="1" dxf="1">
    <nc r="A347" t="inlineStr">
      <is>
        <t>Библиотеки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966" sId="1" odxf="1" dxf="1">
    <nc r="B34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67" sId="1" odxf="1" dxf="1">
    <nc r="C347"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68" sId="1" odxf="1" dxf="1">
    <nc r="D34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69" sId="1" odxf="1" dxf="1">
    <nc r="E347" t="inlineStr">
      <is>
        <t>02 4 00 80450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70" sId="1" odxf="1" dxf="1">
    <nc r="F34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19971" sId="1" odxf="1" dxf="1" numFmtId="4">
    <nc r="G347">
      <v>3472000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2" sId="1" odxf="1" dxf="1">
    <nc r="I347">
      <f>G347+H347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3" sId="1" odxf="1" dxf="1">
    <nc r="K347">
      <f>I347+J347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4" sId="1" odxf="1" dxf="1">
    <nc r="M347">
      <f>K347+L347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5" sId="1" odxf="1" dxf="1">
    <nc r="O347">
      <f>M347+N347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6" sId="1" odxf="1" dxf="1">
    <nc r="Q347">
      <f>O347+P347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7" sId="1" odxf="1" dxf="1">
    <nc r="S347">
      <f>Q347+R347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78" sId="1" odxf="1" dxf="1">
    <nc r="U347">
      <f>S347+T347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79" sId="1" odxf="1" dxf="1" numFmtId="4">
    <nc r="V347">
      <v>2472000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19980" sId="1" odxf="1" dxf="1">
    <nc r="X347">
      <f>V347+W347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81" sId="1" odxf="1" dxf="1">
    <nc r="Z347">
      <f>X347+Y347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82" sId="1" odxf="1" dxf="1" numFmtId="4">
    <nc r="AA347">
      <v>2472000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83" sId="1" odxf="1" dxf="1">
    <nc r="AC347">
      <f>AA347+AB347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84" sId="1" odxf="1" dxf="1">
    <nc r="AE347">
      <f>AC347+AD347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85" sId="1" odxf="1" dxf="1">
    <nc r="A348"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19986" sId="1" odxf="1" dxf="1">
    <nc r="B34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87" sId="1" odxf="1" dxf="1">
    <nc r="C348"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88" sId="1" odxf="1" dxf="1">
    <nc r="D34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89" sId="1" odxf="1" dxf="1">
    <nc r="E348" t="inlineStr">
      <is>
        <t>02 4 00 80450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90" sId="1" odxf="1" dxf="1">
    <nc r="F348"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19991" sId="1" odxf="1" dxf="1" numFmtId="4">
    <nc r="G348">
      <v>3472000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2" sId="1" odxf="1" dxf="1">
    <nc r="I348">
      <f>G348+H348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3" sId="1" odxf="1" dxf="1">
    <nc r="K348">
      <f>I348+J348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4" sId="1" odxf="1" dxf="1">
    <nc r="M348">
      <f>K348+L348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5" sId="1" odxf="1" dxf="1">
    <nc r="O348">
      <f>M348+N348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6" sId="1" odxf="1" dxf="1">
    <nc r="Q348">
      <f>O348+P348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7" sId="1" odxf="1" dxf="1">
    <nc r="S348">
      <f>Q348+R348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19998" sId="1" odxf="1" dxf="1">
    <nc r="U348">
      <f>S348+T348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19999" sId="1" odxf="1" dxf="1" numFmtId="4">
    <nc r="V348">
      <v>2472000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000" sId="1" odxf="1" dxf="1">
    <nc r="X348">
      <f>V348+W348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01" sId="1" odxf="1" dxf="1">
    <nc r="Z348">
      <f>X348+Y348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02" sId="1" odxf="1" dxf="1" numFmtId="4">
    <nc r="AA348">
      <v>2472000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03" sId="1" odxf="1" dxf="1">
    <nc r="AC348">
      <f>AA348+AB348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04" sId="1" odxf="1" dxf="1">
    <nc r="AE348">
      <f>AC348+AD348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05" sId="1" odxf="1" dxf="1">
    <nc r="A349"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006" sId="1" odxf="1" dxf="1">
    <nc r="B34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07" sId="1" odxf="1" dxf="1">
    <nc r="C349"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08" sId="1" odxf="1" dxf="1">
    <nc r="D34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09" sId="1" odxf="1" dxf="1">
    <nc r="E349" t="inlineStr">
      <is>
        <t>02 4 00 80450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10" sId="1" odxf="1" dxf="1">
    <nc r="F349"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11" sId="1" odxf="1" dxf="1" numFmtId="4">
    <nc r="G349">
      <v>3472000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2" sId="1" odxf="1" dxf="1">
    <nc r="I349">
      <f>G349+H349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3" sId="1" odxf="1" dxf="1">
    <nc r="K349">
      <f>I349+J349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4" sId="1" odxf="1" dxf="1">
    <nc r="M349">
      <f>K349+L349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5" sId="1" odxf="1" dxf="1">
    <nc r="O349">
      <f>M349+N349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6" sId="1" odxf="1" dxf="1">
    <nc r="Q349">
      <f>O349+P349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7" sId="1" odxf="1" dxf="1">
    <nc r="S349">
      <f>Q349+R349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18" sId="1" odxf="1" dxf="1">
    <nc r="U349">
      <f>S349+T349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19" sId="1" odxf="1" dxf="1" numFmtId="4">
    <nc r="V349">
      <v>2472000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020" sId="1" odxf="1" dxf="1">
    <nc r="X349">
      <f>V349+W349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21" sId="1" odxf="1" dxf="1">
    <nc r="Z349">
      <f>X349+Y349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22" sId="1" odxf="1" dxf="1" numFmtId="4">
    <nc r="AA349">
      <v>2472000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23" sId="1" odxf="1" dxf="1">
    <nc r="AC349">
      <f>AA349+AB349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24" sId="1" odxf="1" dxf="1">
    <nc r="AE349">
      <f>AC349+AD349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25" sId="1" odxf="1" dxf="1">
    <nc r="A350" t="inlineStr">
      <is>
        <t>Музеи и постоянные выставки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026" sId="1" odxf="1" dxf="1">
    <nc r="B35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27" sId="1" odxf="1" dxf="1">
    <nc r="C350"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28" sId="1" odxf="1" dxf="1">
    <nc r="D35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29" sId="1" odxf="1" dxf="1">
    <nc r="E350" t="inlineStr">
      <is>
        <t>02 4 00 80460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30" sId="1" odxf="1" dxf="1">
    <nc r="F35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031" sId="1" odxf="1" dxf="1" numFmtId="4">
    <nc r="G350">
      <v>2930875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32" sId="1" odxf="1" dxf="1">
    <nc r="I350">
      <f>G350+H350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33" sId="1" odxf="1" dxf="1">
    <nc r="K350">
      <f>I350+J350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34" sId="1" odxf="1" dxf="1">
    <nc r="M350">
      <f>K350+L350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35" sId="1" odxf="1" dxf="1">
    <nc r="N350">
      <f>N351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36" sId="1" odxf="1" dxf="1">
    <nc r="O350">
      <f>M350+N350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37" sId="1" odxf="1" dxf="1">
    <nc r="P350">
      <f>P351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38" sId="1" odxf="1" dxf="1">
    <nc r="Q350">
      <f>O350+P350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39" sId="1" odxf="1" dxf="1">
    <nc r="R350">
      <f>R351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40" sId="1" odxf="1" dxf="1">
    <nc r="S350">
      <f>Q350+R350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41" sId="1" odxf="1" dxf="1">
    <nc r="T350">
      <f>T351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42" sId="1" odxf="1" dxf="1">
    <nc r="U350">
      <f>S350+T350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43" sId="1" odxf="1" dxf="1" numFmtId="4">
    <nc r="V350">
      <v>2930875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044" sId="1" odxf="1" dxf="1">
    <nc r="X350">
      <f>V350+W350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45" sId="1" odxf="1" dxf="1">
    <nc r="Z350">
      <f>X350+Y350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46" sId="1" odxf="1" dxf="1" numFmtId="4">
    <nc r="AA350">
      <v>2930875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47" sId="1" odxf="1" dxf="1">
    <nc r="AC350">
      <f>AA350+AB350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48" sId="1" odxf="1" dxf="1">
    <nc r="AE350">
      <f>AC350+AD350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49" sId="1" odxf="1" dxf="1">
    <nc r="A351"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050" sId="1" odxf="1" dxf="1">
    <nc r="B35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51" sId="1" odxf="1" dxf="1">
    <nc r="C351"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52" sId="1" odxf="1" dxf="1">
    <nc r="D35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53" sId="1" odxf="1" dxf="1">
    <nc r="E351" t="inlineStr">
      <is>
        <t>02 4 00 80460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54" sId="1" odxf="1" dxf="1">
    <nc r="F351"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55" sId="1" odxf="1" dxf="1" numFmtId="4">
    <nc r="G351">
      <v>2930875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56" sId="1" odxf="1" dxf="1">
    <nc r="I351">
      <f>G351+H351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57" sId="1" odxf="1" dxf="1">
    <nc r="K351">
      <f>I351+J351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58" sId="1" odxf="1" dxf="1">
    <nc r="M351">
      <f>K351+L351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59" sId="1" odxf="1" dxf="1">
    <nc r="N351">
      <f>N352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0" sId="1" odxf="1" dxf="1">
    <nc r="O351">
      <f>M351+N351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1" sId="1" odxf="1" dxf="1">
    <nc r="P351">
      <f>P352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2" sId="1" odxf="1" dxf="1">
    <nc r="Q351">
      <f>O351+P351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3" sId="1" odxf="1" dxf="1">
    <nc r="R351">
      <f>R352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4" sId="1" odxf="1" dxf="1">
    <nc r="S351">
      <f>Q351+R351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5" sId="1" odxf="1" dxf="1">
    <nc r="T351">
      <f>T352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6" sId="1" odxf="1" dxf="1">
    <nc r="U351">
      <f>S351+T351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67" sId="1" odxf="1" dxf="1" numFmtId="4">
    <nc r="V351">
      <v>2930875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068" sId="1" odxf="1" dxf="1">
    <nc r="X351">
      <f>V351+W351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69" sId="1" odxf="1" dxf="1">
    <nc r="Z351">
      <f>X351+Y351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70" sId="1" odxf="1" dxf="1" numFmtId="4">
    <nc r="AA351">
      <v>2930875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71" sId="1" odxf="1" dxf="1">
    <nc r="AC351">
      <f>AA351+AB351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72" sId="1" odxf="1" dxf="1">
    <nc r="AE351">
      <f>AC351+AD351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73" sId="1" odxf="1" dxf="1">
    <nc r="A352"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074" sId="1" odxf="1" dxf="1">
    <nc r="B35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75" sId="1" odxf="1" dxf="1">
    <nc r="C352"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76" sId="1" odxf="1" dxf="1">
    <nc r="D35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77" sId="1" odxf="1" dxf="1">
    <nc r="E352" t="inlineStr">
      <is>
        <t>02 4 00 80460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78" sId="1" odxf="1" dxf="1">
    <nc r="F352"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79" sId="1" odxf="1" dxf="1" numFmtId="4">
    <nc r="G352">
      <v>2930875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80" sId="1" odxf="1" dxf="1">
    <nc r="I352">
      <f>G352+H352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81" sId="1" odxf="1" dxf="1">
    <nc r="K352">
      <f>I352+J352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82" sId="1" odxf="1" dxf="1">
    <nc r="M352">
      <f>K352+L352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83" sId="1" odxf="1" dxf="1" numFmtId="4">
    <nc r="N352">
      <v>143000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84" sId="1" odxf="1" dxf="1">
    <nc r="O352">
      <f>M352+N352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85" sId="1" odxf="1" dxf="1">
    <nc r="Q352">
      <f>O352+P352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86" sId="1" odxf="1" dxf="1" numFmtId="4">
    <nc r="R352">
      <v>231720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87" sId="1" odxf="1" dxf="1">
    <nc r="S352">
      <f>Q352+R352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88" sId="1" odxf="1" dxf="1">
    <nc r="U352">
      <f>S352+T352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89" sId="1" odxf="1" dxf="1" numFmtId="4">
    <nc r="V352">
      <v>2930875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090" sId="1" odxf="1" dxf="1">
    <nc r="X352">
      <f>V352+W352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91" sId="1" odxf="1" dxf="1">
    <nc r="Z352">
      <f>X352+Y352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92" sId="1" odxf="1" dxf="1" numFmtId="4">
    <nc r="AA352">
      <v>2930875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93" sId="1" odxf="1" dxf="1">
    <nc r="AC352">
      <f>AA352+AB352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094" sId="1" odxf="1" dxf="1">
    <nc r="AE352">
      <f>AC352+AD352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095" sId="1" odxf="1" dxf="1">
    <nc r="A353" t="inlineStr">
      <is>
        <t>Дворцы и дома культуры, клубы, выставочные залы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096" sId="1" odxf="1" dxf="1">
    <nc r="B35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97" sId="1" odxf="1" dxf="1">
    <nc r="C353"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98" sId="1" odxf="1" dxf="1">
    <nc r="D35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099" sId="1" odxf="1" dxf="1">
    <nc r="E353" t="inlineStr">
      <is>
        <t>02 4 00 80480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00" sId="1" odxf="1" dxf="1">
    <nc r="F35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101" sId="1" odxf="1" dxf="1" numFmtId="4">
    <nc r="G353">
      <v>11870000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2" sId="1" odxf="1" dxf="1">
    <nc r="I353">
      <f>G353+H353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3" sId="1" odxf="1" dxf="1">
    <nc r="K353">
      <f>I353+J353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4" sId="1" odxf="1" dxf="1">
    <nc r="M353">
      <f>K353+L353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5" sId="1" odxf="1" dxf="1">
    <nc r="O353">
      <f>M353+N353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6" sId="1" odxf="1" dxf="1">
    <nc r="Q353">
      <f>O353+P353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7" sId="1" odxf="1" dxf="1">
    <nc r="S353">
      <f>Q353+R353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08" sId="1" odxf="1" dxf="1">
    <nc r="U353">
      <f>S353+T353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09" sId="1" odxf="1" dxf="1" numFmtId="4">
    <nc r="V353">
      <v>9178275.8300000001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110" sId="1" odxf="1" dxf="1">
    <nc r="X353">
      <f>V353+W353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11" sId="1" odxf="1" dxf="1">
    <nc r="Z353">
      <f>X353+Y353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12" sId="1" odxf="1" dxf="1" numFmtId="4">
    <nc r="AA353">
      <v>9178275.8300000001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13" sId="1" odxf="1" dxf="1">
    <nc r="AC353">
      <f>AA353+AB353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14" sId="1" odxf="1" dxf="1">
    <nc r="AE353">
      <f>AC353+AD353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15" sId="1" odxf="1" dxf="1">
    <nc r="A354"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116" sId="1" odxf="1" dxf="1">
    <nc r="B35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17" sId="1" odxf="1" dxf="1">
    <nc r="C354"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18" sId="1" odxf="1" dxf="1">
    <nc r="D35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19" sId="1" odxf="1" dxf="1">
    <nc r="E354" t="inlineStr">
      <is>
        <t>02 4 00 80480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20" sId="1" odxf="1" dxf="1">
    <nc r="F354"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21" sId="1" odxf="1" dxf="1" numFmtId="4">
    <nc r="G354">
      <v>11870000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2" sId="1" odxf="1" dxf="1">
    <nc r="I354">
      <f>G354+H354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3" sId="1" odxf="1" dxf="1">
    <nc r="K354">
      <f>I354+J354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4" sId="1" odxf="1" dxf="1">
    <nc r="M354">
      <f>K354+L354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5" sId="1" odxf="1" dxf="1">
    <nc r="O354">
      <f>M354+N354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6" sId="1" odxf="1" dxf="1">
    <nc r="Q354">
      <f>O354+P354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7" sId="1" odxf="1" dxf="1">
    <nc r="S354">
      <f>Q354+R354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28" sId="1" odxf="1" dxf="1">
    <nc r="U354">
      <f>S354+T354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29" sId="1" odxf="1" dxf="1" numFmtId="4">
    <nc r="V354">
      <v>9178275.8300000001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130" sId="1" odxf="1" dxf="1">
    <nc r="X354">
      <f>V354+W354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31" sId="1" odxf="1" dxf="1">
    <nc r="Z354">
      <f>X354+Y354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32" sId="1" odxf="1" dxf="1" numFmtId="4">
    <nc r="AA354">
      <v>9178275.8300000001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33" sId="1" odxf="1" dxf="1">
    <nc r="AC354">
      <f>AA354+AB354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34" sId="1" odxf="1" dxf="1">
    <nc r="AE354">
      <f>AC354+AD354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35" sId="1" odxf="1" dxf="1">
    <nc r="A355"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136" sId="1" odxf="1" dxf="1">
    <nc r="B35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37" sId="1" odxf="1" dxf="1">
    <nc r="C355"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38" sId="1" odxf="1" dxf="1">
    <nc r="D35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39" sId="1" odxf="1" dxf="1">
    <nc r="E355" t="inlineStr">
      <is>
        <t>02 4 00 80480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40" sId="1" odxf="1" dxf="1">
    <nc r="F355"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41" sId="1" odxf="1" dxf="1" numFmtId="4">
    <nc r="G355">
      <v>11870000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2" sId="1" odxf="1" dxf="1">
    <nc r="I355">
      <f>G355+H355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3" sId="1" odxf="1" dxf="1">
    <nc r="K355">
      <f>I355+J355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4" sId="1" odxf="1" dxf="1">
    <nc r="M355">
      <f>K355+L355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5" sId="1" odxf="1" dxf="1">
    <nc r="O355">
      <f>M355+N355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6" sId="1" odxf="1" dxf="1">
    <nc r="Q355">
      <f>O355+P355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7" sId="1" odxf="1" dxf="1">
    <nc r="S355">
      <f>Q355+R355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48" sId="1" odxf="1" dxf="1">
    <nc r="U355">
      <f>S355+T355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49" sId="1" odxf="1" dxf="1" numFmtId="4">
    <nc r="V355">
      <v>9178275.8300000001</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150" sId="1" odxf="1" dxf="1">
    <nc r="X355">
      <f>V355+W355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51" sId="1" odxf="1" dxf="1">
    <nc r="Z355">
      <f>X355+Y355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52" sId="1" odxf="1" dxf="1" numFmtId="4">
    <nc r="AA355">
      <v>9178275.8300000001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53" sId="1" odxf="1" dxf="1">
    <nc r="AC355">
      <f>AA355+AB355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54" sId="1" odxf="1" dxf="1">
    <nc r="AE355">
      <f>AC355+AD355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55" sId="1" odxf="1" dxf="1">
    <nc r="A356" t="inlineStr">
      <is>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156" sId="1" odxf="1" dxf="1">
    <nc r="B35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57" sId="1" odxf="1" dxf="1">
    <nc r="C356"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58" sId="1" odxf="1" dxf="1">
    <nc r="D35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59" sId="1" odxf="1" dxf="1">
    <nc r="E356" t="inlineStr">
      <is>
        <t>02 4 00 84260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60" sId="1" odxf="1" dxf="1">
    <nc r="F35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161" sId="1" odxf="1" dxf="1" numFmtId="4">
    <nc r="G356">
      <v>10500000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2" sId="1" odxf="1" dxf="1">
    <nc r="I356">
      <f>G356+H356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3" sId="1" odxf="1" dxf="1">
    <nc r="K356">
      <f>I356+J356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4" sId="1" odxf="1" dxf="1">
    <nc r="M356">
      <f>K356+L356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5" sId="1" odxf="1" dxf="1">
    <nc r="O356">
      <f>M356+N356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6" sId="1" odxf="1" dxf="1">
    <nc r="Q356">
      <f>O356+P356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7" sId="1" odxf="1" dxf="1">
    <nc r="S356">
      <f>Q356+R356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68" sId="1" odxf="1" dxf="1">
    <nc r="U356">
      <f>S356+T356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69" sId="1" odxf="1" dxf="1" numFmtId="4">
    <nc r="V356">
      <v>10500000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170" sId="1" odxf="1" dxf="1">
    <nc r="X356">
      <f>V356+W356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71" sId="1" odxf="1" dxf="1">
    <nc r="Z356">
      <f>X356+Y356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72" sId="1" odxf="1" dxf="1" numFmtId="4">
    <nc r="AA356">
      <v>10500000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73" sId="1" odxf="1" dxf="1">
    <nc r="AC356">
      <f>AA356+AB356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74" sId="1" odxf="1" dxf="1">
    <nc r="AE356">
      <f>AC356+AD356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75" sId="1" odxf="1" dxf="1">
    <nc r="A357"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176" sId="1" odxf="1" dxf="1">
    <nc r="B35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77" sId="1" odxf="1" dxf="1">
    <nc r="C357"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78" sId="1" odxf="1" dxf="1">
    <nc r="D35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79" sId="1" odxf="1" dxf="1">
    <nc r="E357" t="inlineStr">
      <is>
        <t>02 4 00 84260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80" sId="1" odxf="1" dxf="1">
    <nc r="F357"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81" sId="1" odxf="1" dxf="1" numFmtId="4">
    <nc r="G357">
      <v>10500000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2" sId="1" odxf="1" dxf="1">
    <nc r="I357">
      <f>G357+H357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3" sId="1" odxf="1" dxf="1">
    <nc r="K357">
      <f>I357+J357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4" sId="1" odxf="1" dxf="1">
    <nc r="M357">
      <f>K357+L357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5" sId="1" odxf="1" dxf="1">
    <nc r="O357">
      <f>M357+N357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6" sId="1" odxf="1" dxf="1">
    <nc r="Q357">
      <f>O357+P357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7" sId="1" odxf="1" dxf="1">
    <nc r="S357">
      <f>Q357+R357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88" sId="1" odxf="1" dxf="1">
    <nc r="U357">
      <f>S357+T357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89" sId="1" odxf="1" dxf="1" numFmtId="4">
    <nc r="V357">
      <v>10500000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190" sId="1" odxf="1" dxf="1">
    <nc r="X357">
      <f>V357+W357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91" sId="1" odxf="1" dxf="1">
    <nc r="Z357">
      <f>X357+Y357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92" sId="1" odxf="1" dxf="1" numFmtId="4">
    <nc r="AA357">
      <v>10500000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93" sId="1" odxf="1" dxf="1">
    <nc r="AC357">
      <f>AA357+AB357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194" sId="1" odxf="1" dxf="1">
    <nc r="AE357">
      <f>AC357+AD357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195" sId="1" odxf="1" dxf="1">
    <nc r="A358"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196" sId="1" odxf="1" dxf="1">
    <nc r="B35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97" sId="1" odxf="1" dxf="1">
    <nc r="C358"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98" sId="1" odxf="1" dxf="1">
    <nc r="D35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199" sId="1" odxf="1" dxf="1">
    <nc r="E358" t="inlineStr">
      <is>
        <t>02 4 00 84260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00" sId="1" odxf="1" dxf="1">
    <nc r="F358"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01" sId="1" odxf="1" dxf="1" numFmtId="4">
    <nc r="G358">
      <v>10500000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2" sId="1" odxf="1" dxf="1">
    <nc r="I358">
      <f>G358+H358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3" sId="1" odxf="1" dxf="1">
    <nc r="K358">
      <f>I358+J358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4" sId="1" odxf="1" dxf="1">
    <nc r="M358">
      <f>K358+L358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5" sId="1" odxf="1" dxf="1">
    <nc r="O358">
      <f>M358+N358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6" sId="1" odxf="1" dxf="1">
    <nc r="Q358">
      <f>O358+P358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7" sId="1" odxf="1" dxf="1">
    <nc r="S358">
      <f>Q358+R358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08" sId="1" odxf="1" dxf="1">
    <nc r="U358">
      <f>S358+T358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09" sId="1" odxf="1" dxf="1" numFmtId="4">
    <nc r="V358">
      <v>10500000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210" sId="1" odxf="1" dxf="1">
    <nc r="X358">
      <f>V358+W358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11" sId="1" odxf="1" dxf="1">
    <nc r="Z358">
      <f>X358+Y358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12" sId="1" odxf="1" dxf="1" numFmtId="4">
    <nc r="AA358">
      <v>10500000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13" sId="1" odxf="1" dxf="1">
    <nc r="AC358">
      <f>AA358+AB358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14" sId="1" odxf="1" dxf="1">
    <nc r="AE358">
      <f>AC358+AD358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15" sId="1" odxf="1" dxf="1">
    <nc r="A359" t="inlineStr">
      <is>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216" sId="1" odxf="1" dxf="1">
    <nc r="B35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17" sId="1" odxf="1" dxf="1">
    <nc r="C359"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18" sId="1" odxf="1" dxf="1">
    <nc r="D35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19" sId="1" odxf="1" dxf="1">
    <nc r="E359" t="inlineStr">
      <is>
        <t>02 4 00 84270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20" sId="1" odxf="1" dxf="1">
    <nc r="F359"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221" sId="1" odxf="1" dxf="1" numFmtId="4">
    <nc r="G359">
      <v>8300000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22" sId="1" odxf="1" dxf="1">
    <nc r="I359">
      <f>G359+H359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23" sId="1" odxf="1" dxf="1">
    <nc r="K359">
      <f>I359+J359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24" sId="1" odxf="1" dxf="1">
    <nc r="M359">
      <f>K359+L359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25" sId="1" odxf="1" dxf="1">
    <nc r="O359">
      <f>M359+N359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26" sId="1" odxf="1" dxf="1">
    <nc r="Q359">
      <f>O359+P359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27" sId="1" odxf="1" dxf="1">
    <nc r="R359">
      <f>R360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28" sId="1" odxf="1" dxf="1">
    <nc r="S359">
      <f>Q359+R359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29" sId="1" odxf="1" dxf="1">
    <nc r="T359">
      <f>T360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30" sId="1" odxf="1" dxf="1">
    <nc r="U359">
      <f>S359+T359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31" sId="1" odxf="1" dxf="1" numFmtId="4">
    <nc r="V359">
      <v>8300000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232" sId="1" odxf="1" dxf="1">
    <nc r="X359">
      <f>V359+W359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33" sId="1" odxf="1" dxf="1">
    <nc r="Z359">
      <f>X359+Y359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34" sId="1" odxf="1" dxf="1" numFmtId="4">
    <nc r="AA359">
      <v>8300000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35" sId="1" odxf="1" dxf="1">
    <nc r="AC359">
      <f>AA359+AB359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36" sId="1" odxf="1" dxf="1">
    <nc r="AE359">
      <f>AC359+AD359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37" sId="1" odxf="1" dxf="1">
    <nc r="A360"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238" sId="1" odxf="1" dxf="1">
    <nc r="B36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39" sId="1" odxf="1" dxf="1">
    <nc r="C360"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40" sId="1" odxf="1" dxf="1">
    <nc r="D36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41" sId="1" odxf="1" dxf="1">
    <nc r="E360" t="inlineStr">
      <is>
        <t>02 4 00 84270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42" sId="1" odxf="1" dxf="1">
    <nc r="F360"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43" sId="1" odxf="1" dxf="1" numFmtId="4">
    <nc r="G360">
      <v>8300000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44" sId="1" odxf="1" dxf="1">
    <nc r="I360">
      <f>G360+H360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45" sId="1" odxf="1" dxf="1">
    <nc r="K360">
      <f>I360+J360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46" sId="1" odxf="1" dxf="1">
    <nc r="M360">
      <f>K360+L360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47" sId="1" odxf="1" dxf="1">
    <nc r="O360">
      <f>M360+N360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48" sId="1" odxf="1" dxf="1">
    <nc r="Q360">
      <f>O360+P360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49" sId="1" odxf="1" dxf="1">
    <nc r="R360">
      <f>R361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50" sId="1" odxf="1" dxf="1">
    <nc r="S360">
      <f>Q360+R360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51" sId="1" odxf="1" dxf="1">
    <nc r="T360">
      <f>T361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52" sId="1" odxf="1" dxf="1">
    <nc r="U360">
      <f>S360+T360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53" sId="1" odxf="1" dxf="1" numFmtId="4">
    <nc r="V360">
      <v>8300000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254" sId="1" odxf="1" dxf="1">
    <nc r="X360">
      <f>V360+W360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55" sId="1" odxf="1" dxf="1">
    <nc r="Z360">
      <f>X360+Y360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56" sId="1" odxf="1" dxf="1" numFmtId="4">
    <nc r="AA360">
      <v>8300000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57" sId="1" odxf="1" dxf="1">
    <nc r="AC360">
      <f>AA360+AB360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58" sId="1" odxf="1" dxf="1">
    <nc r="AE360">
      <f>AC360+AD360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59" sId="1" odxf="1" dxf="1">
    <nc r="A361"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260" sId="1" odxf="1" dxf="1">
    <nc r="B36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61" sId="1" odxf="1" dxf="1">
    <nc r="C361"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62" sId="1" odxf="1" dxf="1">
    <nc r="D36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63" sId="1" odxf="1" dxf="1">
    <nc r="E361" t="inlineStr">
      <is>
        <t>02 4 00 84270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64" sId="1" odxf="1" dxf="1">
    <nc r="F361"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65" sId="1" odxf="1" dxf="1" numFmtId="4">
    <nc r="G361">
      <v>8300000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66" sId="1" odxf="1" dxf="1">
    <nc r="I361">
      <f>G361+H361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67" sId="1" odxf="1" dxf="1">
    <nc r="K361">
      <f>I361+J361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68" sId="1" odxf="1" dxf="1">
    <nc r="M361">
      <f>K361+L361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69" sId="1" odxf="1" dxf="1">
    <nc r="O361">
      <f>M361+N361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70" sId="1" odxf="1" dxf="1">
    <nc r="Q361">
      <f>O361+P361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71" sId="1" odxf="1" dxf="1" numFmtId="4">
    <nc r="R361">
      <v>370000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72" sId="1" odxf="1" dxf="1">
    <nc r="S361">
      <f>Q361+R361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73" sId="1" odxf="1" dxf="1">
    <nc r="U361">
      <f>S361+T361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74" sId="1" odxf="1" dxf="1" numFmtId="4">
    <nc r="V361">
      <v>8300000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275" sId="1" odxf="1" dxf="1">
    <nc r="X361">
      <f>V361+W361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76" sId="1" odxf="1" dxf="1">
    <nc r="Z361">
      <f>X361+Y361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77" sId="1" odxf="1" dxf="1" numFmtId="4">
    <nc r="AA361">
      <v>8300000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78" sId="1" odxf="1" dxf="1">
    <nc r="AC361">
      <f>AA361+AB361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79" sId="1" odxf="1" dxf="1">
    <nc r="AE361">
      <f>AC361+AD361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80" sId="1" odxf="1" dxf="1">
    <nc r="A362" t="inlineStr">
      <is>
        <t>Обеспечение развития и укрепления материально-технической базы домов культуры в населенных пунктах с числом жителей до 50 тысяч человек</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281" sId="1" odxf="1" dxf="1">
    <nc r="B36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82" sId="1" odxf="1" dxf="1">
    <nc r="C362"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83" sId="1" odxf="1" dxf="1">
    <nc r="D36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84" sId="1" odxf="1" dxf="1">
    <nc r="E362" t="inlineStr">
      <is>
        <t>02 4 00 L4670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285" sId="1" odxf="1" dxf="1">
    <nc r="F362"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286" sId="1" odxf="1" dxf="1" numFmtId="4">
    <nc r="G362">
      <v>5619352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87" sId="1" odxf="1" dxf="1">
    <nc r="I362">
      <f>G362+H362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88" sId="1" odxf="1" dxf="1">
    <nc r="K362">
      <f>I362+J362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89" sId="1" odxf="1" dxf="1">
    <nc r="M362">
      <f>K362+L362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0" sId="1" odxf="1" dxf="1">
    <nc r="O362">
      <f>M362+N362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1" sId="1" odxf="1" dxf="1">
    <nc r="Q362">
      <f>O362+P362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2" sId="1" odxf="1" dxf="1">
    <nc r="S362">
      <f>Q362+R362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3" sId="1" odxf="1" dxf="1">
    <nc r="U362">
      <f>S362+T362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94" sId="1" odxf="1" dxf="1" numFmtId="4">
    <nc r="V36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295" sId="1" odxf="1" dxf="1">
    <nc r="X362">
      <f>V362+W362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6" sId="1" odxf="1" dxf="1">
    <nc r="Z362">
      <f>X362+Y362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297" sId="1" odxf="1" dxf="1" numFmtId="4">
    <nc r="AA36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8" sId="1" odxf="1" dxf="1">
    <nc r="AC362">
      <f>AA362+AB362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299" sId="1" odxf="1" dxf="1">
    <nc r="AE362">
      <f>AC362+AD362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00" sId="1" odxf="1" dxf="1">
    <nc r="A363"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301" sId="1" odxf="1" dxf="1">
    <nc r="B36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02" sId="1" odxf="1" dxf="1">
    <nc r="C363"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03" sId="1" odxf="1" dxf="1">
    <nc r="D36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04" sId="1" odxf="1" dxf="1">
    <nc r="E363" t="inlineStr">
      <is>
        <t>02 4 00 L4670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05" sId="1" odxf="1" dxf="1">
    <nc r="F363"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06" sId="1" odxf="1" dxf="1" numFmtId="4">
    <nc r="G363">
      <v>5619352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07" sId="1" odxf="1" dxf="1">
    <nc r="I363">
      <f>G363+H363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08" sId="1" odxf="1" dxf="1">
    <nc r="K363">
      <f>I363+J363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09" sId="1" odxf="1" dxf="1">
    <nc r="M363">
      <f>K363+L363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0" sId="1" odxf="1" dxf="1">
    <nc r="O363">
      <f>M363+N363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1" sId="1" odxf="1" dxf="1">
    <nc r="Q363">
      <f>O363+P363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2" sId="1" odxf="1" dxf="1">
    <nc r="S363">
      <f>Q363+R363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3" sId="1" odxf="1" dxf="1">
    <nc r="U363">
      <f>S363+T363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14" sId="1" odxf="1" dxf="1" numFmtId="4">
    <nc r="V36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315" sId="1" odxf="1" dxf="1">
    <nc r="X363">
      <f>V363+W363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6" sId="1" odxf="1" dxf="1">
    <nc r="Z363">
      <f>X363+Y363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17" sId="1" odxf="1" dxf="1" numFmtId="4">
    <nc r="AA36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8" sId="1" odxf="1" dxf="1">
    <nc r="AC363">
      <f>AA363+AB363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19" sId="1" odxf="1" dxf="1">
    <nc r="AE363">
      <f>AC363+AD363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20" sId="1" odxf="1" dxf="1">
    <nc r="A364"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321" sId="1" odxf="1" dxf="1">
    <nc r="B36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22" sId="1" odxf="1" dxf="1">
    <nc r="C364"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23" sId="1" odxf="1" dxf="1">
    <nc r="D36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24" sId="1" odxf="1" dxf="1">
    <nc r="E364" t="inlineStr">
      <is>
        <t>02 4 00 L4670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25" sId="1" odxf="1" dxf="1">
    <nc r="F364"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26" sId="1" odxf="1" dxf="1" numFmtId="4">
    <nc r="G364">
      <v>5619352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27" sId="1" odxf="1" dxf="1">
    <nc r="I364">
      <f>G364+H364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28" sId="1" odxf="1" dxf="1">
    <nc r="K364">
      <f>I364+J364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29" sId="1" odxf="1" dxf="1">
    <nc r="M364">
      <f>K364+L364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0" sId="1" odxf="1" dxf="1">
    <nc r="O364">
      <f>M364+N364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1" sId="1" odxf="1" dxf="1">
    <nc r="Q364">
      <f>O364+P364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2" sId="1" odxf="1" dxf="1">
    <nc r="S364">
      <f>Q364+R364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3" sId="1" odxf="1" dxf="1">
    <nc r="U364">
      <f>S364+T364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34" sId="1" odxf="1" dxf="1" numFmtId="4">
    <nc r="V364">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335" sId="1" odxf="1" dxf="1">
    <nc r="X364">
      <f>V364+W364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6" sId="1" odxf="1" dxf="1">
    <nc r="Z364">
      <f>X364+Y364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37" sId="1" odxf="1" dxf="1" numFmtId="4">
    <nc r="AA364">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8" sId="1" odxf="1" dxf="1">
    <nc r="AC364">
      <f>AA364+AB364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39" sId="1" odxf="1" dxf="1">
    <nc r="AE364">
      <f>AC364+AD364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40" sId="1" odxf="1" dxf="1">
    <nc r="A365" t="inlineStr">
      <is>
        <t>Государственная поддержка отрасли культуры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341" sId="1" odxf="1" dxf="1">
    <nc r="B36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42" sId="1" odxf="1" dxf="1">
    <nc r="C365"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43" sId="1" odxf="1" dxf="1">
    <nc r="D36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44" sId="1" odxf="1" dxf="1">
    <nc r="E365" t="inlineStr">
      <is>
        <t>02 4 00 L5190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45" sId="1" odxf="1" dxf="1">
    <nc r="F36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346" sId="1" odxf="1" dxf="1" numFmtId="4">
    <nc r="G365">
      <v>152558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47" sId="1" odxf="1" dxf="1">
    <nc r="I365">
      <f>G365+H365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48" sId="1" odxf="1" dxf="1">
    <nc r="K365">
      <f>I365+J365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49" sId="1" odxf="1" dxf="1">
    <nc r="M365">
      <f>K365+L365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0" sId="1" odxf="1" dxf="1">
    <nc r="O365">
      <f>M365+N365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1" sId="1" odxf="1" dxf="1">
    <nc r="Q365">
      <f>O365+P365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2" sId="1" odxf="1" dxf="1">
    <nc r="S365">
      <f>Q365+R365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3" sId="1" odxf="1" dxf="1">
    <nc r="U365">
      <f>S365+T365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54" sId="1" odxf="1" dxf="1" numFmtId="4">
    <nc r="V365">
      <v>152558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355" sId="1" odxf="1" dxf="1">
    <nc r="X365">
      <f>V365+W365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6" sId="1" odxf="1" dxf="1">
    <nc r="Z365">
      <f>X365+Y365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57" sId="1" odxf="1" dxf="1" numFmtId="4">
    <nc r="AA365">
      <v>146478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8" sId="1" odxf="1" dxf="1">
    <nc r="AC365">
      <f>AA365+AB365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59" sId="1" odxf="1" dxf="1">
    <nc r="AE365">
      <f>AC365+AD365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60" sId="1" odxf="1" dxf="1">
    <nc r="A366"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361" sId="1" odxf="1" dxf="1">
    <nc r="B36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62" sId="1" odxf="1" dxf="1">
    <nc r="C366"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63" sId="1" odxf="1" dxf="1">
    <nc r="D36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64" sId="1" odxf="1" dxf="1">
    <nc r="E366" t="inlineStr">
      <is>
        <t>02 4 00 L5190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65" sId="1" odxf="1" dxf="1">
    <nc r="F366"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66" sId="1" odxf="1" dxf="1" numFmtId="4">
    <nc r="G366">
      <v>152558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67" sId="1" odxf="1" dxf="1">
    <nc r="I366">
      <f>G366+H366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68" sId="1" odxf="1" dxf="1">
    <nc r="K366">
      <f>I366+J366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69" sId="1" odxf="1" dxf="1">
    <nc r="M366">
      <f>K366+L366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0" sId="1" odxf="1" dxf="1">
    <nc r="O366">
      <f>M366+N366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1" sId="1" odxf="1" dxf="1">
    <nc r="Q366">
      <f>O366+P366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2" sId="1" odxf="1" dxf="1">
    <nc r="S366">
      <f>Q366+R366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3" sId="1" odxf="1" dxf="1">
    <nc r="U366">
      <f>S366+T366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74" sId="1" odxf="1" dxf="1" numFmtId="4">
    <nc r="V366">
      <v>152558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375" sId="1" odxf="1" dxf="1">
    <nc r="X366">
      <f>V366+W366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6" sId="1" odxf="1" dxf="1">
    <nc r="Z366">
      <f>X366+Y366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77" sId="1" odxf="1" dxf="1" numFmtId="4">
    <nc r="AA366">
      <v>146478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8" sId="1" odxf="1" dxf="1">
    <nc r="AC366">
      <f>AA366+AB366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79" sId="1" odxf="1" dxf="1">
    <nc r="AE366">
      <f>AC366+AD366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80" sId="1" odxf="1" dxf="1">
    <nc r="A367"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381" sId="1" odxf="1" dxf="1">
    <nc r="B36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82" sId="1" odxf="1" dxf="1">
    <nc r="C367"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83" sId="1" odxf="1" dxf="1">
    <nc r="D36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84" sId="1" odxf="1" dxf="1">
    <nc r="E367" t="inlineStr">
      <is>
        <t>02 4 00 L5190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85" sId="1" odxf="1" dxf="1">
    <nc r="F367"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386" sId="1" odxf="1" dxf="1" numFmtId="4">
    <nc r="G367">
      <v>152558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87" sId="1" odxf="1" dxf="1">
    <nc r="I367">
      <f>G367+H367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88" sId="1" odxf="1" dxf="1">
    <nc r="K367">
      <f>I367+J367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89" sId="1" odxf="1" dxf="1">
    <nc r="M367">
      <f>K367+L367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0" sId="1" odxf="1" dxf="1">
    <nc r="O367">
      <f>M367+N367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1" sId="1" odxf="1" dxf="1">
    <nc r="Q367">
      <f>O367+P367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2" sId="1" odxf="1" dxf="1">
    <nc r="S367">
      <f>Q367+R367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3" sId="1" odxf="1" dxf="1">
    <nc r="U367">
      <f>S367+T367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94" sId="1" odxf="1" dxf="1" numFmtId="4">
    <nc r="V367">
      <v>152558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395" sId="1" odxf="1" dxf="1">
    <nc r="X367">
      <f>V367+W367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6" sId="1" odxf="1" dxf="1">
    <nc r="Z367">
      <f>X367+Y367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397" sId="1" odxf="1" dxf="1" numFmtId="4">
    <nc r="AA367">
      <v>146478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8" sId="1" odxf="1" dxf="1">
    <nc r="AC367">
      <f>AA367+AB367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399" sId="1" odxf="1" dxf="1">
    <nc r="AE367">
      <f>AC367+AD367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00" sId="1" odxf="1" dxf="1">
    <nc r="A368" t="inlineStr">
      <is>
        <t>Мероприятия по работе с семьей, детьми и молодежью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401" sId="1" odxf="1" dxf="1">
    <nc r="B36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02" sId="1" odxf="1" dxf="1">
    <nc r="C368"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03" sId="1" odxf="1" dxf="1">
    <nc r="D36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04" sId="1" odxf="1" dxf="1">
    <nc r="E368" t="inlineStr">
      <is>
        <t>02 4 11 82360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05" sId="1" odxf="1" dxf="1">
    <nc r="F36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406" sId="1" odxf="1" dxf="1" numFmtId="4">
    <nc r="G368">
      <v>32000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07" sId="1" odxf="1" dxf="1">
    <nc r="I368">
      <f>G368+H368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08" sId="1" odxf="1" dxf="1">
    <nc r="K368">
      <f>I368+J368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09" sId="1" odxf="1" dxf="1">
    <nc r="M368">
      <f>K368+L368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0" sId="1" odxf="1" dxf="1">
    <nc r="O368">
      <f>M368+N368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1" sId="1" odxf="1" dxf="1">
    <nc r="Q368">
      <f>O368+P368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2" sId="1" odxf="1" dxf="1">
    <nc r="S368">
      <f>Q368+R368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3" sId="1" odxf="1" dxf="1">
    <nc r="U368">
      <f>S368+T368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14" sId="1" odxf="1" dxf="1" numFmtId="4">
    <nc r="V36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415" sId="1" odxf="1" dxf="1">
    <nc r="X368">
      <f>V368+W368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6" sId="1" odxf="1" dxf="1">
    <nc r="Z368">
      <f>X368+Y368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17" sId="1" odxf="1" dxf="1" numFmtId="4">
    <nc r="AA36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8" sId="1" odxf="1" dxf="1">
    <nc r="AC368">
      <f>AA368+AB368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19" sId="1" odxf="1" dxf="1">
    <nc r="AE368">
      <f>AC368+AD368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20" sId="1" odxf="1" dxf="1">
    <nc r="A369"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421" sId="1" odxf="1" dxf="1">
    <nc r="B36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22" sId="1" odxf="1" dxf="1">
    <nc r="C369"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23" sId="1" odxf="1" dxf="1">
    <nc r="D36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24" sId="1" odxf="1" dxf="1">
    <nc r="E369" t="inlineStr">
      <is>
        <t>02 4 11 82360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25" sId="1" odxf="1" dxf="1">
    <nc r="F369"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26" sId="1" odxf="1" dxf="1" numFmtId="4">
    <nc r="G369">
      <v>32000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27" sId="1" odxf="1" dxf="1">
    <nc r="I369">
      <f>G369+H369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28" sId="1" odxf="1" dxf="1">
    <nc r="K369">
      <f>I369+J369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29" sId="1" odxf="1" dxf="1">
    <nc r="M369">
      <f>K369+L369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0" sId="1" odxf="1" dxf="1">
    <nc r="O369">
      <f>M369+N369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1" sId="1" odxf="1" dxf="1">
    <nc r="Q369">
      <f>O369+P369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2" sId="1" odxf="1" dxf="1">
    <nc r="S369">
      <f>Q369+R369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3" sId="1" odxf="1" dxf="1">
    <nc r="U369">
      <f>S369+T369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34" sId="1" odxf="1" dxf="1" numFmtId="4">
    <nc r="V36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435" sId="1" odxf="1" dxf="1">
    <nc r="X369">
      <f>V369+W369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6" sId="1" odxf="1" dxf="1">
    <nc r="Z369">
      <f>X369+Y369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37" sId="1" odxf="1" dxf="1" numFmtId="4">
    <nc r="AA36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8" sId="1" odxf="1" dxf="1">
    <nc r="AC369">
      <f>AA369+AB369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39" sId="1" odxf="1" dxf="1">
    <nc r="AE369">
      <f>AC369+AD369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40" sId="1" odxf="1" dxf="1">
    <nc r="A370"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441" sId="1" odxf="1" dxf="1">
    <nc r="B37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42" sId="1" odxf="1" dxf="1">
    <nc r="C370"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43" sId="1" odxf="1" dxf="1">
    <nc r="D37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44" sId="1" odxf="1" dxf="1">
    <nc r="E370" t="inlineStr">
      <is>
        <t>02 4 11 82360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45" sId="1" odxf="1" dxf="1">
    <nc r="F370"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46" sId="1" odxf="1" dxf="1" numFmtId="4">
    <nc r="G370">
      <v>32000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47" sId="1" odxf="1" dxf="1">
    <nc r="I370">
      <f>G370+H370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48" sId="1" odxf="1" dxf="1">
    <nc r="K370">
      <f>I370+J370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49" sId="1" odxf="1" dxf="1">
    <nc r="M370">
      <f>K370+L370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0" sId="1" odxf="1" dxf="1">
    <nc r="O370">
      <f>M370+N370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1" sId="1" odxf="1" dxf="1">
    <nc r="Q370">
      <f>O370+P370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2" sId="1" odxf="1" dxf="1">
    <nc r="S370">
      <f>Q370+R370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3" sId="1" odxf="1" dxf="1">
    <nc r="U370">
      <f>S370+T370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54" sId="1" odxf="1" dxf="1" numFmtId="4">
    <nc r="V37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455" sId="1" odxf="1" dxf="1">
    <nc r="X370">
      <f>V370+W370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6" sId="1" odxf="1" dxf="1">
    <nc r="Z370">
      <f>X370+Y370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57" sId="1" odxf="1" dxf="1" numFmtId="4">
    <nc r="AA37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8" sId="1" odxf="1" dxf="1">
    <nc r="AC370">
      <f>AA370+AB370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59" sId="1" odxf="1" dxf="1">
    <nc r="AE370">
      <f>AC370+AD370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60" sId="1" odxf="1" dxf="1">
    <nc r="A371" t="inlineStr">
      <is>
        <t>Мероприятия по развитию культуры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461" sId="1" odxf="1" dxf="1">
    <nc r="B37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62" sId="1" odxf="1" dxf="1">
    <nc r="C371"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63" sId="1" odxf="1" dxf="1">
    <nc r="D37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64" sId="1" odxf="1" dxf="1">
    <nc r="E371" t="inlineStr">
      <is>
        <t>04 4 11 82400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65" sId="1" odxf="1" dxf="1">
    <nc r="F37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466" sId="1" odxf="1" dxf="1" numFmtId="4">
    <nc r="G371">
      <v>658000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67" sId="1" odxf="1" dxf="1">
    <nc r="I371">
      <f>G371+H371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68" sId="1" odxf="1" dxf="1">
    <nc r="K371">
      <f>I371+J371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69" sId="1" odxf="1" dxf="1">
    <nc r="M371">
      <f>K371+L371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0" sId="1" odxf="1" dxf="1">
    <nc r="O371">
      <f>M371+N371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1" sId="1" odxf="1" dxf="1">
    <nc r="Q371">
      <f>O371+P371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2" sId="1" odxf="1" dxf="1">
    <nc r="S371">
      <f>Q371+R371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3" sId="1" odxf="1" dxf="1">
    <nc r="U371">
      <f>S371+T371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74" sId="1" odxf="1" dxf="1" numFmtId="4">
    <nc r="V37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475" sId="1" odxf="1" dxf="1">
    <nc r="X371">
      <f>V371+W371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6" sId="1" odxf="1" dxf="1">
    <nc r="Z371">
      <f>X371+Y371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77" sId="1" odxf="1" dxf="1" numFmtId="4">
    <nc r="AA37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8" sId="1" odxf="1" dxf="1">
    <nc r="AC371">
      <f>AA371+AB371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79" sId="1" odxf="1" dxf="1">
    <nc r="AE371">
      <f>AC371+AD371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80" sId="1" odxf="1" dxf="1">
    <nc r="A372"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481" sId="1" odxf="1" dxf="1">
    <nc r="B37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82" sId="1" odxf="1" dxf="1">
    <nc r="C372"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83" sId="1" odxf="1" dxf="1">
    <nc r="D37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84" sId="1" odxf="1" dxf="1">
    <nc r="E372" t="inlineStr">
      <is>
        <t>04 4 11 82400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85" sId="1" odxf="1" dxf="1">
    <nc r="F372"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486" sId="1" odxf="1" dxf="1" numFmtId="4">
    <nc r="G372">
      <v>658000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87" sId="1" odxf="1" dxf="1">
    <nc r="I372">
      <f>G372+H372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88" sId="1" odxf="1" dxf="1">
    <nc r="K372">
      <f>I372+J372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89" sId="1" odxf="1" dxf="1">
    <nc r="M372">
      <f>K372+L372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0" sId="1" odxf="1" dxf="1">
    <nc r="O372">
      <f>M372+N372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1" sId="1" odxf="1" dxf="1">
    <nc r="Q372">
      <f>O372+P372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2" sId="1" odxf="1" dxf="1">
    <nc r="S372">
      <f>Q372+R372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3" sId="1" odxf="1" dxf="1">
    <nc r="U372">
      <f>S372+T372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94" sId="1" odxf="1" dxf="1" numFmtId="4">
    <nc r="V37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495" sId="1" odxf="1" dxf="1">
    <nc r="X372">
      <f>V372+W372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6" sId="1" odxf="1" dxf="1">
    <nc r="Z372">
      <f>X372+Y372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497" sId="1" odxf="1" dxf="1" numFmtId="4">
    <nc r="AA37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8" sId="1" odxf="1" dxf="1">
    <nc r="AC372">
      <f>AA372+AB372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499" sId="1" odxf="1" dxf="1">
    <nc r="AE372">
      <f>AC372+AD372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00" sId="1" odxf="1" dxf="1">
    <nc r="A373"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501" sId="1" odxf="1" dxf="1">
    <nc r="B37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02" sId="1" odxf="1" dxf="1">
    <nc r="C373"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03" sId="1" odxf="1" dxf="1">
    <nc r="D37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04" sId="1" odxf="1" dxf="1">
    <nc r="E373" t="inlineStr">
      <is>
        <t>04 4 11 82400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05" sId="1" odxf="1" dxf="1">
    <nc r="F373"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06" sId="1" odxf="1" dxf="1" numFmtId="4">
    <nc r="G373">
      <v>658000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07" sId="1" odxf="1" dxf="1">
    <nc r="I373">
      <f>G373+H373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08" sId="1" odxf="1" dxf="1">
    <nc r="K373">
      <f>I373+J373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09" sId="1" odxf="1" dxf="1">
    <nc r="M373">
      <f>K373+L373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0" sId="1" odxf="1" dxf="1">
    <nc r="O373">
      <f>M373+N373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1" sId="1" odxf="1" dxf="1">
    <nc r="Q373">
      <f>O373+P373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2" sId="1" odxf="1" dxf="1">
    <nc r="S373">
      <f>Q373+R373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3" sId="1" odxf="1" dxf="1">
    <nc r="U373">
      <f>S373+T373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14" sId="1" odxf="1" dxf="1" numFmtId="4">
    <nc r="V37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515" sId="1" odxf="1" dxf="1">
    <nc r="X373">
      <f>V373+W373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6" sId="1" odxf="1" dxf="1">
    <nc r="Z373">
      <f>X373+Y373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17" sId="1" odxf="1" dxf="1" numFmtId="4">
    <nc r="AA37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8" sId="1" odxf="1" dxf="1">
    <nc r="AC373">
      <f>AA373+AB373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19" sId="1" odxf="1" dxf="1">
    <nc r="AE373">
      <f>AC373+AD373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20" sId="1" odxf="1" dxf="1">
    <nc r="A374" t="inlineStr">
      <is>
        <t>Другие вопросы в области культуры, кинематографии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0521" sId="1" odxf="1" dxf="1">
    <nc r="B37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22" sId="1" odxf="1" dxf="1">
    <nc r="C374"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23" sId="1" odxf="1" dxf="1">
    <nc r="D37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24" sId="1" odxf="1" dxf="1">
    <nc r="E37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25" sId="1" odxf="1" dxf="1">
    <nc r="F374"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26" sId="1" odxf="1" dxf="1" numFmtId="4">
    <nc r="G374">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27" sId="1" odxf="1" dxf="1">
    <nc r="I374">
      <f>G374+H374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28" sId="1" odxf="1" dxf="1">
    <nc r="K374">
      <f>I374+J374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29" sId="1" odxf="1" dxf="1">
    <nc r="M374">
      <f>K374+L374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30" sId="1" odxf="1" dxf="1">
    <nc r="O374">
      <f>M374+N374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31" sId="1" odxf="1" dxf="1">
    <nc r="Q374">
      <f>O374+P374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32" sId="1" odxf="1" dxf="1">
    <nc r="R374">
      <f>R375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33" sId="1" odxf="1" dxf="1">
    <nc r="S374">
      <f>Q374+R374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34" sId="1" odxf="1" dxf="1">
    <nc r="T374">
      <f>T375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35" sId="1" odxf="1" dxf="1">
    <nc r="U374">
      <f>S374+T374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36" sId="1" odxf="1" dxf="1" numFmtId="4">
    <nc r="V374">
      <v>162000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537" sId="1" odxf="1" dxf="1">
    <nc r="X374">
      <f>V374+W374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38" sId="1" odxf="1" dxf="1">
    <nc r="Z374">
      <f>X374+Y374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39" sId="1" odxf="1" dxf="1" numFmtId="4">
    <nc r="AA374">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40" sId="1" odxf="1" dxf="1">
    <nc r="AC374">
      <f>AA374+AB374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41" sId="1" odxf="1" dxf="1">
    <nc r="AE374">
      <f>AC374+AD374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42" sId="1" odxf="1" dxf="1">
    <nc r="A375" t="inlineStr">
      <is>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543" sId="1" odxf="1" dxf="1">
    <nc r="B37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44" sId="1" odxf="1" dxf="1">
    <nc r="C375"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45" sId="1" odxf="1" dxf="1">
    <nc r="D37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46" sId="1" odxf="1" dxf="1">
    <nc r="E375" t="inlineStr">
      <is>
        <t>02 4 00 14210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47" sId="1" odxf="1" dxf="1">
    <nc r="F37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548" sId="1" odxf="1" dxf="1" numFmtId="4">
    <nc r="G375">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49" sId="1" odxf="1" dxf="1">
    <nc r="I375">
      <f>G375+H375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50" sId="1" odxf="1" dxf="1">
    <nc r="K375">
      <f>I375+J375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51" sId="1" odxf="1" dxf="1">
    <nc r="M375">
      <f>K375+L375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52" sId="1" odxf="1" dxf="1">
    <nc r="O375">
      <f>M375+N375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53" sId="1" odxf="1" dxf="1">
    <nc r="Q375">
      <f>O375+P375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54" sId="1" odxf="1" dxf="1">
    <nc r="R375">
      <f>R376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55" sId="1" odxf="1" dxf="1">
    <nc r="S375">
      <f>Q375+R375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56" sId="1" odxf="1" dxf="1">
    <nc r="T375">
      <f>T376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57" sId="1" odxf="1" dxf="1">
    <nc r="U375">
      <f>S375+T375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58" sId="1" odxf="1" dxf="1" numFmtId="4">
    <nc r="V375">
      <v>162000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559" sId="1" odxf="1" dxf="1">
    <nc r="X375">
      <f>V375+W375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60" sId="1" odxf="1" dxf="1">
    <nc r="Z375">
      <f>X375+Y375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61" sId="1" odxf="1" dxf="1" numFmtId="4">
    <nc r="AA375">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62" sId="1" odxf="1" dxf="1">
    <nc r="AC375">
      <f>AA375+AB375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63" sId="1" odxf="1" dxf="1">
    <nc r="AE375">
      <f>AC375+AD375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64" sId="1" odxf="1" dxf="1">
    <nc r="A376"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565" sId="1" odxf="1" dxf="1">
    <nc r="B37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66" sId="1" odxf="1" dxf="1">
    <nc r="C376"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67" sId="1" odxf="1" dxf="1">
    <nc r="D37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68" sId="1" odxf="1" dxf="1">
    <nc r="E376" t="inlineStr">
      <is>
        <t>02 4 00 14210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69" sId="1" odxf="1" dxf="1">
    <nc r="F376"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70" sId="1" odxf="1" dxf="1" numFmtId="4">
    <nc r="G376">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71" sId="1" odxf="1" dxf="1">
    <nc r="I376">
      <f>G376+H376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72" sId="1" odxf="1" dxf="1">
    <nc r="K376">
      <f>I376+J376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73" sId="1" odxf="1" dxf="1">
    <nc r="M376">
      <f>K376+L376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74" sId="1" odxf="1" dxf="1">
    <nc r="O376">
      <f>M376+N376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75" sId="1" odxf="1" dxf="1">
    <nc r="Q376">
      <f>O376+P376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76" sId="1" odxf="1" dxf="1">
    <nc r="R376">
      <f>R377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77" sId="1" odxf="1" dxf="1">
    <nc r="S376">
      <f>Q376+R376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78" sId="1" odxf="1" dxf="1">
    <nc r="T376">
      <f>T377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79" sId="1" odxf="1" dxf="1">
    <nc r="U376">
      <f>S376+T376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80" sId="1" odxf="1" dxf="1" numFmtId="4">
    <nc r="V376">
      <v>162000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581" sId="1" odxf="1" dxf="1">
    <nc r="X376">
      <f>V376+W376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82" sId="1" odxf="1" dxf="1">
    <nc r="Z376">
      <f>X376+Y376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83" sId="1" odxf="1" dxf="1" numFmtId="4">
    <nc r="AA376">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84" sId="1" odxf="1" dxf="1">
    <nc r="AC376">
      <f>AA376+AB376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85" sId="1" odxf="1" dxf="1">
    <nc r="AE376">
      <f>AC376+AD376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86" sId="1" odxf="1" dxf="1">
    <nc r="A377" t="inlineStr">
      <is>
        <t>Субсидии бюджетным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587" sId="1" odxf="1" dxf="1">
    <nc r="B37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88" sId="1" odxf="1" dxf="1">
    <nc r="C377" t="inlineStr">
      <is>
        <t>08</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89" sId="1" odxf="1" dxf="1">
    <nc r="D37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90" sId="1" odxf="1" dxf="1">
    <nc r="E377" t="inlineStr">
      <is>
        <t>02 4 00 14210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91" sId="1" odxf="1" dxf="1">
    <nc r="F377" t="inlineStr">
      <is>
        <t>610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592" sId="1" odxf="1" dxf="1" numFmtId="4">
    <nc r="G377">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93" sId="1" odxf="1" dxf="1">
    <nc r="I377">
      <f>G377+H377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94" sId="1" odxf="1" dxf="1">
    <nc r="K377">
      <f>I377+J377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95" sId="1" odxf="1" dxf="1">
    <nc r="M377">
      <f>K377+L377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96" sId="1" odxf="1" dxf="1">
    <nc r="O377">
      <f>M377+N377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597" sId="1" odxf="1" dxf="1">
    <nc r="Q377">
      <f>O377+P377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98" sId="1" odxf="1" dxf="1" numFmtId="4">
    <nc r="R377">
      <v>1200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599" sId="1" odxf="1" dxf="1">
    <nc r="S377">
      <f>Q377+R377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00" sId="1" odxf="1" dxf="1">
    <nc r="U377">
      <f>S377+T377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01" sId="1" odxf="1" dxf="1" numFmtId="4">
    <nc r="V377">
      <v>162000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602" sId="1" odxf="1" dxf="1">
    <nc r="X377">
      <f>V377+W377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03" sId="1" odxf="1" dxf="1">
    <nc r="Z377">
      <f>X377+Y377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04" sId="1" odxf="1" dxf="1" numFmtId="4">
    <nc r="AA377">
      <v>162000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05" sId="1" odxf="1" dxf="1">
    <nc r="AC377">
      <f>AA377+AB377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06" sId="1" odxf="1" dxf="1">
    <nc r="AE377">
      <f>AC377+AD377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07" sId="1" odxf="1" dxf="1">
    <nc r="A378" t="inlineStr">
      <is>
        <t>Социальная политика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0608" sId="1" odxf="1" dxf="1">
    <nc r="B37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09" sId="1" odxf="1" dxf="1">
    <nc r="C378"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10" sId="1" odxf="1" dxf="1">
    <nc r="D37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11" sId="1" odxf="1" dxf="1">
    <nc r="E37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12" sId="1" odxf="1" dxf="1">
    <nc r="F378"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13" sId="1" odxf="1" dxf="1" numFmtId="4">
    <nc r="G378">
      <v>32433542.73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14" sId="1" odxf="1" dxf="1">
    <nc r="I378">
      <f>G378+H378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15" sId="1" odxf="1" dxf="1">
    <nc r="K378">
      <f>I378+J378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16" sId="1" odxf="1" dxf="1">
    <nc r="M378">
      <f>K378+L378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17" sId="1" odxf="1" dxf="1">
    <nc r="O378">
      <f>M378+N378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18" sId="1" odxf="1" dxf="1">
    <nc r="P378">
      <f>P379+P383+P390+P412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19" sId="1" odxf="1" dxf="1">
    <nc r="Q378">
      <f>O378+P378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20" sId="1" odxf="1" dxf="1">
    <nc r="R378">
      <f>R379+R383+R390+R412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21" sId="1" odxf="1" dxf="1">
    <nc r="S378">
      <f>Q378+R378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22" sId="1" odxf="1" dxf="1">
    <nc r="T378">
      <f>T379+T383+T390+T412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23" sId="1" odxf="1" dxf="1">
    <nc r="U378">
      <f>S378+T378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24" sId="1" odxf="1" dxf="1" numFmtId="4">
    <nc r="V378">
      <v>22039773.699999999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625" sId="1" odxf="1" dxf="1">
    <nc r="X378">
      <f>V378+W378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26" sId="1" odxf="1" dxf="1">
    <nc r="Z378">
      <f>X378+Y378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27" sId="1" odxf="1" dxf="1" numFmtId="4">
    <nc r="AA378">
      <v>21579187.050000001</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28" sId="1" odxf="1" dxf="1">
    <nc r="AC378">
      <f>AA378+AB378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29" sId="1" odxf="1" dxf="1">
    <nc r="AE378">
      <f>AC378+AD378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30" sId="1" odxf="1" dxf="1">
    <nc r="A379" t="inlineStr">
      <is>
        <t>Пенсионное обеспечение</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0631" sId="1" odxf="1" dxf="1">
    <nc r="B37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32" sId="1" odxf="1" dxf="1">
    <nc r="C37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33" sId="1" odxf="1" dxf="1">
    <nc r="D37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34" sId="1" odxf="1" dxf="1">
    <nc r="E37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35" sId="1" odxf="1" dxf="1">
    <nc r="F379"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36" sId="1" odxf="1" dxf="1" numFmtId="4">
    <nc r="G379">
      <v>6805000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37" sId="1" odxf="1" dxf="1">
    <nc r="I379">
      <f>G379+H379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38" sId="1" odxf="1" dxf="1">
    <nc r="K379">
      <f>I379+J379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39" sId="1" odxf="1" dxf="1">
    <nc r="M379">
      <f>K379+L379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40" sId="1" odxf="1" dxf="1">
    <nc r="O379">
      <f>M379+N379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41" sId="1" odxf="1" dxf="1">
    <nc r="Q379">
      <f>O379+P379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42" sId="1" odxf="1" dxf="1">
    <nc r="R379">
      <f>R380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43" sId="1" odxf="1" dxf="1">
    <nc r="S379">
      <f>Q379+R379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44" sId="1" odxf="1" dxf="1">
    <nc r="T379">
      <f>T380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45" sId="1" odxf="1" dxf="1">
    <nc r="U379">
      <f>S379+T379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46" sId="1" odxf="1" dxf="1" numFmtId="4">
    <nc r="V379">
      <v>415555.97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647" sId="1" odxf="1" dxf="1">
    <nc r="X379">
      <f>V379+W379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48" sId="1" odxf="1" dxf="1">
    <nc r="Z379">
      <f>X379+Y379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49" sId="1" odxf="1" dxf="1" numFmtId="4">
    <nc r="AA379">
      <v>1169969.32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50" sId="1" odxf="1" dxf="1">
    <nc r="AC379">
      <f>AA379+AB379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51" sId="1" odxf="1" dxf="1">
    <nc r="AE379">
      <f>AC379+AD379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52" sId="1" odxf="1" dxf="1">
    <nc r="A380" t="inlineStr">
      <is>
        <t>Выплата муниципальных пенсий (доплат к государственным пенсиям)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653" sId="1" odxf="1" dxf="1">
    <nc r="B38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54" sId="1" odxf="1" dxf="1">
    <nc r="C38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55" sId="1" odxf="1" dxf="1">
    <nc r="D38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56" sId="1" odxf="1" dxf="1">
    <nc r="E380" t="inlineStr">
      <is>
        <t>02 4 00 82450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57" sId="1" odxf="1" dxf="1">
    <nc r="F380"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658" sId="1" odxf="1" dxf="1" numFmtId="4">
    <nc r="G380">
      <v>6805000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59" sId="1" odxf="1" dxf="1">
    <nc r="I380">
      <f>G380+H380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60" sId="1" odxf="1" dxf="1">
    <nc r="K380">
      <f>I380+J380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61" sId="1" odxf="1" dxf="1">
    <nc r="M380">
      <f>K380+L380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62" sId="1" odxf="1" dxf="1">
    <nc r="O380">
      <f>M380+N380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63" sId="1" odxf="1" dxf="1">
    <nc r="Q380">
      <f>O380+P380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64" sId="1" odxf="1" dxf="1">
    <nc r="R380">
      <f>R381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65" sId="1" odxf="1" dxf="1">
    <nc r="S380">
      <f>Q380+R380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66" sId="1" odxf="1" dxf="1">
    <nc r="T380">
      <f>T381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67" sId="1" odxf="1" dxf="1">
    <nc r="U380">
      <f>S380+T380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68" sId="1" odxf="1" dxf="1" numFmtId="4">
    <nc r="V380">
      <v>415555.97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669" sId="1" odxf="1" dxf="1">
    <nc r="X380">
      <f>V380+W380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70" sId="1" odxf="1" dxf="1">
    <nc r="Z380">
      <f>X380+Y380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71" sId="1" odxf="1" dxf="1" numFmtId="4">
    <nc r="AA380">
      <v>1169969.32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72" sId="1" odxf="1" dxf="1">
    <nc r="AC380">
      <f>AA380+AB380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73" sId="1" odxf="1" dxf="1">
    <nc r="AE380">
      <f>AC380+AD380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74" sId="1" odxf="1" dxf="1">
    <nc r="A381" t="inlineStr">
      <is>
        <t>Социальное обеспечение и иные выплаты населению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675" sId="1" odxf="1" dxf="1">
    <nc r="B38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76" sId="1" odxf="1" dxf="1">
    <nc r="C38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77" sId="1" odxf="1" dxf="1">
    <nc r="D38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78" sId="1" odxf="1" dxf="1">
    <nc r="E381" t="inlineStr">
      <is>
        <t>02 4 00 82450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79" sId="1" odxf="1" dxf="1">
    <nc r="F381" t="inlineStr">
      <is>
        <t>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80" sId="1" odxf="1" dxf="1" numFmtId="4">
    <nc r="G381">
      <v>6805000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81" sId="1" odxf="1" dxf="1">
    <nc r="I381">
      <f>G381+H381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82" sId="1" odxf="1" dxf="1">
    <nc r="K381">
      <f>I381+J381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83" sId="1" odxf="1" dxf="1">
    <nc r="M381">
      <f>K381+L381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84" sId="1" odxf="1" dxf="1">
    <nc r="O381">
      <f>M381+N381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85" sId="1" odxf="1" dxf="1">
    <nc r="Q381">
      <f>O381+P381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86" sId="1" odxf="1" dxf="1">
    <nc r="R381">
      <f>R382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87" sId="1" odxf="1" dxf="1">
    <nc r="S381">
      <f>Q381+R381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88" sId="1" odxf="1" dxf="1">
    <nc r="T381">
      <f>T382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89" sId="1" odxf="1" dxf="1">
    <nc r="U381">
      <f>S381+T381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90" sId="1" odxf="1" dxf="1" numFmtId="4">
    <nc r="V381">
      <v>415555.97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691" sId="1" odxf="1" dxf="1">
    <nc r="X381">
      <f>V381+W381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92" sId="1" odxf="1" dxf="1">
    <nc r="Z381">
      <f>X381+Y381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93" sId="1" odxf="1" dxf="1" numFmtId="4">
    <nc r="AA381">
      <v>1169969.32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94" sId="1" odxf="1" dxf="1">
    <nc r="AC381">
      <f>AA381+AB381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695" sId="1" odxf="1" dxf="1">
    <nc r="AE381">
      <f>AC381+AD381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696" sId="1" odxf="1" dxf="1">
    <nc r="A382" t="inlineStr">
      <is>
        <t>Публичные нормативные социальные выплаты гражданам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697" sId="1" odxf="1" dxf="1">
    <nc r="B38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98" sId="1" odxf="1" dxf="1">
    <nc r="C382"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699" sId="1" odxf="1" dxf="1">
    <nc r="D38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00" sId="1" odxf="1" dxf="1">
    <nc r="E382" t="inlineStr">
      <is>
        <t>02 4 00 82450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01" sId="1" odxf="1" dxf="1">
    <nc r="F382" t="inlineStr">
      <is>
        <t>310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02" sId="1" odxf="1" dxf="1" numFmtId="4">
    <nc r="G382">
      <v>6805000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03" sId="1" odxf="1" dxf="1">
    <nc r="I382">
      <f>G382+H382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04" sId="1" odxf="1" dxf="1">
    <nc r="K382">
      <f>I382+J382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05" sId="1" odxf="1" dxf="1">
    <nc r="M382">
      <f>K382+L382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06" sId="1" odxf="1" dxf="1">
    <nc r="O382">
      <f>M382+N382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07" sId="1" odxf="1" dxf="1">
    <nc r="Q382">
      <f>O382+P382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08" sId="1" odxf="1" dxf="1" numFmtId="4">
    <nc r="R382">
      <v>643781.43000000005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09" sId="1" odxf="1" dxf="1">
    <nc r="S382">
      <f>Q382+R382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10" sId="1" odxf="1" dxf="1">
    <nc r="U382">
      <f>S382+T382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11" sId="1" odxf="1" dxf="1" numFmtId="4">
    <nc r="V382">
      <v>415555.97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712" sId="1" odxf="1" dxf="1">
    <nc r="X382">
      <f>V382+W382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13" sId="1" odxf="1" dxf="1">
    <nc r="Z382">
      <f>X382+Y382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14" sId="1" odxf="1" dxf="1" numFmtId="4">
    <nc r="AA382">
      <v>1169969.32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15" sId="1" odxf="1" dxf="1">
    <nc r="AC382">
      <f>AA382+AB382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16" sId="1" odxf="1" dxf="1">
    <nc r="AE382">
      <f>AC382+AD382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17" sId="1" odxf="1" dxf="1">
    <nc r="A383" t="inlineStr">
      <is>
        <t>Социальное обеспечение населения</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0718" sId="1" odxf="1" dxf="1">
    <nc r="B38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19" sId="1" odxf="1" dxf="1">
    <nc r="C383"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20" sId="1" odxf="1" dxf="1">
    <nc r="D383"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21" sId="1" odxf="1" dxf="1">
    <nc r="E38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22" sId="1" odxf="1" dxf="1">
    <nc r="F383"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23" sId="1" odxf="1" dxf="1" numFmtId="4">
    <nc r="G383">
      <v>200137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24" sId="1" odxf="1" dxf="1">
    <nc r="I383">
      <f>G383+H383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25" sId="1" odxf="1" dxf="1">
    <nc r="J383">
      <f>J384+J387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26" sId="1" odxf="1" dxf="1">
    <nc r="K383">
      <f>I383+J383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27" sId="1" odxf="1" dxf="1">
    <nc r="M383">
      <f>K383+L383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28" sId="1" odxf="1" dxf="1">
    <nc r="O383">
      <f>M383+N383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29" sId="1" odxf="1" dxf="1">
    <nc r="Q383">
      <f>O383+P383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30" sId="1" odxf="1" dxf="1">
    <nc r="S383">
      <f>Q383+R383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31" sId="1" odxf="1" dxf="1">
    <nc r="U383">
      <f>S383+T383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32" sId="1" odxf="1" dxf="1" numFmtId="4">
    <nc r="V383">
      <v>79600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733" sId="1" odxf="1" dxf="1">
    <nc r="W383">
      <f>W384+W387</f>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734" sId="1" odxf="1" dxf="1">
    <nc r="X383">
      <f>V383+W383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35" sId="1" odxf="1" dxf="1">
    <nc r="Y383">
      <f>Y384+Y387</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36" sId="1" odxf="1" dxf="1">
    <nc r="Z383">
      <f>X383+Y383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37" sId="1" odxf="1" dxf="1" numFmtId="4">
    <nc r="AA383">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38" sId="1" odxf="1" dxf="1">
    <nc r="AB383">
      <f>AB384+AB387</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39" sId="1" odxf="1" dxf="1">
    <nc r="AC383">
      <f>AA383+AB383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40" sId="1" odxf="1" dxf="1">
    <nc r="AD383">
      <f>AD384+AD387</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41" sId="1" odxf="1" dxf="1">
    <nc r="AE383">
      <f>AC383+AD383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42" sId="1" odxf="1" dxf="1">
    <nc r="A384" t="inlineStr">
      <is>
        <t>Обеспечение сохранности жилых помещений, закрепленных за детьми-сиротами и детьми, оставшимися без попечения родителей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743" sId="1" odxf="1" dxf="1">
    <nc r="B38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44" sId="1" odxf="1" dxf="1">
    <nc r="C384"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45" sId="1" odxf="1" dxf="1">
    <nc r="D384"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46" sId="1" odxf="1" dxf="1">
    <nc r="E384" t="inlineStr">
      <is>
        <t>02 4 00 16710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47" sId="1" odxf="1" dxf="1">
    <nc r="F38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748" sId="1" odxf="1" dxf="1" numFmtId="4">
    <nc r="G384">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49" sId="1" odxf="1" dxf="1">
    <nc r="I384">
      <f>G384+H384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50" sId="1" odxf="1" dxf="1">
    <nc r="J384">
      <f>J385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51" sId="1" odxf="1" dxf="1">
    <nc r="K384">
      <f>I384+J384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52" sId="1" odxf="1" dxf="1">
    <nc r="M384">
      <f>K384+L384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53" sId="1" odxf="1" dxf="1">
    <nc r="O384">
      <f>M384+N384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54" sId="1" odxf="1" dxf="1">
    <nc r="Q384">
      <f>O384+P384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55" sId="1" odxf="1" dxf="1">
    <nc r="S384">
      <f>Q384+R384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56" sId="1" odxf="1" dxf="1">
    <nc r="U384">
      <f>S384+T384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57" sId="1" odxf="1" dxf="1" numFmtId="4">
    <nc r="V384">
      <v>79600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758" sId="1" odxf="1" dxf="1">
    <nc r="W384">
      <f>W385</f>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759" sId="1" odxf="1" dxf="1">
    <nc r="X384">
      <f>V384+W384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0" sId="1" odxf="1" dxf="1">
    <nc r="Y384">
      <f>Y385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1" sId="1" odxf="1" dxf="1">
    <nc r="Z384">
      <f>X384+Y384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2" sId="1" odxf="1" dxf="1" numFmtId="4">
    <nc r="AA384">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3" sId="1" odxf="1" dxf="1">
    <nc r="AB384">
      <f>AB385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4" sId="1" odxf="1" dxf="1">
    <nc r="AC384">
      <f>AA384+AB384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5" sId="1" odxf="1" dxf="1">
    <nc r="AD384">
      <f>AD385</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6" sId="1" odxf="1" dxf="1">
    <nc r="AE384">
      <f>AC384+AD384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67" sId="1" odxf="1" dxf="1">
    <nc r="A385" t="inlineStr">
      <is>
        <t>Социальное обеспечение и иные выплаты населению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768" sId="1" odxf="1" dxf="1">
    <nc r="B38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69" sId="1" odxf="1" dxf="1">
    <nc r="C385"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70" sId="1" odxf="1" dxf="1">
    <nc r="D385"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71" sId="1" odxf="1" dxf="1">
    <nc r="E385" t="inlineStr">
      <is>
        <t>02 4 00 16710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72" sId="1" odxf="1" dxf="1">
    <nc r="F385" t="inlineStr">
      <is>
        <t>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73" sId="1" odxf="1" dxf="1" numFmtId="4">
    <nc r="G385">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74" sId="1" odxf="1" dxf="1">
    <nc r="I385">
      <f>G385+H385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75" sId="1" odxf="1" dxf="1">
    <nc r="J385">
      <f>J386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76" sId="1" odxf="1" dxf="1">
    <nc r="K385">
      <f>I385+J385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77" sId="1" odxf="1" dxf="1">
    <nc r="M385">
      <f>K385+L385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78" sId="1" odxf="1" dxf="1">
    <nc r="O385">
      <f>M385+N385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79" sId="1" odxf="1" dxf="1">
    <nc r="Q385">
      <f>O385+P385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80" sId="1" odxf="1" dxf="1">
    <nc r="S385">
      <f>Q385+R385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81" sId="1" odxf="1" dxf="1">
    <nc r="U385">
      <f>S385+T385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82" sId="1" odxf="1" dxf="1" numFmtId="4">
    <nc r="V385">
      <v>79600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783" sId="1" odxf="1" dxf="1">
    <nc r="W385">
      <f>W386</f>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784" sId="1" odxf="1" dxf="1">
    <nc r="X385">
      <f>V385+W385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85" sId="1" odxf="1" dxf="1">
    <nc r="Y385">
      <f>Y386</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86" sId="1" odxf="1" dxf="1">
    <nc r="Z385">
      <f>X385+Y385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87" sId="1" odxf="1" dxf="1" numFmtId="4">
    <nc r="AA385">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88" sId="1" odxf="1" dxf="1">
    <nc r="AB385">
      <f>AB386</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89" sId="1" odxf="1" dxf="1">
    <nc r="AC385">
      <f>AA385+AB385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90" sId="1" odxf="1" dxf="1">
    <nc r="AD385">
      <f>AD386</f>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91" sId="1" odxf="1" dxf="1">
    <nc r="AE385">
      <f>AC385+AD385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792" sId="1" odxf="1" dxf="1">
    <nc r="A386" t="inlineStr">
      <is>
        <t>Социальные выплаты гражданам, кроме публичных нормативных социальных выплат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793" sId="1" odxf="1" dxf="1">
    <nc r="B38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94" sId="1" odxf="1" dxf="1">
    <nc r="C386"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95" sId="1" odxf="1" dxf="1">
    <nc r="D386"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96" sId="1" odxf="1" dxf="1">
    <nc r="E386" t="inlineStr">
      <is>
        <t>02 4 00 16710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97" sId="1" odxf="1" dxf="1">
    <nc r="F386" t="inlineStr">
      <is>
        <t>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798" sId="1" odxf="1" dxf="1" numFmtId="4">
    <nc r="G386">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799" sId="1" odxf="1" dxf="1">
    <nc r="I386">
      <f>G386+H386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00" sId="1" odxf="1" dxf="1" numFmtId="4">
    <nc r="J386">
      <v>-79600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01" sId="1" odxf="1" dxf="1">
    <nc r="K386">
      <f>I386+J386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02" sId="1" odxf="1" dxf="1">
    <nc r="M386">
      <f>K386+L386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03" sId="1" odxf="1" dxf="1">
    <nc r="O386">
      <f>M386+N386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04" sId="1" odxf="1" dxf="1">
    <nc r="Q386">
      <f>O386+P386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05" sId="1" odxf="1" dxf="1">
    <nc r="S386">
      <f>Q386+R386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06" sId="1" odxf="1" dxf="1">
    <nc r="U386">
      <f>S386+T386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07" sId="1" odxf="1" dxf="1" numFmtId="4">
    <nc r="V386">
      <v>79600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808" sId="1" odxf="1" dxf="1" numFmtId="4">
    <nc r="W386">
      <v>-79600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809" sId="1" odxf="1" dxf="1">
    <nc r="X386">
      <f>V386+W386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10" sId="1" odxf="1" dxf="1">
    <nc r="Z386">
      <f>X386+Y386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11" sId="1" odxf="1" dxf="1" numFmtId="4">
    <nc r="AA386">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12" sId="1" odxf="1" dxf="1" numFmtId="4">
    <nc r="AB386">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13" sId="1" odxf="1" dxf="1">
    <nc r="AC386">
      <f>AA386+AB386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14" sId="1" odxf="1" dxf="1">
    <nc r="AE386">
      <f>AC386+AD386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15" sId="1" odxf="1" dxf="1">
    <nc r="A387" t="inlineStr">
      <is>
        <t>Оказание поддержки социально ориентированным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816" sId="1" odxf="1" dxf="1">
    <nc r="B38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17" sId="1" odxf="1" dxf="1">
    <nc r="C387"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18" sId="1" odxf="1" dxf="1">
    <nc r="D387"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19" sId="1" odxf="1" dxf="1">
    <nc r="E387" t="inlineStr">
      <is>
        <t>02 4 00 82540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20" sId="1" odxf="1" dxf="1">
    <nc r="F38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821" sId="1" odxf="1" dxf="1" numFmtId="4">
    <nc r="G387">
      <v>120537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2" sId="1" odxf="1" dxf="1">
    <nc r="I387">
      <f>G387+H387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3" sId="1" odxf="1" dxf="1">
    <nc r="K387">
      <f>I387+J387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4" sId="1" odxf="1" dxf="1">
    <nc r="M387">
      <f>K387+L387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5" sId="1" odxf="1" dxf="1">
    <nc r="O387">
      <f>M387+N387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6" sId="1" odxf="1" dxf="1">
    <nc r="Q387">
      <f>O387+P387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7" sId="1" odxf="1" dxf="1">
    <nc r="S387">
      <f>Q387+R387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28" sId="1" odxf="1" dxf="1">
    <nc r="U387">
      <f>S387+T387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29" sId="1" odxf="1" dxf="1" numFmtId="4">
    <nc r="V387">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830" sId="1" odxf="1" dxf="1">
    <nc r="X387">
      <f>V387+W387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31" sId="1" odxf="1" dxf="1">
    <nc r="Z387">
      <f>X387+Y387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32" sId="1" odxf="1" dxf="1" numFmtId="4">
    <nc r="AA38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33" sId="1" odxf="1" dxf="1">
    <nc r="AC387">
      <f>AA387+AB387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34" sId="1" odxf="1" dxf="1">
    <nc r="AE387">
      <f>AC387+AD387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35" sId="1" odxf="1" dxf="1">
    <nc r="A388"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836" sId="1" odxf="1" dxf="1">
    <nc r="B38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37" sId="1" odxf="1" dxf="1">
    <nc r="C388"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38" sId="1" odxf="1" dxf="1">
    <nc r="D388"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39" sId="1" odxf="1" dxf="1">
    <nc r="E388" t="inlineStr">
      <is>
        <t>02 4 00 82540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40" sId="1" odxf="1" dxf="1">
    <nc r="F388"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41" sId="1" odxf="1" dxf="1" numFmtId="4">
    <nc r="G388">
      <v>120537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2" sId="1" odxf="1" dxf="1">
    <nc r="I388">
      <f>G388+H388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3" sId="1" odxf="1" dxf="1">
    <nc r="K388">
      <f>I388+J388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4" sId="1" odxf="1" dxf="1">
    <nc r="M388">
      <f>K388+L388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5" sId="1" odxf="1" dxf="1">
    <nc r="O388">
      <f>M388+N388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6" sId="1" odxf="1" dxf="1">
    <nc r="Q388">
      <f>O388+P388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7" sId="1" odxf="1" dxf="1">
    <nc r="S388">
      <f>Q388+R388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48" sId="1" odxf="1" dxf="1">
    <nc r="U388">
      <f>S388+T388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49" sId="1" odxf="1" dxf="1" numFmtId="4">
    <nc r="V38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850" sId="1" odxf="1" dxf="1">
    <nc r="X388">
      <f>V388+W388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51" sId="1" odxf="1" dxf="1">
    <nc r="Z388">
      <f>X388+Y388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52" sId="1" odxf="1" dxf="1" numFmtId="4">
    <nc r="AA38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53" sId="1" odxf="1" dxf="1">
    <nc r="AC388">
      <f>AA388+AB388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54" sId="1" odxf="1" dxf="1">
    <nc r="AE388">
      <f>AC388+AD388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55" sId="1" odxf="1" dxf="1">
    <nc r="A389" t="inlineStr">
      <is>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856" sId="1" odxf="1" dxf="1">
    <nc r="B38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57" sId="1" odxf="1" dxf="1">
    <nc r="C38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58" sId="1" odxf="1" dxf="1">
    <nc r="D389" t="inlineStr">
      <is>
        <t>03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59" sId="1" odxf="1" dxf="1">
    <nc r="E389" t="inlineStr">
      <is>
        <t>02 4 00 82540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60" sId="1" odxf="1" dxf="1">
    <nc r="F389" t="inlineStr">
      <is>
        <t>630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61" sId="1" odxf="1" dxf="1" numFmtId="4">
    <nc r="G389">
      <v>120537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2" sId="1" odxf="1" dxf="1">
    <nc r="I389">
      <f>G389+H389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3" sId="1" odxf="1" dxf="1">
    <nc r="K389">
      <f>I389+J389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4" sId="1" odxf="1" dxf="1">
    <nc r="M389">
      <f>K389+L389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5" sId="1" odxf="1" dxf="1">
    <nc r="O389">
      <f>M389+N389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6" sId="1" odxf="1" dxf="1">
    <nc r="Q389">
      <f>O389+P389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7" sId="1" odxf="1" dxf="1">
    <nc r="S389">
      <f>Q389+R389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68" sId="1" odxf="1" dxf="1">
    <nc r="U389">
      <f>S389+T389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69" sId="1" odxf="1" dxf="1" numFmtId="4">
    <nc r="V38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870" sId="1" odxf="1" dxf="1">
    <nc r="X389">
      <f>V389+W389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71" sId="1" odxf="1" dxf="1">
    <nc r="Z389">
      <f>X389+Y389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72" sId="1" odxf="1" dxf="1" numFmtId="4">
    <nc r="AA38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73" sId="1" odxf="1" dxf="1">
    <nc r="AC389">
      <f>AA389+AB389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74" sId="1" odxf="1" dxf="1">
    <nc r="AE389">
      <f>AC389+AD389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75" sId="1" odxf="1" dxf="1">
    <nc r="A390" t="inlineStr">
      <is>
        <t>Охрана семьи и детства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0876" sId="1" odxf="1" dxf="1">
    <nc r="B39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77" sId="1" odxf="1" dxf="1">
    <nc r="C39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78" sId="1" odxf="1" dxf="1">
    <nc r="D39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79" sId="1" odxf="1" dxf="1">
    <nc r="E39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80" sId="1" odxf="1" dxf="1">
    <nc r="F39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881" sId="1" odxf="1" dxf="1" numFmtId="4">
    <nc r="G390">
      <v>25322405.73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82" sId="1" odxf="1" dxf="1">
    <nc r="I390">
      <f>G390+H390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83" sId="1" odxf="1" dxf="1">
    <nc r="J390">
      <f>J391+J394+J398+J401+J406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84" sId="1" odxf="1" dxf="1">
    <nc r="K390">
      <f>I390+J390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85" sId="1" odxf="1" dxf="1">
    <nc r="M390">
      <f>K390+L390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886" sId="1" odxf="1" dxf="1">
    <nc r="O390">
      <f>M390+N390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87" sId="1" odxf="1" dxf="1">
    <nc r="P390">
      <f>P401+P409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88" sId="1" odxf="1" dxf="1">
    <nc r="Q390">
      <f>O390+P390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89" sId="1" odxf="1" dxf="1">
    <nc r="R390">
      <f>R401+R409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0" sId="1" odxf="1" dxf="1">
    <nc r="S390">
      <f>Q390+R390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1" sId="1" odxf="1" dxf="1">
    <nc r="T390">
      <f>T401+T409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2" sId="1" odxf="1" dxf="1">
    <nc r="U390">
      <f>S390+T390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3" sId="1" odxf="1" dxf="1">
    <nc r="V390">
      <f>V391+V394+V398+V401</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894" sId="1" odxf="1" dxf="1">
    <nc r="W390">
      <f>W391+W394+W398+W401</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895" sId="1" odxf="1" dxf="1">
    <nc r="X390">
      <f>V390+W390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6" sId="1" odxf="1" dxf="1">
    <nc r="Y390">
      <f>Y391+Y394+Y398+Y401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7" sId="1" odxf="1" dxf="1">
    <nc r="Z390">
      <f>X390+Y390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8" sId="1" odxf="1" dxf="1">
    <nc r="AA390">
      <f>AA391+AA394+AA398+AA401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899" sId="1" odxf="1" dxf="1">
    <nc r="AB390">
      <f>AB391+AB394+AB398+AB401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00" sId="1" odxf="1" dxf="1">
    <nc r="AC390">
      <f>AA390+AB390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01" sId="1" odxf="1" dxf="1">
    <nc r="AD390">
      <f>AD391+AD394+AD398+AD401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02" sId="1" odxf="1" dxf="1">
    <nc r="AE390">
      <f>AC390+AD390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03" sId="1" odxf="1" dxf="1">
    <nc r="A391" t="inlineStr">
      <is>
        <t>Обеспечение сохранности жилых помещений, закрепленных за детьми-сиротами и детьми, оставшимися без попечения родителей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904" sId="1" odxf="1" dxf="1">
    <nc r="B39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05" sId="1" odxf="1" dxf="1">
    <nc r="C39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06" sId="1" odxf="1" dxf="1">
    <nc r="D39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07" sId="1" odxf="1" dxf="1">
    <nc r="E391" t="inlineStr">
      <is>
        <t>02 4 00 16710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08" sId="1" odxf="1" dxf="1">
    <nc r="F39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fmt sheetId="1" sqref="G3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09" sId="1" odxf="1" dxf="1">
    <nc r="J391">
      <f>J392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10" sId="1" odxf="1" dxf="1">
    <nc r="K391">
      <f>I391+J391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11" sId="1" odxf="1" dxf="1">
    <nc r="M391">
      <f>K391+L391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12" sId="1" odxf="1" dxf="1">
    <nc r="O391">
      <f>M391+N391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13" sId="1" odxf="1" dxf="1">
    <nc r="Q391">
      <f>O391+P391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14" sId="1" odxf="1" dxf="1">
    <nc r="S391">
      <f>Q391+R391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15" sId="1" odxf="1" dxf="1">
    <nc r="U391">
      <f>S391+T391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16" sId="1" odxf="1" dxf="1">
    <nc r="V391">
      <f>V392</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917" sId="1" odxf="1" dxf="1">
    <nc r="W391">
      <f>W392</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918" sId="1" odxf="1" dxf="1">
    <nc r="X391">
      <f>V391+W391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19" sId="1" odxf="1" dxf="1">
    <nc r="Y391">
      <f>Y392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0" sId="1" odxf="1" dxf="1">
    <nc r="Z391">
      <f>X391+Y391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1" sId="1" odxf="1" dxf="1">
    <nc r="AA391">
      <f>AA392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2" sId="1" odxf="1" dxf="1">
    <nc r="AB391">
      <f>AB392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3" sId="1" odxf="1" dxf="1">
    <nc r="AC391">
      <f>AA391+AB391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4" sId="1" odxf="1" dxf="1">
    <nc r="AD391">
      <f>AD392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5" sId="1" odxf="1" dxf="1">
    <nc r="AE391">
      <f>AC391+AD391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26" sId="1" odxf="1" dxf="1">
    <nc r="A392" t="inlineStr">
      <is>
        <t>Социальное обеспечение и иные выплаты населению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927" sId="1" odxf="1" dxf="1">
    <nc r="B39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28" sId="1" odxf="1" dxf="1">
    <nc r="C392"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29" sId="1" odxf="1" dxf="1">
    <nc r="D39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30" sId="1" odxf="1" dxf="1">
    <nc r="E392" t="inlineStr">
      <is>
        <t>02 4 00 16710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31" sId="1" odxf="1" dxf="1">
    <nc r="F392" t="inlineStr">
      <is>
        <t>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32" sId="1" odxf="1" dxf="1">
    <nc r="J392">
      <f>J393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33" sId="1" odxf="1" dxf="1">
    <nc r="K392">
      <f>I392+J392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34" sId="1" odxf="1" dxf="1">
    <nc r="M392">
      <f>K392+L392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35" sId="1" odxf="1" dxf="1">
    <nc r="O392">
      <f>M392+N392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36" sId="1" odxf="1" dxf="1">
    <nc r="Q392">
      <f>O392+P392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37" sId="1" odxf="1" dxf="1">
    <nc r="S392">
      <f>Q392+R392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38" sId="1" odxf="1" dxf="1">
    <nc r="U392">
      <f>S392+T392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39" sId="1" odxf="1" dxf="1">
    <nc r="V392">
      <f>V393</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940" sId="1" odxf="1" dxf="1">
    <nc r="W392">
      <f>W393</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941" sId="1" odxf="1" dxf="1">
    <nc r="X392">
      <f>V392+W392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2" sId="1" odxf="1" dxf="1">
    <nc r="Y392">
      <f>Y393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3" sId="1" odxf="1" dxf="1">
    <nc r="Z392">
      <f>X392+Y392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4" sId="1" odxf="1" dxf="1">
    <nc r="AA392">
      <f>AA393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5" sId="1" odxf="1" dxf="1">
    <nc r="AB392">
      <f>AB393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6" sId="1" odxf="1" dxf="1">
    <nc r="AC392">
      <f>AA392+AB392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7" sId="1" odxf="1" dxf="1">
    <nc r="AD392">
      <f>AD393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8" sId="1" odxf="1" dxf="1">
    <nc r="AE392">
      <f>AC392+AD392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49" sId="1" odxf="1" dxf="1">
    <nc r="A393" t="inlineStr">
      <is>
        <t>Социальные выплаты гражданам, кроме публичных нормативных социальных выплат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950" sId="1" odxf="1" dxf="1">
    <nc r="B39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51" sId="1" odxf="1" dxf="1">
    <nc r="C393"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52" sId="1" odxf="1" dxf="1">
    <nc r="D39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53" sId="1" odxf="1" dxf="1">
    <nc r="E393" t="inlineStr">
      <is>
        <t>02 4 00 16710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54" sId="1" odxf="1" dxf="1">
    <nc r="F393" t="inlineStr">
      <is>
        <t>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55" sId="1" odxf="1" dxf="1" numFmtId="4">
    <nc r="J393">
      <v>79600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56" sId="1" odxf="1" dxf="1">
    <nc r="K393">
      <f>I393+J393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57" sId="1" odxf="1" dxf="1">
    <nc r="M393">
      <f>K393+L393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58" sId="1" odxf="1" dxf="1">
    <nc r="O393">
      <f>M393+N393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59" sId="1" odxf="1" dxf="1">
    <nc r="Q393">
      <f>O393+P393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60" sId="1" odxf="1" dxf="1">
    <nc r="S393">
      <f>Q393+R393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61" sId="1" odxf="1" dxf="1">
    <nc r="U393">
      <f>S393+T393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962" sId="1" odxf="1" dxf="1" numFmtId="4">
    <nc r="W393">
      <v>79600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0963" sId="1" odxf="1" dxf="1">
    <nc r="X393">
      <f>V393+W393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64" sId="1" odxf="1" dxf="1">
    <nc r="Z393">
      <f>X393+Y393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A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65" sId="1" odxf="1" dxf="1" numFmtId="4">
    <nc r="AB393">
      <v>79600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66" sId="1" odxf="1" dxf="1">
    <nc r="AC393">
      <f>AA393+AB393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67" sId="1" odxf="1" dxf="1">
    <nc r="AE393">
      <f>AC393+AD393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68" sId="1" odxf="1" dxf="1">
    <nc r="A394" t="inlineStr">
      <is>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969" sId="1" odxf="1" dxf="1">
    <nc r="B39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70" sId="1" odxf="1" dxf="1">
    <nc r="C394"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71" sId="1" odxf="1" dxf="1">
    <nc r="D39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72" sId="1" odxf="1" dxf="1">
    <nc r="E394" t="inlineStr">
      <is>
        <t>02 4 00 16723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73" sId="1" odxf="1" dxf="1">
    <nc r="F394"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0974" sId="1" odxf="1" dxf="1" numFmtId="4">
    <nc r="G394">
      <v>7833594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75" sId="1" odxf="1" dxf="1">
    <nc r="I394">
      <f>G394+H394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76" sId="1" odxf="1" dxf="1">
    <nc r="K394">
      <f>I394+J394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77" sId="1" odxf="1" dxf="1">
    <nc r="M394">
      <f>K394+L394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78" sId="1" odxf="1" dxf="1">
    <nc r="O394">
      <f>M394+N394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79" sId="1" odxf="1" dxf="1">
    <nc r="Q394">
      <f>O394+P394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80" sId="1" odxf="1" dxf="1">
    <nc r="S394">
      <f>Q394+R394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81" sId="1" odxf="1" dxf="1">
    <nc r="U394">
      <f>S394+T394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82" sId="1" odxf="1" dxf="1" numFmtId="4">
    <nc r="V394">
      <v>8220294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0983" sId="1" odxf="1" dxf="1">
    <nc r="X394">
      <f>V394+W394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84" sId="1" odxf="1" dxf="1">
    <nc r="Z394">
      <f>X394+Y394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85" sId="1" odxf="1" dxf="1" numFmtId="4">
    <nc r="AA394">
      <v>6991294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86" sId="1" odxf="1" dxf="1">
    <nc r="AC394">
      <f>AA394+AB394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87" sId="1" odxf="1" dxf="1">
    <nc r="AE394">
      <f>AC394+AD394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0988" sId="1" odxf="1" dxf="1">
    <nc r="A395" t="inlineStr">
      <is>
        <t>Социальное обеспечение и иные выплаты населению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0989" sId="1" odxf="1" dxf="1">
    <nc r="B39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90" sId="1" odxf="1" dxf="1">
    <nc r="C395"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91" sId="1" odxf="1" dxf="1">
    <nc r="D39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92" sId="1" odxf="1" dxf="1">
    <nc r="E395" t="inlineStr">
      <is>
        <t>02 4 00 16723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93" sId="1" odxf="1" dxf="1">
    <nc r="F395" t="inlineStr">
      <is>
        <t>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0994" sId="1" odxf="1" dxf="1" numFmtId="4">
    <nc r="G395">
      <v>7833594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95" sId="1" odxf="1" dxf="1">
    <nc r="I395">
      <f>G395+H395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96" sId="1" odxf="1" dxf="1">
    <nc r="K395">
      <f>I395+J395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97" sId="1" odxf="1" dxf="1">
    <nc r="M395">
      <f>K395+L395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98" sId="1" odxf="1" dxf="1">
    <nc r="O395">
      <f>M395+N395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0999" sId="1" odxf="1" dxf="1">
    <nc r="Q395">
      <f>O395+P395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00" sId="1" odxf="1" dxf="1">
    <nc r="S395">
      <f>Q395+R395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01" sId="1" odxf="1" dxf="1">
    <nc r="U395">
      <f>S395+T395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02" sId="1" odxf="1" dxf="1" numFmtId="4">
    <nc r="V395">
      <v>8220294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003" sId="1" odxf="1" dxf="1">
    <nc r="X395">
      <f>V395+W395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04" sId="1" odxf="1" dxf="1">
    <nc r="Z395">
      <f>X395+Y395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05" sId="1" odxf="1" dxf="1" numFmtId="4">
    <nc r="AA395">
      <v>6991294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06" sId="1" odxf="1" dxf="1">
    <nc r="AC395">
      <f>AA395+AB395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07" sId="1" odxf="1" dxf="1">
    <nc r="AE395">
      <f>AC395+AD395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08" sId="1" odxf="1" dxf="1">
    <nc r="A396" t="inlineStr">
      <is>
        <t>Публичные нормативные социальные выплаты гражданам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009" sId="1" odxf="1" dxf="1">
    <nc r="B39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10" sId="1" odxf="1" dxf="1">
    <nc r="C396"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11" sId="1" odxf="1" dxf="1">
    <nc r="D39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12" sId="1" odxf="1" dxf="1">
    <nc r="E396" t="inlineStr">
      <is>
        <t>02 4 00 16723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13" sId="1" odxf="1" dxf="1">
    <nc r="F396" t="inlineStr">
      <is>
        <t>310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14" sId="1" odxf="1" dxf="1" numFmtId="4">
    <nc r="G396">
      <v>5886985</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15" sId="1" odxf="1" dxf="1">
    <nc r="I396">
      <f>G396+H396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16" sId="1" odxf="1" dxf="1">
    <nc r="K396">
      <f>I396+J396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17" sId="1" odxf="1" dxf="1">
    <nc r="M396">
      <f>K396+L396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18" sId="1" odxf="1" dxf="1">
    <nc r="O396">
      <f>M396+N396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19" sId="1" odxf="1" dxf="1">
    <nc r="Q396">
      <f>O396+P396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20" sId="1" odxf="1" dxf="1">
    <nc r="S396">
      <f>Q396+R396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21" sId="1" odxf="1" dxf="1">
    <nc r="U396">
      <f>S396+T396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22" sId="1" odxf="1" dxf="1" numFmtId="4">
    <nc r="V396">
      <v>6167829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023" sId="1" odxf="1" dxf="1">
    <nc r="X396">
      <f>V396+W396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24" sId="1" odxf="1" dxf="1">
    <nc r="Z396">
      <f>X396+Y396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25" sId="1" odxf="1" dxf="1" numFmtId="4">
    <nc r="AA396">
      <v>4943748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26" sId="1" odxf="1" dxf="1">
    <nc r="AC396">
      <f>AA396+AB396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27" sId="1" odxf="1" dxf="1">
    <nc r="AE396">
      <f>AC396+AD396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28" sId="1" odxf="1" dxf="1">
    <nc r="A397" t="inlineStr">
      <is>
        <t>Социальные выплаты гражданам, кроме публичных нормативных социальных выплат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029" sId="1" odxf="1" dxf="1">
    <nc r="B39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30" sId="1" odxf="1" dxf="1">
    <nc r="C397"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31" sId="1" odxf="1" dxf="1">
    <nc r="D39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32" sId="1" odxf="1" dxf="1">
    <nc r="E397" t="inlineStr">
      <is>
        <t>02 4 00 16723</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33" sId="1" odxf="1" dxf="1">
    <nc r="F397" t="inlineStr">
      <is>
        <t>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34" sId="1" odxf="1" dxf="1" numFmtId="4">
    <nc r="G397">
      <v>1946609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35" sId="1" odxf="1" dxf="1">
    <nc r="I397">
      <f>G397+H397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36" sId="1" odxf="1" dxf="1">
    <nc r="K397">
      <f>I397+J397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37" sId="1" odxf="1" dxf="1">
    <nc r="M397">
      <f>K397+L397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38" sId="1" odxf="1" dxf="1">
    <nc r="O397">
      <f>M397+N397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39" sId="1" odxf="1" dxf="1">
    <nc r="Q397">
      <f>O397+P397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40" sId="1" odxf="1" dxf="1">
    <nc r="S397">
      <f>Q397+R397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41" sId="1" odxf="1" dxf="1">
    <nc r="U397">
      <f>S397+T397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42" sId="1" odxf="1" dxf="1" numFmtId="4">
    <nc r="V397">
      <v>2052465</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043" sId="1" odxf="1" dxf="1">
    <nc r="X397">
      <f>V397+W397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44" sId="1" odxf="1" dxf="1">
    <nc r="Z397">
      <f>X397+Y397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45" sId="1" odxf="1" dxf="1" numFmtId="4">
    <nc r="AA397">
      <v>2047546</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46" sId="1" odxf="1" dxf="1">
    <nc r="AC397">
      <f>AA397+AB397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47" sId="1" odxf="1" dxf="1">
    <nc r="AE397">
      <f>AC397+AD397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48" sId="1" odxf="1" dxf="1">
    <nc r="A398" t="inlineStr">
      <is>
        <t>Мероприятия по обеспечению жильем молодых семей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049" sId="1" odxf="1" dxf="1">
    <nc r="B39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50" sId="1" odxf="1" dxf="1">
    <nc r="C398"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51" sId="1" odxf="1" dxf="1">
    <nc r="D39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52" sId="1" odxf="1" dxf="1">
    <nc r="E398" t="inlineStr">
      <is>
        <t>02 4 00 L4970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53" sId="1" odxf="1" dxf="1">
    <nc r="F398"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054" sId="1" odxf="1" dxf="1" numFmtId="4">
    <nc r="G398">
      <v>574859.73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55" sId="1" odxf="1" dxf="1">
    <nc r="I398">
      <f>G398+H398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56" sId="1" odxf="1" dxf="1">
    <nc r="K398">
      <f>I398+J398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57" sId="1" odxf="1" dxf="1">
    <nc r="M398">
      <f>K398+L398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58" sId="1" odxf="1" dxf="1">
    <nc r="O398">
      <f>M398+N398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59" sId="1" odxf="1" dxf="1">
    <nc r="Q398">
      <f>O398+P398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60" sId="1" odxf="1" dxf="1">
    <nc r="S398">
      <f>Q398+R398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61" sId="1" odxf="1" dxf="1">
    <nc r="U398">
      <f>S398+T398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62" sId="1" odxf="1" dxf="1" numFmtId="4">
    <nc r="V398">
      <v>574859.73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063" sId="1" odxf="1" dxf="1">
    <nc r="X398">
      <f>V398+W398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64" sId="1" odxf="1" dxf="1">
    <nc r="Z398">
      <f>X398+Y398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65" sId="1" odxf="1" dxf="1" numFmtId="4">
    <nc r="AA398">
      <v>574859.73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66" sId="1" odxf="1" dxf="1">
    <nc r="AC398">
      <f>AA398+AB398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67" sId="1" odxf="1" dxf="1">
    <nc r="AE398">
      <f>AC398+AD398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68" sId="1" odxf="1" dxf="1">
    <nc r="A399" t="inlineStr">
      <is>
        <t>Социальное обеспечение и иные выплаты населению</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069" sId="1" odxf="1" dxf="1">
    <nc r="B39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70" sId="1" odxf="1" dxf="1">
    <nc r="C39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71" sId="1" odxf="1" dxf="1">
    <nc r="D39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72" sId="1" odxf="1" dxf="1">
    <nc r="E399" t="inlineStr">
      <is>
        <t>02 4 00 L4970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73" sId="1" odxf="1" dxf="1">
    <nc r="F399" t="inlineStr">
      <is>
        <t>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74" sId="1" odxf="1" dxf="1" numFmtId="4">
    <nc r="G399">
      <v>574859.73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75" sId="1" odxf="1" dxf="1">
    <nc r="I399">
      <f>G399+H399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76" sId="1" odxf="1" dxf="1">
    <nc r="K399">
      <f>I399+J399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77" sId="1" odxf="1" dxf="1">
    <nc r="M399">
      <f>K399+L399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78" sId="1" odxf="1" dxf="1">
    <nc r="O399">
      <f>M399+N399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79" sId="1" odxf="1" dxf="1">
    <nc r="Q399">
      <f>O399+P399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80" sId="1" odxf="1" dxf="1">
    <nc r="S399">
      <f>Q399+R399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81" sId="1" odxf="1" dxf="1">
    <nc r="U399">
      <f>S399+T399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82" sId="1" odxf="1" dxf="1" numFmtId="4">
    <nc r="V399">
      <v>574859.73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3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083" sId="1" odxf="1" dxf="1">
    <nc r="X399">
      <f>V399+W399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84" sId="1" odxf="1" dxf="1">
    <nc r="Z399">
      <f>X399+Y399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85" sId="1" odxf="1" dxf="1" numFmtId="4">
    <nc r="AA399">
      <v>574859.73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86" sId="1" odxf="1" dxf="1">
    <nc r="AC399">
      <f>AA399+AB399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87" sId="1" odxf="1" dxf="1">
    <nc r="AE399">
      <f>AC399+AD399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088" sId="1" odxf="1" dxf="1">
    <nc r="A400" t="inlineStr">
      <is>
        <t>Социальные выплаты гражданам, кроме публичных нормативных социальных выплат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089" sId="1" odxf="1" dxf="1">
    <nc r="B40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90" sId="1" odxf="1" dxf="1">
    <nc r="C40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91" sId="1" odxf="1" dxf="1">
    <nc r="D40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92" sId="1" odxf="1" dxf="1">
    <nc r="E400" t="inlineStr">
      <is>
        <t>02 4 00 L4970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93" sId="1" odxf="1" dxf="1">
    <nc r="F400" t="inlineStr">
      <is>
        <t>320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094" sId="1" odxf="1" dxf="1" numFmtId="4">
    <nc r="G400">
      <v>574859.73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95" sId="1" odxf="1" dxf="1">
    <nc r="I400">
      <f>G400+H400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96" sId="1" odxf="1" dxf="1">
    <nc r="K400">
      <f>I400+J400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97" sId="1" odxf="1" dxf="1">
    <nc r="M400">
      <f>K400+L400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98" sId="1" odxf="1" dxf="1">
    <nc r="O400">
      <f>M400+N400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099" sId="1" odxf="1" dxf="1">
    <nc r="Q400">
      <f>O400+P400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00" sId="1" odxf="1" dxf="1">
    <nc r="S400">
      <f>Q400+R400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01" sId="1" odxf="1" dxf="1">
    <nc r="U400">
      <f>S400+T400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02" sId="1" odxf="1" dxf="1" numFmtId="4">
    <nc r="V400">
      <v>574859.73</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103" sId="1" odxf="1" dxf="1">
    <nc r="X400">
      <f>V400+W400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04" sId="1" odxf="1" dxf="1">
    <nc r="Z400">
      <f>X400+Y400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05" sId="1" odxf="1" dxf="1" numFmtId="4">
    <nc r="AA400">
      <v>574859.73</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06" sId="1" odxf="1" dxf="1">
    <nc r="AC400">
      <f>AA400+AB400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07" sId="1" odxf="1" dxf="1">
    <nc r="AE400">
      <f>AC400+AD400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08" sId="1" odxf="1" dxf="1">
    <nc r="A401" t="inlineStr">
      <is>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109" sId="1" odxf="1" dxf="1">
    <nc r="B40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10" sId="1" odxf="1" dxf="1">
    <nc r="C40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11" sId="1" odxf="1" dxf="1">
    <nc r="D40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12" sId="1" odxf="1" dxf="1">
    <nc r="E401" t="inlineStr">
      <is>
        <t>02 4 00 R0820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13" sId="1" odxf="1" dxf="1">
    <nc r="F40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114" sId="1" odxf="1" dxf="1" numFmtId="4">
    <nc r="G401">
      <v>16913952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15" sId="1" odxf="1" dxf="1">
    <nc r="I401">
      <f>G401+H401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16" sId="1" odxf="1" dxf="1">
    <nc r="K401">
      <f>I401+J401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17" sId="1" odxf="1" dxf="1">
    <nc r="M401">
      <f>K401+L401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18" sId="1" odxf="1" dxf="1">
    <nc r="O401">
      <f>M401+N401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19" sId="1" odxf="1" dxf="1">
    <nc r="P401">
      <f>P402+P404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0" sId="1" odxf="1" dxf="1">
    <nc r="Q401">
      <f>O401+P401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1" sId="1" odxf="1" dxf="1">
    <nc r="R401">
      <f>R402+R404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2" sId="1" odxf="1" dxf="1">
    <nc r="S401">
      <f>Q401+R401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3" sId="1" odxf="1" dxf="1">
    <nc r="T401">
      <f>T402+T404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4" sId="1" odxf="1" dxf="1">
    <nc r="U401">
      <f>S401+T401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5" sId="1" odxf="1" dxf="1" numFmtId="4">
    <nc r="V401">
      <v>12685464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126" sId="1" odxf="1" dxf="1">
    <nc r="X401">
      <f>V401+W401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27" sId="1" odxf="1" dxf="1">
    <nc r="Z401">
      <f>X401+Y401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28" sId="1" odxf="1" dxf="1" numFmtId="4">
    <nc r="AA401">
      <v>12685464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29" sId="1" odxf="1" dxf="1">
    <nc r="AC401">
      <f>AA401+AB401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30" sId="1" odxf="1" dxf="1">
    <nc r="AE401">
      <f>AC401+AD401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31" sId="1" odxf="1" s="1" dxf="1">
    <nc r="A402" t="inlineStr">
      <is>
        <t>Социальное обеспечение и иные выплаты населению</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132" sId="1" odxf="1" dxf="1">
    <nc r="B40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33" sId="1" odxf="1" dxf="1">
    <nc r="C402"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34" sId="1" odxf="1" dxf="1">
    <nc r="D402"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35" sId="1" odxf="1" dxf="1">
    <nc r="E402" t="inlineStr">
      <is>
        <t>02 4 00 R0820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36" sId="1" odxf="1" dxf="1">
    <nc r="F402">
      <v>300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37" sId="1" odxf="1" dxf="1">
    <nc r="P402">
      <f>P403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38" sId="1" odxf="1" dxf="1">
    <nc r="Q402">
      <f>O402+P402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39" sId="1" odxf="1" dxf="1">
    <nc r="R402">
      <f>R403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40" sId="1" odxf="1" dxf="1">
    <nc r="S402">
      <f>Q402+R402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41" sId="1" odxf="1" dxf="1">
    <nc r="T402">
      <f>T403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42" sId="1" odxf="1" dxf="1">
    <nc r="U402">
      <f>S402+T402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43" sId="1" odxf="1" s="1" dxf="1">
    <nc r="A403" t="inlineStr">
      <is>
        <t>Социальные выплаты гражданам, кроме публичных нормативных социальных выплат</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144" sId="1" odxf="1" dxf="1">
    <nc r="B40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45" sId="1" odxf="1" dxf="1">
    <nc r="C403"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46" sId="1" odxf="1" dxf="1">
    <nc r="D403"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47" sId="1" odxf="1" dxf="1">
    <nc r="E403" t="inlineStr">
      <is>
        <t>02 4 00 R0820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48" sId="1" odxf="1" dxf="1">
    <nc r="F403">
      <v>320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49" sId="1" odxf="1" dxf="1" numFmtId="4">
    <nc r="P403">
      <v>32105000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50" sId="1" odxf="1" dxf="1">
    <nc r="Q403">
      <f>O403+P403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51" sId="1" odxf="1" dxf="1" numFmtId="4">
    <nc r="R403">
      <v>-8170166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52" sId="1" odxf="1" dxf="1">
    <nc r="S403">
      <f>Q403+R403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53" sId="1" odxf="1" dxf="1">
    <nc r="U403">
      <f>S403+T403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54" sId="1" odxf="1" dxf="1">
    <nc r="A404" t="inlineStr">
      <is>
        <t>Капитальные вложения в объекты государственной (муниципальной) собственности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155" sId="1" odxf="1" dxf="1">
    <nc r="B40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56" sId="1" odxf="1" dxf="1">
    <nc r="C404"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57" sId="1" odxf="1" dxf="1">
    <nc r="D404"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58" sId="1" odxf="1" dxf="1">
    <nc r="E404" t="inlineStr">
      <is>
        <t>02 4 00 R0820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59" sId="1" odxf="1" dxf="1">
    <nc r="F404" t="inlineStr">
      <is>
        <t>400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60" sId="1" odxf="1" dxf="1" numFmtId="4">
    <nc r="G404">
      <v>16913952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61" sId="1" odxf="1" dxf="1">
    <nc r="I404">
      <f>G404+H404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62" sId="1" odxf="1" dxf="1">
    <nc r="K404">
      <f>I404+J404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63" sId="1" odxf="1" dxf="1">
    <nc r="M404">
      <f>K404+L404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64" sId="1" odxf="1" dxf="1">
    <nc r="O404">
      <f>M404+N404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65" sId="1" odxf="1" dxf="1">
    <nc r="P404">
      <f>P405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66" sId="1" odxf="1" dxf="1">
    <nc r="Q404">
      <f>O404+P404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67" sId="1" odxf="1" dxf="1">
    <nc r="R404">
      <f>R405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68" sId="1" odxf="1" dxf="1">
    <nc r="S404">
      <f>Q404+R404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69" sId="1" odxf="1" dxf="1">
    <nc r="T404">
      <f>T405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70" sId="1" odxf="1" dxf="1">
    <nc r="U404">
      <f>S404+T404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71" sId="1" odxf="1" dxf="1" numFmtId="4">
    <nc r="V404">
      <v>12685464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172" sId="1" odxf="1" dxf="1">
    <nc r="X404">
      <f>V404+W404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73" sId="1" odxf="1" dxf="1">
    <nc r="Z404">
      <f>X404+Y404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74" sId="1" odxf="1" dxf="1" numFmtId="4">
    <nc r="AA404">
      <v>12685464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75" sId="1" odxf="1" dxf="1">
    <nc r="AC404">
      <f>AA404+AB404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76" sId="1" odxf="1" dxf="1">
    <nc r="AE404">
      <f>AC404+AD404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77" sId="1" odxf="1" dxf="1">
    <nc r="A405" t="inlineStr">
      <is>
        <t>Бюджетные инвестиции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178" sId="1" odxf="1" dxf="1">
    <nc r="B40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79" sId="1" odxf="1" dxf="1">
    <nc r="C405"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80" sId="1" odxf="1" dxf="1">
    <nc r="D405"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81" sId="1" odxf="1" dxf="1">
    <nc r="E405" t="inlineStr">
      <is>
        <t>02 4 00 R0820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82" sId="1" odxf="1" dxf="1">
    <nc r="F405" t="inlineStr">
      <is>
        <t>410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183" sId="1" odxf="1" dxf="1" numFmtId="4">
    <nc r="G405">
      <v>16913952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84" sId="1" odxf="1" dxf="1">
    <nc r="I405">
      <f>G405+H405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85" sId="1" odxf="1" dxf="1">
    <nc r="K405">
      <f>I405+J405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86" sId="1" odxf="1" dxf="1">
    <nc r="M405">
      <f>K405+L405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87" sId="1" odxf="1" dxf="1">
    <nc r="O405">
      <f>M405+N405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88" sId="1" odxf="1" dxf="1" numFmtId="4">
    <nc r="P405">
      <v>10960000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89" sId="1" odxf="1" dxf="1">
    <nc r="Q405">
      <f>O405+P405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90" sId="1" odxf="1" dxf="1" numFmtId="4">
    <nc r="R405">
      <v>8170166</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91" sId="1" odxf="1" dxf="1">
    <nc r="S405">
      <f>Q405+R405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92" sId="1" odxf="1" dxf="1">
    <nc r="U405">
      <f>S405+T405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93" sId="1" odxf="1" dxf="1" numFmtId="4">
    <nc r="V405">
      <v>12685464</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194" sId="1" odxf="1" dxf="1">
    <nc r="X405">
      <f>V405+W405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95" sId="1" odxf="1" dxf="1">
    <nc r="Z405">
      <f>X405+Y405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96" sId="1" odxf="1" dxf="1" numFmtId="4">
    <nc r="AA405">
      <v>12685464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97" sId="1" odxf="1" dxf="1">
    <nc r="AC405">
      <f>AA405+AB405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198" sId="1" odxf="1" dxf="1">
    <nc r="AE405">
      <f>AC405+AD405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199" sId="1" odxf="1" dxf="1">
    <nc r="A406" t="inlineStr">
      <is>
        <t>Мероприятия по поддержке детей-сирот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200" sId="1" odxf="1" dxf="1">
    <nc r="B40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01" sId="1" odxf="1" dxf="1">
    <nc r="C406"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02" sId="1" odxf="1" dxf="1">
    <nc r="D406"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03" sId="1" odxf="1" dxf="1">
    <nc r="E406" t="inlineStr">
      <is>
        <t>02 4 11 82490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04" sId="1" odxf="1" dxf="1">
    <nc r="F40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fmt sheetId="1" sqref="G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05" sId="1" odxf="1" dxf="1">
    <nc r="J406">
      <f>J407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06" sId="1" odxf="1" dxf="1">
    <nc r="K406">
      <f>I406+J406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07" sId="1" odxf="1" dxf="1">
    <nc r="M406">
      <f>K406+L406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08" sId="1" odxf="1" dxf="1">
    <nc r="O406">
      <f>M406+N406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09" sId="1" odxf="1" dxf="1">
    <nc r="Q406">
      <f>O406+P406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10" sId="1" odxf="1" dxf="1">
    <nc r="S406">
      <f>Q406+R406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11" sId="1" odxf="1" dxf="1">
    <nc r="U406">
      <f>S406+T406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12" sId="1" odxf="1" dxf="1">
    <nc r="A407"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213" sId="1" odxf="1" dxf="1">
    <nc r="B40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14" sId="1" odxf="1" dxf="1">
    <nc r="C407"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15" sId="1" odxf="1" dxf="1">
    <nc r="D407"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16" sId="1" odxf="1" dxf="1">
    <nc r="E407" t="inlineStr">
      <is>
        <t>02 4 11 82490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17" sId="1" odxf="1" dxf="1">
    <nc r="F407"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18" sId="1" odxf="1" dxf="1">
    <nc r="J407">
      <f>J408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19" sId="1" odxf="1" dxf="1">
    <nc r="K407">
      <f>I407+J407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20" sId="1" odxf="1" dxf="1">
    <nc r="M407">
      <f>K407+L407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21" sId="1" odxf="1" dxf="1">
    <nc r="O407">
      <f>M407+N407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22" sId="1" odxf="1" dxf="1">
    <nc r="Q407">
      <f>O407+P407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23" sId="1" odxf="1" dxf="1">
    <nc r="S407">
      <f>Q407+R407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24" sId="1" odxf="1" dxf="1">
    <nc r="U407">
      <f>S407+T407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25" sId="1" odxf="1" dxf="1">
    <nc r="A408"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226" sId="1" odxf="1" dxf="1">
    <nc r="B40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27" sId="1" odxf="1" dxf="1">
    <nc r="C408"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28" sId="1" odxf="1" dxf="1">
    <nc r="D408"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29" sId="1" odxf="1" dxf="1">
    <nc r="E408" t="inlineStr">
      <is>
        <t>02 4 11 82490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30" sId="1" odxf="1" dxf="1">
    <nc r="F408"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1" sId="1" odxf="1" dxf="1" numFmtId="4">
    <nc r="J408">
      <v>20000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32" sId="1" odxf="1" dxf="1">
    <nc r="K408">
      <f>I408+J408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3" sId="1" odxf="1" dxf="1">
    <nc r="M408">
      <f>K408+L408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4" sId="1" odxf="1" dxf="1">
    <nc r="O408">
      <f>M408+N408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5" sId="1" odxf="1" dxf="1">
    <nc r="Q408">
      <f>O408+P408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6" sId="1" odxf="1" dxf="1">
    <nc r="S408">
      <f>Q408+R408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7" sId="1" odxf="1" dxf="1">
    <nc r="U408">
      <f>S408+T408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38" sId="1" odxf="1" s="1" dxf="1">
    <nc r="A409" t="inlineStr">
      <is>
        <t>Резервный фонд местной администрации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239" sId="1" odxf="1" dxf="1">
    <nc r="B40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40" sId="1" odxf="1" dxf="1">
    <nc r="C40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41" sId="1" odxf="1" dxf="1">
    <nc r="D409"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42" sId="1" odxf="1" dxf="1">
    <nc r="E409" t="inlineStr">
      <is>
        <t>70 0 00 83030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F409"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43" sId="1" odxf="1" dxf="1">
    <nc r="P409">
      <f>P410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44" sId="1" odxf="1" dxf="1">
    <nc r="Q409">
      <f>O409+P409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45" sId="1" odxf="1" dxf="1">
    <nc r="R409">
      <f>R410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46" sId="1" odxf="1" dxf="1">
    <nc r="S409">
      <f>Q409+R409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47" sId="1" odxf="1" dxf="1">
    <nc r="T409">
      <f>T410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48" sId="1" odxf="1" dxf="1">
    <nc r="U409">
      <f>S409+T409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49" sId="1" odxf="1" s="1" dxf="1">
    <nc r="A410" t="inlineStr">
      <is>
        <t>Иные бюджетные ассигнования</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250" sId="1" odxf="1" dxf="1">
    <nc r="B41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51" sId="1" odxf="1" dxf="1">
    <nc r="C41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52" sId="1" odxf="1" dxf="1">
    <nc r="D410"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53" sId="1" odxf="1" dxf="1">
    <nc r="E410" t="inlineStr">
      <is>
        <t>70 0 00 83030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54" sId="1" odxf="1" dxf="1">
    <nc r="F410">
      <v>800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55" sId="1" odxf="1" dxf="1">
    <nc r="P410">
      <f>P411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56" sId="1" odxf="1" dxf="1">
    <nc r="Q410">
      <f>O410+P410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57" sId="1" odxf="1" dxf="1">
    <nc r="R410">
      <f>R411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58" sId="1" odxf="1" dxf="1">
    <nc r="S410">
      <f>Q410+R410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59" sId="1" odxf="1" dxf="1">
    <nc r="T410">
      <f>T411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60" sId="1" odxf="1" dxf="1">
    <nc r="U410">
      <f>S410+T410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61" sId="1" odxf="1" s="1" dxf="1">
    <nc r="A411" t="inlineStr">
      <is>
        <t>Исполнение судебных актов Российской Федерации и мировых соглашений по возмещению причиненного вреда</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262" sId="1" odxf="1" dxf="1">
    <nc r="B41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63" sId="1" odxf="1" dxf="1">
    <nc r="C41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64" sId="1" odxf="1" dxf="1">
    <nc r="D411" t="inlineStr">
      <is>
        <t>04</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65" sId="1" odxf="1" dxf="1">
    <nc r="E411" t="inlineStr">
      <is>
        <t>70 0 00 83030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66" sId="1" odxf="1" dxf="1">
    <nc r="F411">
      <v>830</v>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67" sId="1" odxf="1" dxf="1" numFmtId="4">
    <nc r="P411">
      <v>16000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68" sId="1" odxf="1" dxf="1">
    <nc r="Q411">
      <f>O411+P411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69" sId="1" odxf="1" dxf="1">
    <nc r="S411">
      <f>Q411+R411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70" sId="1" odxf="1" dxf="1">
    <nc r="U411">
      <f>S411+T411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71" sId="1" odxf="1" dxf="1">
    <nc r="A412" t="inlineStr">
      <is>
        <t>Другие вопросы в области социальной политики</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1272" sId="1" odxf="1" dxf="1">
    <nc r="B41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73" sId="1" odxf="1" dxf="1">
    <nc r="C412"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74" sId="1" odxf="1" dxf="1">
    <nc r="D412"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75" sId="1" odxf="1" dxf="1">
    <nc r="E41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76" sId="1" odxf="1" dxf="1">
    <nc r="F412"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77" sId="1" odxf="1" dxf="1" numFmtId="4">
    <nc r="G412">
      <v>106000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78" sId="1" odxf="1" dxf="1">
    <nc r="I412">
      <f>G412+H412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79" sId="1" odxf="1" dxf="1">
    <nc r="J412">
      <f>J413+J416+J419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0" sId="1" odxf="1" dxf="1">
    <nc r="K412">
      <f>I412+J412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81" sId="1" odxf="1" dxf="1">
    <nc r="M412">
      <f>K412+L412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82" sId="1" odxf="1" dxf="1">
    <nc r="O412">
      <f>M412+N412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3" sId="1" odxf="1" dxf="1">
    <nc r="P412">
      <f>P422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4" sId="1" odxf="1" dxf="1">
    <nc r="Q412">
      <f>O412+P412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5" sId="1" odxf="1" dxf="1">
    <nc r="R412">
      <f>R422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6" sId="1" odxf="1" dxf="1">
    <nc r="S412">
      <f>Q412+R412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7" sId="1" odxf="1" dxf="1">
    <nc r="T412">
      <f>T422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8" sId="1" odxf="1" dxf="1">
    <nc r="U412">
      <f>S412+T412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89" sId="1" odxf="1" dxf="1" numFmtId="4">
    <nc r="V412">
      <v>64000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290" sId="1" odxf="1" dxf="1">
    <nc r="X412">
      <f>V412+W412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91" sId="1" odxf="1" dxf="1">
    <nc r="Z412">
      <f>X412+Y412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92" sId="1" odxf="1" dxf="1" numFmtId="4">
    <nc r="AA412">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93" sId="1" odxf="1" dxf="1">
    <nc r="AC412">
      <f>AA412+AB412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294" sId="1" odxf="1" dxf="1">
    <nc r="AE412">
      <f>AC412+AD412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295" sId="1" odxf="1" dxf="1">
    <nc r="A413" t="inlineStr">
      <is>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296" sId="1" odxf="1" dxf="1">
    <nc r="B41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97" sId="1" odxf="1" dxf="1">
    <nc r="C413"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98" sId="1" odxf="1" dxf="1">
    <nc r="D413"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299" sId="1" odxf="1" dxf="1">
    <nc r="E413" t="inlineStr">
      <is>
        <t>02 4 00 16722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00" sId="1" odxf="1" dxf="1">
    <nc r="F413"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301" sId="1" odxf="1" dxf="1" numFmtId="4">
    <nc r="G413">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2" sId="1" odxf="1" dxf="1">
    <nc r="I413">
      <f>G413+H413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3" sId="1" odxf="1" dxf="1">
    <nc r="K413">
      <f>I413+J413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4" sId="1" odxf="1" dxf="1">
    <nc r="M413">
      <f>K413+L413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5" sId="1" odxf="1" dxf="1">
    <nc r="O413">
      <f>M413+N413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6" sId="1" odxf="1" dxf="1">
    <nc r="Q413">
      <f>O413+P413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7" sId="1" odxf="1" dxf="1">
    <nc r="S413">
      <f>Q413+R413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08" sId="1" odxf="1" dxf="1">
    <nc r="U413">
      <f>S413+T413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09" sId="1" odxf="1" dxf="1" numFmtId="4">
    <nc r="V413">
      <v>64000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310" sId="1" odxf="1" dxf="1">
    <nc r="X413">
      <f>V413+W413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11" sId="1" odxf="1" dxf="1">
    <nc r="Z413">
      <f>X413+Y413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12" sId="1" odxf="1" dxf="1" numFmtId="4">
    <nc r="AA413">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13" sId="1" odxf="1" dxf="1">
    <nc r="AC413">
      <f>AA413+AB413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14" sId="1" odxf="1" dxf="1">
    <nc r="AE413">
      <f>AC413+AD413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15" sId="1" odxf="1" dxf="1">
    <nc r="A414"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316" sId="1" odxf="1" dxf="1">
    <nc r="B414"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17" sId="1" odxf="1" dxf="1">
    <nc r="C414"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18" sId="1" odxf="1" dxf="1">
    <nc r="D414"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19" sId="1" odxf="1" dxf="1">
    <nc r="E414" t="inlineStr">
      <is>
        <t>02 4 00 16722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20" sId="1" odxf="1" dxf="1">
    <nc r="F414"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21" sId="1" odxf="1" dxf="1" numFmtId="4">
    <nc r="G414">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2" sId="1" odxf="1" dxf="1">
    <nc r="I414">
      <f>G414+H414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3" sId="1" odxf="1" dxf="1">
    <nc r="K414">
      <f>I414+J414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4" sId="1" odxf="1" dxf="1">
    <nc r="M414">
      <f>K414+L414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5" sId="1" odxf="1" dxf="1">
    <nc r="O414">
      <f>M414+N414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6" sId="1" odxf="1" dxf="1">
    <nc r="Q414">
      <f>O414+P414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7" sId="1" odxf="1" dxf="1">
    <nc r="S414">
      <f>Q414+R414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28" sId="1" odxf="1" dxf="1">
    <nc r="U414">
      <f>S414+T414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29" sId="1" odxf="1" dxf="1" numFmtId="4">
    <nc r="V414">
      <v>64000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330" sId="1" odxf="1" dxf="1">
    <nc r="X414">
      <f>V414+W414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31" sId="1" odxf="1" dxf="1">
    <nc r="Z414">
      <f>X414+Y414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32" sId="1" odxf="1" dxf="1" numFmtId="4">
    <nc r="AA414">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33" sId="1" odxf="1" dxf="1">
    <nc r="AC414">
      <f>AA414+AB414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34" sId="1" odxf="1" dxf="1">
    <nc r="AE414">
      <f>AC414+AD414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35" sId="1" odxf="1" dxf="1">
    <nc r="A415"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336" sId="1" odxf="1" dxf="1">
    <nc r="B41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37" sId="1" odxf="1" dxf="1">
    <nc r="C415"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38" sId="1" odxf="1" dxf="1">
    <nc r="D415"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39" sId="1" odxf="1" dxf="1">
    <nc r="E415" t="inlineStr">
      <is>
        <t>02 4 00 16722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40" sId="1" odxf="1" dxf="1">
    <nc r="F415"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41" sId="1" odxf="1" dxf="1" numFmtId="4">
    <nc r="G415">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2" sId="1" odxf="1" dxf="1">
    <nc r="I415">
      <f>G415+H415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3" sId="1" odxf="1" dxf="1">
    <nc r="K415">
      <f>I415+J415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4" sId="1" odxf="1" dxf="1">
    <nc r="M415">
      <f>K415+L415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5" sId="1" odxf="1" dxf="1">
    <nc r="O415">
      <f>M415+N415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6" sId="1" odxf="1" dxf="1">
    <nc r="Q415">
      <f>O415+P415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7" sId="1" odxf="1" dxf="1">
    <nc r="S415">
      <f>Q415+R415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48" sId="1" odxf="1" dxf="1">
    <nc r="U415">
      <f>S415+T415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49" sId="1" odxf="1" dxf="1" numFmtId="4">
    <nc r="V415">
      <v>64000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350" sId="1" odxf="1" dxf="1">
    <nc r="X415">
      <f>V415+W415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51" sId="1" odxf="1" dxf="1">
    <nc r="Z415">
      <f>X415+Y415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52" sId="1" odxf="1" dxf="1" numFmtId="4">
    <nc r="AA415">
      <v>78000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53" sId="1" odxf="1" dxf="1">
    <nc r="AC415">
      <f>AA415+AB415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54" sId="1" odxf="1" dxf="1">
    <nc r="AE415">
      <f>AC415+AD415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55" sId="1" odxf="1" dxf="1">
    <nc r="A416" t="inlineStr">
      <is>
        <t>Профилактика безнадзорности и правонарушений несовершеннолетних</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356" sId="1" odxf="1" dxf="1">
    <nc r="B41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57" sId="1" odxf="1" dxf="1">
    <nc r="C416"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58" sId="1" odxf="1" dxf="1">
    <nc r="D416"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59" sId="1" odxf="1" dxf="1">
    <nc r="E416" t="inlineStr">
      <is>
        <t>02 4 11 81120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60" sId="1" odxf="1" dxf="1">
    <nc r="F416"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361" sId="1" odxf="1" dxf="1" numFmtId="4">
    <nc r="G416">
      <v>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2" sId="1" odxf="1" dxf="1">
    <nc r="I416">
      <f>G416+H416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3" sId="1" odxf="1" dxf="1">
    <nc r="K416">
      <f>I416+J416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4" sId="1" odxf="1" dxf="1">
    <nc r="M416">
      <f>K416+L416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5" sId="1" odxf="1" dxf="1">
    <nc r="O416">
      <f>M416+N416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6" sId="1" odxf="1" dxf="1">
    <nc r="Q416">
      <f>O416+P416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7" sId="1" odxf="1" dxf="1">
    <nc r="S416">
      <f>Q416+R416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68" sId="1" odxf="1" dxf="1">
    <nc r="U416">
      <f>S416+T416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69" sId="1" odxf="1" dxf="1" numFmtId="4">
    <nc r="V416">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370" sId="1" odxf="1" dxf="1">
    <nc r="X416">
      <f>V416+W416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71" sId="1" odxf="1" dxf="1">
    <nc r="Z416">
      <f>X416+Y416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72" sId="1" odxf="1" dxf="1" numFmtId="4">
    <nc r="AA416">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73" sId="1" odxf="1" dxf="1">
    <nc r="AC416">
      <f>AA416+AB416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74" sId="1" odxf="1" dxf="1">
    <nc r="AE416">
      <f>AC416+AD416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75" sId="1" odxf="1" dxf="1">
    <nc r="A417"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376" sId="1" odxf="1" dxf="1">
    <nc r="B41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77" sId="1" odxf="1" dxf="1">
    <nc r="C417"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78" sId="1" odxf="1" dxf="1">
    <nc r="D417"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79" sId="1" odxf="1" dxf="1">
    <nc r="E417" t="inlineStr">
      <is>
        <t>02 4 11 81120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80" sId="1" odxf="1" dxf="1">
    <nc r="F417"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81" sId="1" odxf="1" dxf="1" numFmtId="4">
    <nc r="G417">
      <v>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2" sId="1" odxf="1" dxf="1">
    <nc r="I417">
      <f>G417+H417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3" sId="1" odxf="1" dxf="1">
    <nc r="K417">
      <f>I417+J417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4" sId="1" odxf="1" dxf="1">
    <nc r="M417">
      <f>K417+L417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5" sId="1" odxf="1" dxf="1">
    <nc r="O417">
      <f>M417+N417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6" sId="1" odxf="1" dxf="1">
    <nc r="Q417">
      <f>O417+P417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7" sId="1" odxf="1" dxf="1">
    <nc r="S417">
      <f>Q417+R417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88" sId="1" odxf="1" dxf="1">
    <nc r="U417">
      <f>S417+T417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89" sId="1" odxf="1" dxf="1" numFmtId="4">
    <nc r="V417">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390" sId="1" odxf="1" dxf="1">
    <nc r="X417">
      <f>V417+W417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91" sId="1" odxf="1" dxf="1">
    <nc r="Z417">
      <f>X417+Y417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92" sId="1" odxf="1" dxf="1" numFmtId="4">
    <nc r="AA417">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93" sId="1" odxf="1" dxf="1">
    <nc r="AC417">
      <f>AA417+AB417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394" sId="1" odxf="1" dxf="1">
    <nc r="AE417">
      <f>AC417+AD417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395" sId="1" odxf="1" dxf="1">
    <nc r="A418"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396" sId="1" odxf="1" dxf="1">
    <nc r="B41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97" sId="1" odxf="1" dxf="1">
    <nc r="C418"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98" sId="1" odxf="1" dxf="1">
    <nc r="D418"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399" sId="1" odxf="1" dxf="1">
    <nc r="E418" t="inlineStr">
      <is>
        <t>02 4 11 81120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00" sId="1" odxf="1" dxf="1">
    <nc r="F418"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01" sId="1" odxf="1" dxf="1" numFmtId="4">
    <nc r="G418">
      <v>8000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2" sId="1" odxf="1" dxf="1">
    <nc r="I418">
      <f>G418+H418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3" sId="1" odxf="1" dxf="1">
    <nc r="K418">
      <f>I418+J418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4" sId="1" odxf="1" dxf="1">
    <nc r="M418">
      <f>K418+L418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5" sId="1" odxf="1" dxf="1">
    <nc r="O418">
      <f>M418+N418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6" sId="1" odxf="1" dxf="1">
    <nc r="Q418">
      <f>O418+P418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7" sId="1" odxf="1" dxf="1">
    <nc r="S418">
      <f>Q418+R418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08" sId="1" odxf="1" dxf="1">
    <nc r="U418">
      <f>S418+T418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09" sId="1" odxf="1" dxf="1" numFmtId="4">
    <nc r="V418">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410" sId="1" odxf="1" dxf="1">
    <nc r="X418">
      <f>V418+W418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11" sId="1" odxf="1" dxf="1">
    <nc r="Z418">
      <f>X418+Y418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12" sId="1" odxf="1" dxf="1" numFmtId="4">
    <nc r="AA418">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13" sId="1" odxf="1" dxf="1">
    <nc r="AC418">
      <f>AA418+AB418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14" sId="1" odxf="1" dxf="1">
    <nc r="AE418">
      <f>AC418+AD418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15" sId="1" odxf="1" dxf="1">
    <nc r="A419" t="inlineStr">
      <is>
        <t>Мероприятия по поддержке детей-сирот</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416" sId="1" odxf="1" dxf="1">
    <nc r="B41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17" sId="1" odxf="1" dxf="1">
    <nc r="C419"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18" sId="1" odxf="1" dxf="1">
    <nc r="D419"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19" sId="1" odxf="1" dxf="1">
    <nc r="E419" t="inlineStr">
      <is>
        <t>02 4 11 82490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20" sId="1" odxf="1" dxf="1">
    <nc r="F419"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421" sId="1" odxf="1" dxf="1" numFmtId="4">
    <nc r="G419">
      <v>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22" sId="1" odxf="1" dxf="1">
    <nc r="I419">
      <f>G419+H419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23" sId="1" odxf="1" dxf="1">
    <nc r="J419">
      <f>J420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24" sId="1" odxf="1" dxf="1">
    <nc r="K419">
      <f>I419+J419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25" sId="1" odxf="1" dxf="1">
    <nc r="M419">
      <f>K419+L419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26" sId="1" odxf="1" dxf="1">
    <nc r="O419">
      <f>M419+N419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27" sId="1" odxf="1" dxf="1">
    <nc r="Q419">
      <f>O419+P419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28" sId="1" odxf="1" dxf="1">
    <nc r="S419">
      <f>Q419+R419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29" sId="1" odxf="1" dxf="1">
    <nc r="U419">
      <f>S419+T419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30" sId="1" odxf="1" dxf="1" numFmtId="4">
    <nc r="V419">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431" sId="1" odxf="1" dxf="1">
    <nc r="X419">
      <f>V419+W419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32" sId="1" odxf="1" dxf="1">
    <nc r="Z419">
      <f>X419+Y419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33" sId="1" odxf="1" dxf="1" numFmtId="4">
    <nc r="AA419">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34" sId="1" odxf="1" dxf="1">
    <nc r="AC419">
      <f>AA419+AB419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35" sId="1" odxf="1" dxf="1">
    <nc r="AE419">
      <f>AC419+AD419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36" sId="1" odxf="1" dxf="1">
    <nc r="A420"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437" sId="1" odxf="1" dxf="1">
    <nc r="B42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38" sId="1" odxf="1" dxf="1">
    <nc r="C420"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39" sId="1" odxf="1" dxf="1">
    <nc r="D420"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40" sId="1" odxf="1" dxf="1">
    <nc r="E420" t="inlineStr">
      <is>
        <t>02 4 11 82490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41" sId="1" odxf="1" dxf="1">
    <nc r="F420"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42" sId="1" odxf="1" dxf="1" numFmtId="4">
    <nc r="G420">
      <v>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43" sId="1" odxf="1" dxf="1">
    <nc r="I420">
      <f>G420+H420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44" sId="1" odxf="1" dxf="1">
    <nc r="J420">
      <f>J421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45" sId="1" odxf="1" dxf="1">
    <nc r="K420">
      <f>I420+J420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46" sId="1" odxf="1" dxf="1">
    <nc r="M420">
      <f>K420+L420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47" sId="1" odxf="1" dxf="1">
    <nc r="O420">
      <f>M420+N420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48" sId="1" odxf="1" dxf="1">
    <nc r="Q420">
      <f>O420+P420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49" sId="1" odxf="1" dxf="1">
    <nc r="S420">
      <f>Q420+R420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50" sId="1" odxf="1" dxf="1">
    <nc r="U420">
      <f>S420+T420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51" sId="1" odxf="1" dxf="1" numFmtId="4">
    <nc r="V42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452" sId="1" odxf="1" dxf="1">
    <nc r="X420">
      <f>V420+W420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53" sId="1" odxf="1" dxf="1">
    <nc r="Z420">
      <f>X420+Y420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54" sId="1" odxf="1" dxf="1" numFmtId="4">
    <nc r="AA42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55" sId="1" odxf="1" dxf="1">
    <nc r="AC420">
      <f>AA420+AB420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56" sId="1" odxf="1" dxf="1">
    <nc r="AE420">
      <f>AC420+AD420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57" sId="1" odxf="1" dxf="1">
    <nc r="A421"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458" sId="1" odxf="1" dxf="1">
    <nc r="B42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59" sId="1" odxf="1" dxf="1">
    <nc r="C421" t="inlineStr">
      <is>
        <t>10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60" sId="1" odxf="1" dxf="1">
    <nc r="D421"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61" sId="1" odxf="1" dxf="1">
    <nc r="E421" t="inlineStr">
      <is>
        <t>02 4 11 82490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62" sId="1" odxf="1" dxf="1">
    <nc r="F421"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63" sId="1" odxf="1" dxf="1" numFmtId="4">
    <nc r="G421">
      <v>20000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64" sId="1" odxf="1" dxf="1">
    <nc r="I421">
      <f>G421+H421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65" sId="1" odxf="1" dxf="1" numFmtId="4">
    <nc r="J421">
      <v>-20000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66" sId="1" odxf="1" dxf="1">
    <nc r="K421">
      <f>I421+J421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67" sId="1" odxf="1" dxf="1">
    <nc r="M421">
      <f>K421+L421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68" sId="1" odxf="1" dxf="1">
    <nc r="O421">
      <f>M421+N421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69" sId="1" odxf="1" dxf="1">
    <nc r="Q421">
      <f>O421+P421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70" sId="1" odxf="1" dxf="1">
    <nc r="S421">
      <f>Q421+R421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71" sId="1" odxf="1" dxf="1">
    <nc r="U421">
      <f>S421+T421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72" sId="1" odxf="1" dxf="1" numFmtId="4">
    <nc r="V42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473" sId="1" odxf="1" dxf="1">
    <nc r="X421">
      <f>V421+W421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74" sId="1" odxf="1" dxf="1">
    <nc r="Z421">
      <f>X421+Y421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75" sId="1" odxf="1" dxf="1" numFmtId="4">
    <nc r="AA42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76" sId="1" odxf="1" dxf="1">
    <nc r="AC421">
      <f>AA421+AB421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77" sId="1" odxf="1" dxf="1">
    <nc r="AE421">
      <f>AC421+AD421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78" sId="1" odxf="1" s="1" dxf="1">
    <nc r="A422" t="inlineStr">
      <is>
        <t>Резервный фонд местной администрации</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479" sId="1" odxf="1" s="1" dxf="1">
    <nc r="B422"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80" sId="1" odxf="1" s="1" dxf="1">
    <nc r="C422" t="inlineStr">
      <is>
        <t>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81" sId="1" odxf="1" s="1" dxf="1">
    <nc r="D422" t="inlineStr">
      <is>
        <t>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82" sId="1" odxf="1" s="1" dxf="1">
    <nc r="E422" t="inlineStr">
      <is>
        <t>70 0 00 83030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1" sqref="F422" start="0" length="0">
    <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dxf>
  </rfmt>
  <rfmt sheetId="1" sqref="G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83" sId="1" odxf="1" dxf="1">
    <nc r="P422">
      <f>P423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84" sId="1" odxf="1" dxf="1">
    <nc r="Q422">
      <f>O422+P422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85" sId="1" odxf="1" dxf="1">
    <nc r="R422">
      <f>R423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86" sId="1" odxf="1" dxf="1">
    <nc r="S422">
      <f>Q422+R422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87" sId="1" odxf="1" dxf="1">
    <nc r="T422">
      <f>T423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88" sId="1" odxf="1" dxf="1">
    <nc r="U422">
      <f>S422+T422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89" sId="1" odxf="1" s="1" dxf="1">
    <nc r="A423" t="inlineStr">
      <is>
        <t>Социальное обеспечение и иные выплаты населению</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490" sId="1" odxf="1" s="1" dxf="1">
    <nc r="B423"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91" sId="1" odxf="1" s="1" dxf="1">
    <nc r="C423" t="inlineStr">
      <is>
        <t>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92" sId="1" odxf="1" s="1" dxf="1">
    <nc r="D423" t="inlineStr">
      <is>
        <t>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93" sId="1" odxf="1" s="1" dxf="1">
    <nc r="E423" t="inlineStr">
      <is>
        <t>70 0 00 83030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494" sId="1" odxf="1" s="1" dxf="1">
    <nc r="F423">
      <v>300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495" sId="1" odxf="1" dxf="1">
    <nc r="P423">
      <f>P424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96" sId="1" odxf="1" dxf="1">
    <nc r="Q423">
      <f>O423+P423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97" sId="1" odxf="1" dxf="1">
    <nc r="R423">
      <f>R424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98" sId="1" odxf="1" dxf="1">
    <nc r="S423">
      <f>Q423+R423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499" sId="1" odxf="1" dxf="1">
    <nc r="T423">
      <f>T424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00" sId="1" odxf="1" dxf="1">
    <nc r="U423">
      <f>S423+T423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01" sId="1" odxf="1" s="1" dxf="1">
    <nc r="A424" t="inlineStr">
      <is>
        <t>Социальные выплаты гражданам, кроме публичных нормативных социальных выплат</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502" sId="1" odxf="1" s="1" dxf="1">
    <nc r="B424" t="inlineStr">
      <is>
        <t>916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03" sId="1" odxf="1" s="1" dxf="1">
    <nc r="C424" t="inlineStr">
      <is>
        <t>10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04" sId="1" odxf="1" s="1" dxf="1">
    <nc r="D424" t="inlineStr">
      <is>
        <t>06</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05" sId="1" odxf="1" s="1" dxf="1">
    <nc r="E424" t="inlineStr">
      <is>
        <t>70 0 00 83030</t>
      </is>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06" sId="1" odxf="1" s="1" dxf="1">
    <nc r="F424">
      <v>320</v>
    </nc>
    <odxf>
      <font>
        <b val="0"/>
        <i val="0"/>
        <strike val="0"/>
        <condense val="0"/>
        <extend val="0"/>
        <outline val="0"/>
        <shadow val="0"/>
        <u val="none"/>
        <vertAlign val="baseline"/>
        <sz val="10"/>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fmt sheetId="1" sqref="G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H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I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J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K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L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M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N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O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07" sId="1" odxf="1" dxf="1" numFmtId="4">
    <nc r="P424">
      <v>11269038.52</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08" sId="1" odxf="1" dxf="1">
    <nc r="Q424">
      <f>O424+P424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09" sId="1" odxf="1" dxf="1">
    <nc r="S424">
      <f>Q424+R424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10" sId="1" odxf="1" dxf="1">
    <nc r="U424">
      <f>S424+T424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W4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X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Y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Z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A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B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C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D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AE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11" sId="1" odxf="1" dxf="1">
    <nc r="A425" t="inlineStr">
      <is>
        <t>Физическая культура и спорт</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1512" sId="1" odxf="1" dxf="1">
    <nc r="B425"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13" sId="1" odxf="1" dxf="1">
    <nc r="C425"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14" sId="1" odxf="1" dxf="1">
    <nc r="D42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15" sId="1" odxf="1" dxf="1">
    <nc r="E42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16" sId="1" odxf="1" dxf="1">
    <nc r="F42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17" sId="1" odxf="1" dxf="1" numFmtId="4">
    <nc r="G425">
      <v>13691024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18" sId="1" odxf="1" dxf="1">
    <nc r="I425">
      <f>G425+H425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19" sId="1" odxf="1" dxf="1">
    <nc r="K425">
      <f>I425+J425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0" sId="1" odxf="1" dxf="1">
    <nc r="M425">
      <f>K425+L425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1" sId="1" odxf="1" dxf="1">
    <nc r="O425">
      <f>M425+N425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2" sId="1" odxf="1" dxf="1">
    <nc r="Q425">
      <f>O425+P425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3" sId="1" odxf="1" dxf="1">
    <nc r="S425">
      <f>Q425+R425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4" sId="1" odxf="1" dxf="1">
    <nc r="U425">
      <f>S425+T425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25" sId="1" odxf="1" dxf="1" numFmtId="4">
    <nc r="V425">
      <v>9598979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526" sId="1" odxf="1" dxf="1">
    <nc r="X425">
      <f>V425+W425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7" sId="1" odxf="1" dxf="1">
    <nc r="Z425">
      <f>X425+Y425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28" sId="1" odxf="1" dxf="1" numFmtId="4">
    <nc r="AA425">
      <v>9598979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29" sId="1" odxf="1" dxf="1">
    <nc r="AC425">
      <f>AA425+AB425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30" sId="1" odxf="1" dxf="1">
    <nc r="AE425">
      <f>AC425+AD425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31" sId="1" odxf="1" dxf="1">
    <nc r="A426" t="inlineStr">
      <is>
        <t>Физическая культура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1532" sId="1" odxf="1" dxf="1">
    <nc r="B426"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33" sId="1" odxf="1" dxf="1">
    <nc r="C426"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34" sId="1" odxf="1" dxf="1">
    <nc r="D42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35" sId="1" odxf="1" dxf="1">
    <nc r="E42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36" sId="1" odxf="1" dxf="1">
    <nc r="F42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37" sId="1" odxf="1" dxf="1" numFmtId="4">
    <nc r="G426">
      <v>13272024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38" sId="1" odxf="1" dxf="1">
    <nc r="I426">
      <f>G426+H426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39" sId="1" odxf="1" dxf="1">
    <nc r="K426">
      <f>I426+J426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0" sId="1" odxf="1" dxf="1">
    <nc r="M426">
      <f>K426+L426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1" sId="1" odxf="1" dxf="1">
    <nc r="O426">
      <f>M426+N426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2" sId="1" odxf="1" dxf="1">
    <nc r="Q426">
      <f>O426+P426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3" sId="1" odxf="1" dxf="1">
    <nc r="S426">
      <f>Q426+R426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4" sId="1" odxf="1" dxf="1">
    <nc r="U426">
      <f>S426+T426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45" sId="1" odxf="1" dxf="1" numFmtId="4">
    <nc r="V426">
      <v>9598979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546" sId="1" odxf="1" dxf="1">
    <nc r="X426">
      <f>V426+W426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7" sId="1" odxf="1" dxf="1">
    <nc r="Z426">
      <f>X426+Y426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48" sId="1" odxf="1" dxf="1" numFmtId="4">
    <nc r="AA426">
      <v>9598979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49" sId="1" odxf="1" dxf="1">
    <nc r="AC426">
      <f>AA426+AB426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50" sId="1" odxf="1" dxf="1">
    <nc r="AE426">
      <f>AC426+AD426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51" sId="1" odxf="1" dxf="1">
    <nc r="A427" t="inlineStr">
      <is>
        <t>Спортивно-оздоровительные комплексы и центры</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552" sId="1" odxf="1" dxf="1">
    <nc r="B427"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53" sId="1" odxf="1" dxf="1">
    <nc r="C427"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54" sId="1" odxf="1" dxf="1">
    <nc r="D42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55" sId="1" odxf="1" dxf="1">
    <nc r="E427" t="inlineStr">
      <is>
        <t>02 4 00 80600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56" sId="1" odxf="1" dxf="1">
    <nc r="F42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557" sId="1" odxf="1" dxf="1" numFmtId="4">
    <nc r="G427">
      <v>13272024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58" sId="1" odxf="1" dxf="1">
    <nc r="I427">
      <f>G427+H427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59" sId="1" odxf="1" dxf="1">
    <nc r="K427">
      <f>I427+J427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0" sId="1" odxf="1" dxf="1">
    <nc r="M427">
      <f>K427+L427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1" sId="1" odxf="1" dxf="1">
    <nc r="O427">
      <f>M427+N427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2" sId="1" odxf="1" dxf="1">
    <nc r="Q427">
      <f>O427+P427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3" sId="1" odxf="1" dxf="1">
    <nc r="S427">
      <f>Q427+R427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4" sId="1" odxf="1" dxf="1">
    <nc r="U427">
      <f>S427+T427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65" sId="1" odxf="1" dxf="1" numFmtId="4">
    <nc r="V427">
      <v>9598979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566" sId="1" odxf="1" dxf="1">
    <nc r="X427">
      <f>V427+W427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7" sId="1" odxf="1" dxf="1">
    <nc r="Z427">
      <f>X427+Y427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68" sId="1" odxf="1" dxf="1" numFmtId="4">
    <nc r="AA427">
      <v>9598979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69" sId="1" odxf="1" dxf="1">
    <nc r="AC427">
      <f>AA427+AB427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70" sId="1" odxf="1" dxf="1">
    <nc r="AE427">
      <f>AC427+AD427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71" sId="1" odxf="1" dxf="1">
    <nc r="A428" t="inlineStr">
      <is>
        <t>Предоставление субсидий бюджетным, автономным учреждениям и иным некоммерческим организациям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572" sId="1" odxf="1" dxf="1">
    <nc r="B428"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73" sId="1" odxf="1" dxf="1">
    <nc r="C428"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74" sId="1" odxf="1" dxf="1">
    <nc r="D42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75" sId="1" odxf="1" dxf="1">
    <nc r="E428" t="inlineStr">
      <is>
        <t>02 4 00 80600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76" sId="1" odxf="1" dxf="1">
    <nc r="F428" t="inlineStr">
      <is>
        <t>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77" sId="1" odxf="1" dxf="1" numFmtId="4">
    <nc r="G428">
      <v>13272024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78" sId="1" odxf="1" dxf="1">
    <nc r="I428">
      <f>G428+H428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79" sId="1" odxf="1" dxf="1">
    <nc r="K428">
      <f>I428+J428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0" sId="1" odxf="1" dxf="1">
    <nc r="M428">
      <f>K428+L428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1" sId="1" odxf="1" dxf="1">
    <nc r="O428">
      <f>M428+N428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2" sId="1" odxf="1" dxf="1">
    <nc r="Q428">
      <f>O428+P428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3" sId="1" odxf="1" dxf="1">
    <nc r="S428">
      <f>Q428+R428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4" sId="1" odxf="1" dxf="1">
    <nc r="U428">
      <f>S428+T428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85" sId="1" odxf="1" dxf="1" numFmtId="4">
    <nc r="V428">
      <v>9598979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586" sId="1" odxf="1" dxf="1">
    <nc r="X428">
      <f>V428+W428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7" sId="1" odxf="1" dxf="1">
    <nc r="Z428">
      <f>X428+Y428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88" sId="1" odxf="1" dxf="1" numFmtId="4">
    <nc r="AA428">
      <v>9598979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89" sId="1" odxf="1" dxf="1">
    <nc r="AC428">
      <f>AA428+AB428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90" sId="1" odxf="1" dxf="1">
    <nc r="AE428">
      <f>AC428+AD428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591" sId="1" odxf="1" dxf="1">
    <nc r="A429" t="inlineStr">
      <is>
        <t>Субсидии автономным учреждениям</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592" sId="1" odxf="1" dxf="1">
    <nc r="B429"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93" sId="1" odxf="1" dxf="1">
    <nc r="C429"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94" sId="1" odxf="1" dxf="1">
    <nc r="D42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95" sId="1" odxf="1" dxf="1">
    <nc r="E429" t="inlineStr">
      <is>
        <t>02 4 00 80600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96" sId="1" odxf="1" dxf="1">
    <nc r="F429" t="inlineStr">
      <is>
        <t>620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597" sId="1" odxf="1" dxf="1" numFmtId="4">
    <nc r="G429">
      <v>13272024</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98" sId="1" odxf="1" dxf="1">
    <nc r="I429">
      <f>G429+H429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599" sId="1" odxf="1" dxf="1">
    <nc r="K429">
      <f>I429+J429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0" sId="1" odxf="1" dxf="1">
    <nc r="M429">
      <f>K429+L429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1" sId="1" odxf="1" dxf="1">
    <nc r="O429">
      <f>M429+N429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2" sId="1" odxf="1" dxf="1">
    <nc r="Q429">
      <f>O429+P429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3" sId="1" odxf="1" dxf="1">
    <nc r="S429">
      <f>Q429+R429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4" sId="1" odxf="1" dxf="1">
    <nc r="U429">
      <f>S429+T429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05" sId="1" odxf="1" dxf="1" numFmtId="4">
    <nc r="V429">
      <v>9598979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606" sId="1" odxf="1" dxf="1">
    <nc r="X429">
      <f>V429+W429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7" sId="1" odxf="1" dxf="1">
    <nc r="Z429">
      <f>X429+Y429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08" sId="1" odxf="1" dxf="1" numFmtId="4">
    <nc r="AA429">
      <v>9598979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09" sId="1" odxf="1" dxf="1">
    <nc r="AC429">
      <f>AA429+AB429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10" sId="1" odxf="1" dxf="1">
    <nc r="AE429">
      <f>AC429+AD429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11" sId="1" odxf="1" dxf="1">
    <nc r="A430" t="inlineStr">
      <is>
        <t>Массовый спорт</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1612" sId="1" odxf="1" dxf="1">
    <nc r="B430"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13" sId="1" odxf="1" dxf="1">
    <nc r="C430"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14" sId="1" odxf="1" dxf="1">
    <nc r="D430"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15" sId="1" odxf="1" dxf="1">
    <nc r="E43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16" sId="1" odxf="1" dxf="1">
    <nc r="F430"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17" sId="1" odxf="1" dxf="1" numFmtId="4">
    <nc r="G430">
      <v>419000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18" sId="1" odxf="1" dxf="1">
    <nc r="I430">
      <f>G430+H430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19" sId="1" odxf="1" dxf="1">
    <nc r="K430">
      <f>I430+J430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0" sId="1" odxf="1" dxf="1">
    <nc r="M430">
      <f>K430+L430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1" sId="1" odxf="1" dxf="1">
    <nc r="O430">
      <f>M430+N430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2" sId="1" odxf="1" dxf="1">
    <nc r="Q430">
      <f>O430+P430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3" sId="1" odxf="1" dxf="1">
    <nc r="S430">
      <f>Q430+R430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4" sId="1" odxf="1" dxf="1">
    <nc r="U430">
      <f>S430+T430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25" sId="1" odxf="1" dxf="1" numFmtId="4">
    <nc r="V430">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626" sId="1" odxf="1" dxf="1">
    <nc r="X430">
      <f>V430+W430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7" sId="1" odxf="1" dxf="1">
    <nc r="Z430">
      <f>X430+Y430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28" sId="1" odxf="1" dxf="1" numFmtId="4">
    <nc r="AA430">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29" sId="1" odxf="1" dxf="1">
    <nc r="AC430">
      <f>AA430+AB430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30" sId="1" odxf="1" dxf="1">
    <nc r="AE430">
      <f>AC430+AD430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31" sId="1" odxf="1" dxf="1">
    <nc r="A431" t="inlineStr">
      <is>
        <t>Мероприятия по развитию физической культуры и спорта</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632" sId="1" odxf="1" dxf="1">
    <nc r="B431"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33" sId="1" odxf="1" dxf="1">
    <nc r="C431"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34" sId="1" odxf="1" dxf="1">
    <nc r="D431"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35" sId="1" odxf="1" dxf="1">
    <nc r="E431" t="inlineStr">
      <is>
        <t>05 4 11 82300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36" sId="1" odxf="1" dxf="1">
    <nc r="F431"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637" sId="1" odxf="1" dxf="1" numFmtId="4">
    <nc r="G431">
      <v>419000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38" sId="1" odxf="1" dxf="1">
    <nc r="I431">
      <f>G431+H431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39" sId="1" odxf="1" dxf="1">
    <nc r="K431">
      <f>I431+J431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0" sId="1" odxf="1" dxf="1">
    <nc r="M431">
      <f>K431+L431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1" sId="1" odxf="1" dxf="1">
    <nc r="O431">
      <f>M431+N431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2" sId="1" odxf="1" dxf="1">
    <nc r="Q431">
      <f>O431+P431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3" sId="1" odxf="1" dxf="1">
    <nc r="S431">
      <f>Q431+R431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4" sId="1" odxf="1" dxf="1">
    <nc r="U431">
      <f>S431+T431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45" sId="1" odxf="1" dxf="1" numFmtId="4">
    <nc r="V431">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646" sId="1" odxf="1" dxf="1">
    <nc r="X431">
      <f>V431+W431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7" sId="1" odxf="1" dxf="1">
    <nc r="Z431">
      <f>X431+Y431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48" sId="1" odxf="1" dxf="1" numFmtId="4">
    <nc r="AA431">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49" sId="1" odxf="1" dxf="1">
    <nc r="AC431">
      <f>AA431+AB431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50" sId="1" odxf="1" dxf="1">
    <nc r="AE431">
      <f>AC431+AD431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51" sId="1" odxf="1" dxf="1">
    <nc r="A432"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652" sId="1" odxf="1" dxf="1">
    <nc r="B432"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53" sId="1" odxf="1" dxf="1">
    <nc r="C432"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54" sId="1" odxf="1" dxf="1">
    <nc r="D432"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55" sId="1" odxf="1" dxf="1">
    <nc r="E432" t="inlineStr">
      <is>
        <t>05 4 11 82300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56" sId="1" odxf="1" dxf="1">
    <nc r="F432"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57" sId="1" odxf="1" dxf="1" numFmtId="4">
    <nc r="G432">
      <v>419000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58" sId="1" odxf="1" dxf="1">
    <nc r="I432">
      <f>G432+H432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59" sId="1" odxf="1" dxf="1">
    <nc r="K432">
      <f>I432+J432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0" sId="1" odxf="1" dxf="1">
    <nc r="M432">
      <f>K432+L432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1" sId="1" odxf="1" dxf="1">
    <nc r="O432">
      <f>M432+N432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2" sId="1" odxf="1" dxf="1">
    <nc r="Q432">
      <f>O432+P432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3" sId="1" odxf="1" dxf="1">
    <nc r="S432">
      <f>Q432+R432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4" sId="1" odxf="1" dxf="1">
    <nc r="U432">
      <f>S432+T432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65" sId="1" odxf="1" dxf="1" numFmtId="4">
    <nc r="V432">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666" sId="1" odxf="1" dxf="1">
    <nc r="X432">
      <f>V432+W432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7" sId="1" odxf="1" dxf="1">
    <nc r="Z432">
      <f>X432+Y432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68" sId="1" odxf="1" dxf="1" numFmtId="4">
    <nc r="AA432">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69" sId="1" odxf="1" dxf="1">
    <nc r="AC432">
      <f>AA432+AB432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70" sId="1" odxf="1" dxf="1">
    <nc r="AE432">
      <f>AC432+AD432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71" sId="1" odxf="1" dxf="1">
    <nc r="A433"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672" sId="1" odxf="1" dxf="1">
    <nc r="B433" t="inlineStr">
      <is>
        <t>916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73" sId="1" odxf="1" dxf="1">
    <nc r="C433" t="inlineStr">
      <is>
        <t>11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74" sId="1" odxf="1" dxf="1">
    <nc r="D433" t="inlineStr">
      <is>
        <t>02</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75" sId="1" odxf="1" dxf="1">
    <nc r="E433" t="inlineStr">
      <is>
        <t>05 4 11 82300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76" sId="1" odxf="1" dxf="1">
    <nc r="F433"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77" sId="1" odxf="1" dxf="1" numFmtId="4">
    <nc r="G433">
      <v>419000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78" sId="1" odxf="1" dxf="1">
    <nc r="I433">
      <f>G433+H433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79" sId="1" odxf="1" dxf="1">
    <nc r="K433">
      <f>I433+J433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0" sId="1" odxf="1" dxf="1">
    <nc r="M433">
      <f>K433+L433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1" sId="1" odxf="1" dxf="1">
    <nc r="O433">
      <f>M433+N433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2" sId="1" odxf="1" dxf="1">
    <nc r="Q433">
      <f>O433+P433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3" sId="1" odxf="1" dxf="1">
    <nc r="S433">
      <f>Q433+R433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4" sId="1" odxf="1" dxf="1">
    <nc r="U433">
      <f>S433+T433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85" sId="1" odxf="1" dxf="1" numFmtId="4">
    <nc r="V433">
      <v>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686" sId="1" odxf="1" dxf="1">
    <nc r="X433">
      <f>V433+W433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7" sId="1" odxf="1" dxf="1">
    <nc r="Z433">
      <f>X433+Y433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88" sId="1" odxf="1" dxf="1" numFmtId="4">
    <nc r="AA433">
      <v>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89" sId="1" odxf="1" dxf="1">
    <nc r="AC433">
      <f>AA433+AB433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90" sId="1" odxf="1" dxf="1">
    <nc r="AE433">
      <f>AC433+AD433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691" sId="1" odxf="1" dxf="1">
    <nc r="A434" t="inlineStr">
      <is>
        <t>Контрольно-счётная палата Погарского района</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692" sId="1" odxf="1" dxf="1">
    <nc r="B434" t="inlineStr">
      <is>
        <t>917</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93" sId="1" odxf="1" dxf="1">
    <nc r="C434"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94" sId="1" odxf="1" dxf="1">
    <nc r="D434" t="inlineStr">
      <is>
        <t/>
      </is>
    </nc>
    <odxf>
      <font>
        <b val="0"/>
        <sz val="10"/>
        <color rgb="FF000000"/>
        <name val="Times New Roman"/>
        <scheme val="none"/>
      </font>
      <alignment horizontal="general" vertical="top"/>
      <border outline="0">
        <left/>
        <right/>
        <top/>
        <bottom/>
      </border>
    </odxf>
    <ndxf>
      <font>
        <b/>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695" sId="1" odxf="1" dxf="1">
    <nc r="E434"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696" sId="1" odxf="1" dxf="1">
    <nc r="F434" t="inlineStr">
      <is>
        <t/>
      </is>
    </nc>
    <odxf>
      <font>
        <b val="0"/>
        <sz val="10"/>
        <color rgb="FF000000"/>
        <name val="Times New Roman"/>
        <scheme val="none"/>
      </font>
      <border outline="0">
        <left/>
        <right/>
        <top/>
        <bottom/>
      </border>
    </odxf>
    <ndxf>
      <font>
        <b/>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697" sId="1" odxf="1" dxf="1" numFmtId="4">
    <nc r="G434">
      <v>1467179</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98" sId="1" odxf="1" dxf="1">
    <nc r="I434">
      <f>G434+H434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699" sId="1" odxf="1" dxf="1">
    <nc r="K434">
      <f>I434+J434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00" sId="1" odxf="1" dxf="1">
    <nc r="M434">
      <f>K434+L434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01" sId="1" odxf="1" dxf="1">
    <nc r="O434">
      <f>M434+N434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02" sId="1" odxf="1" dxf="1">
    <nc r="Q434">
      <f>O434+P434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03" sId="1" odxf="1" dxf="1">
    <nc r="R434">
      <f>R435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04" sId="1" odxf="1" dxf="1">
    <nc r="S434">
      <f>Q434+R434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05" sId="1" odxf="1" dxf="1">
    <nc r="T434">
      <f>T435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06" sId="1" odxf="1" dxf="1">
    <nc r="U434">
      <f>S434+T434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07" sId="1" odxf="1" dxf="1" numFmtId="4">
    <nc r="V434">
      <v>1467179</v>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4"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708" sId="1" odxf="1" dxf="1">
    <nc r="X434">
      <f>V434+W434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09" sId="1" odxf="1" dxf="1">
    <nc r="Z434">
      <f>X434+Y434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10" sId="1" odxf="1" dxf="1" numFmtId="4">
    <nc r="AA434">
      <v>1467179</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11" sId="1" odxf="1" dxf="1">
    <nc r="AC434">
      <f>AA434+AB434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12" sId="1" odxf="1" dxf="1">
    <nc r="AE434">
      <f>AC434+AD434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13" sId="1" odxf="1" dxf="1">
    <nc r="A435" t="inlineStr">
      <is>
        <t>Общегосударственные вопросы</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1714" sId="1" odxf="1" dxf="1">
    <nc r="B435"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15" sId="1" odxf="1" dxf="1">
    <nc r="C43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16" sId="1" odxf="1" dxf="1">
    <nc r="D43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17" sId="1" odxf="1" dxf="1">
    <nc r="E43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18" sId="1" odxf="1" dxf="1">
    <nc r="F435"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19" sId="1" odxf="1" dxf="1" numFmtId="4">
    <nc r="G435">
      <v>1467179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20" sId="1" odxf="1" dxf="1">
    <nc r="I435">
      <f>G435+H435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21" sId="1" odxf="1" dxf="1">
    <nc r="K435">
      <f>I435+J435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22" sId="1" odxf="1" dxf="1">
    <nc r="M435">
      <f>K435+L435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23" sId="1" odxf="1" dxf="1">
    <nc r="O435">
      <f>M435+N435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24" sId="1" odxf="1" dxf="1">
    <nc r="Q435">
      <f>O435+P435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25" sId="1" odxf="1" dxf="1">
    <nc r="R435">
      <f>R436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26" sId="1" odxf="1" dxf="1">
    <nc r="S435">
      <f>Q435+R435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27" sId="1" odxf="1" dxf="1">
    <nc r="T435">
      <f>T436+T442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28" sId="1" odxf="1" dxf="1">
    <nc r="U435">
      <f>S435+T435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29" sId="1" odxf="1" dxf="1" numFmtId="4">
    <nc r="V435">
      <v>1467179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730" sId="1" odxf="1" dxf="1">
    <nc r="X435">
      <f>V435+W435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31" sId="1" odxf="1" dxf="1">
    <nc r="Z435">
      <f>X435+Y435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32" sId="1" odxf="1" dxf="1" numFmtId="4">
    <nc r="AA435">
      <v>1467179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33" sId="1" odxf="1" dxf="1">
    <nc r="AC435">
      <f>AA435+AB435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34" sId="1" odxf="1" dxf="1">
    <nc r="AE435">
      <f>AC435+AD435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35" sId="1" odxf="1" dxf="1">
    <nc r="A436" t="inlineStr">
      <is>
        <t>Обеспечение деятельности финансовых, налоговых и таможенных органов и органов финансового (финансово-бюджетного) надзора</t>
      </is>
    </nc>
    <odxf>
      <font>
        <sz val="10"/>
        <color rgb="FF000000"/>
        <name val="Times New Roman"/>
        <scheme val="none"/>
      </font>
      <alignment vertical="top"/>
      <border outline="0">
        <left/>
        <right/>
        <top/>
        <bottom/>
      </border>
    </odxf>
    <ndxf>
      <font>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cc rId="21736" sId="1" odxf="1" dxf="1">
    <nc r="B436"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37" sId="1" odxf="1" dxf="1">
    <nc r="C43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38" sId="1" odxf="1" dxf="1">
    <nc r="D436"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39" sId="1" odxf="1" dxf="1">
    <nc r="E43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40" sId="1" odxf="1" dxf="1">
    <nc r="F436" t="inlineStr">
      <is>
        <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41" sId="1" odxf="1" dxf="1" numFmtId="4">
    <nc r="G436">
      <v>1467179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42" sId="1" odxf="1" dxf="1">
    <nc r="I436">
      <f>G436+H436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43" sId="1" odxf="1" dxf="1">
    <nc r="K436">
      <f>I436+J436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44" sId="1" odxf="1" dxf="1">
    <nc r="M436">
      <f>K436+L436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45" sId="1" odxf="1" dxf="1">
    <nc r="O436">
      <f>M436+N436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46" sId="1" odxf="1" dxf="1">
    <nc r="Q436">
      <f>O436+P436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47" sId="1" odxf="1" dxf="1">
    <nc r="R436">
      <f>R437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48" sId="1" odxf="1" dxf="1">
    <nc r="S436">
      <f>Q436+R436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49" sId="1" odxf="1" dxf="1">
    <nc r="T436">
      <f>T437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50" sId="1" odxf="1" dxf="1">
    <nc r="U436">
      <f>S436+T436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51" sId="1" odxf="1" dxf="1" numFmtId="4">
    <nc r="V436">
      <v>1467179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752" sId="1" odxf="1" dxf="1">
    <nc r="X436">
      <f>V436+W436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53" sId="1" odxf="1" dxf="1">
    <nc r="Z436">
      <f>X436+Y436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54" sId="1" odxf="1" dxf="1" numFmtId="4">
    <nc r="AA436">
      <v>1467179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55" sId="1" odxf="1" dxf="1">
    <nc r="AC436">
      <f>AA436+AB436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56" sId="1" odxf="1" dxf="1">
    <nc r="AE436">
      <f>AC436+AD436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57" sId="1" odxf="1" dxf="1">
    <nc r="A437" t="inlineStr">
      <is>
        <t>Руководство и управление в сфере установленных функций органов местного самоуправления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758" sId="1" odxf="1" dxf="1">
    <nc r="B437"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59" sId="1" odxf="1" dxf="1">
    <nc r="C43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60" sId="1" odxf="1" dxf="1">
    <nc r="D437"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61" sId="1" odxf="1" dxf="1">
    <nc r="E437"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62" sId="1" odxf="1" dxf="1">
    <nc r="F437"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763" sId="1" odxf="1" dxf="1" numFmtId="4">
    <nc r="G437">
      <v>427627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64" sId="1" odxf="1" dxf="1">
    <nc r="I437">
      <f>G437+H437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65" sId="1" odxf="1" dxf="1">
    <nc r="K437">
      <f>I437+J437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66" sId="1" odxf="1" dxf="1">
    <nc r="M437">
      <f>K437+L437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67" sId="1" odxf="1" dxf="1">
    <nc r="O437">
      <f>M437+N437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68" sId="1" odxf="1" dxf="1">
    <nc r="Q437">
      <f>O437+P437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69" sId="1" odxf="1" dxf="1">
    <nc r="R437">
      <f>R438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70" sId="1" odxf="1" dxf="1">
    <nc r="S437">
      <f>Q437+R437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71" sId="1" odxf="1" dxf="1">
    <nc r="T437">
      <f>T438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72" sId="1" odxf="1" dxf="1">
    <nc r="U437">
      <f>S437+T437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73" sId="1" odxf="1" dxf="1" numFmtId="4">
    <nc r="V437">
      <v>427627</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774" sId="1" odxf="1" dxf="1">
    <nc r="X437">
      <f>V437+W437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75" sId="1" odxf="1" dxf="1">
    <nc r="Z437">
      <f>X437+Y437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76" sId="1" odxf="1" dxf="1" numFmtId="4">
    <nc r="AA437">
      <v>427627</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77" sId="1" odxf="1" dxf="1">
    <nc r="AC437">
      <f>AA437+AB437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78" sId="1" odxf="1" dxf="1">
    <nc r="AE437">
      <f>AC437+AD437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79" sId="1" odxf="1" dxf="1">
    <nc r="A438"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780" sId="1" odxf="1" dxf="1">
    <nc r="B438"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81" sId="1" odxf="1" dxf="1">
    <nc r="C438"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82" sId="1" odxf="1" dxf="1">
    <nc r="D438"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83" sId="1" odxf="1" dxf="1">
    <nc r="E438"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84" sId="1" odxf="1" dxf="1">
    <nc r="F438"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785" sId="1" odxf="1" dxf="1" numFmtId="4">
    <nc r="G438">
      <v>395078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86" sId="1" odxf="1" dxf="1">
    <nc r="I438">
      <f>G438+H438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87" sId="1" odxf="1" dxf="1">
    <nc r="K438">
      <f>I438+J438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88" sId="1" odxf="1" dxf="1">
    <nc r="M438">
      <f>K438+L438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89" sId="1" odxf="1" dxf="1">
    <nc r="O438">
      <f>M438+N438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90" sId="1" odxf="1" dxf="1">
    <nc r="Q438">
      <f>O438+P438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91" sId="1" odxf="1" dxf="1">
    <nc r="R438">
      <f>R439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92" sId="1" odxf="1" dxf="1">
    <nc r="S438">
      <f>Q438+R438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93" sId="1" odxf="1" dxf="1">
    <nc r="T438">
      <f>T439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94" sId="1" odxf="1" dxf="1">
    <nc r="U438">
      <f>S438+T438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95" sId="1" odxf="1" dxf="1" numFmtId="4">
    <nc r="V438">
      <v>395078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796" sId="1" odxf="1" dxf="1">
    <nc r="X438">
      <f>V438+W438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97" sId="1" odxf="1" dxf="1">
    <nc r="Z438">
      <f>X438+Y438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798" sId="1" odxf="1" dxf="1" numFmtId="4">
    <nc r="AA438">
      <v>395078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799" sId="1" odxf="1" dxf="1">
    <nc r="AC438">
      <f>AA438+AB438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00" sId="1" odxf="1" dxf="1">
    <nc r="AE438">
      <f>AC438+AD438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01" sId="1" odxf="1" dxf="1">
    <nc r="A439"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802" sId="1" odxf="1" dxf="1">
    <nc r="B439"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03" sId="1" odxf="1" dxf="1">
    <nc r="C439"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04" sId="1" odxf="1" dxf="1">
    <nc r="D439"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05" sId="1" odxf="1" dxf="1">
    <nc r="E439"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06" sId="1" odxf="1" dxf="1">
    <nc r="F439"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07" sId="1" odxf="1" dxf="1" numFmtId="4">
    <nc r="G439">
      <v>395078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08" sId="1" odxf="1" dxf="1">
    <nc r="I439">
      <f>G439+H439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09" sId="1" odxf="1" dxf="1">
    <nc r="K439">
      <f>I439+J439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10" sId="1" odxf="1" dxf="1">
    <nc r="M439">
      <f>K439+L439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11" sId="1" odxf="1" dxf="1">
    <nc r="O439">
      <f>M439+N439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12" sId="1" odxf="1" dxf="1">
    <nc r="Q439">
      <f>O439+P439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13" sId="1" odxf="1" dxf="1" numFmtId="4">
    <nc r="R439">
      <v>-327119</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14" sId="1" odxf="1" dxf="1">
    <nc r="S439">
      <f>Q439+R439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15" sId="1" odxf="1" dxf="1">
    <nc r="U439">
      <f>S439+T439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16" sId="1" odxf="1" dxf="1" numFmtId="4">
    <nc r="V439">
      <v>395078</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817" sId="1" odxf="1" dxf="1">
    <nc r="X439">
      <f>V439+W439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18" sId="1" odxf="1" dxf="1">
    <nc r="Z439">
      <f>X439+Y439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19" sId="1" odxf="1" dxf="1" numFmtId="4">
    <nc r="AA439">
      <v>395078</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20" sId="1" odxf="1" dxf="1">
    <nc r="AC439">
      <f>AA439+AB439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21" sId="1" odxf="1" dxf="1">
    <nc r="AE439">
      <f>AC439+AD439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22" sId="1" odxf="1" dxf="1">
    <nc r="A440" t="inlineStr">
      <is>
        <t>Закупка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823" sId="1" odxf="1" dxf="1">
    <nc r="B440"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24" sId="1" odxf="1" dxf="1">
    <nc r="C440"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25" sId="1" odxf="1" dxf="1">
    <nc r="D440"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26" sId="1" odxf="1" dxf="1">
    <nc r="E440"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27" sId="1" odxf="1" dxf="1">
    <nc r="F440" t="inlineStr">
      <is>
        <t>200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28" sId="1" odxf="1" dxf="1" numFmtId="4">
    <nc r="G440">
      <v>32549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29" sId="1" odxf="1" dxf="1">
    <nc r="I440">
      <f>G440+H440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0" sId="1" odxf="1" dxf="1">
    <nc r="K440">
      <f>I440+J440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1" sId="1" odxf="1" dxf="1">
    <nc r="M440">
      <f>K440+L440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2" sId="1" odxf="1" dxf="1">
    <nc r="O440">
      <f>M440+N440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3" sId="1" odxf="1" dxf="1">
    <nc r="Q440">
      <f>O440+P440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4" sId="1" odxf="1" dxf="1">
    <nc r="S440">
      <f>Q440+R440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5" sId="1" odxf="1" dxf="1">
    <nc r="U440">
      <f>S440+T440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36" sId="1" odxf="1" dxf="1" numFmtId="4">
    <nc r="V440">
      <v>32549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837" sId="1" odxf="1" dxf="1">
    <nc r="X440">
      <f>V440+W440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38" sId="1" odxf="1" dxf="1">
    <nc r="Z440">
      <f>X440+Y440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39" sId="1" odxf="1" dxf="1" numFmtId="4">
    <nc r="AA440">
      <v>32549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40" sId="1" odxf="1" dxf="1">
    <nc r="AC440">
      <f>AA440+AB440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41" sId="1" odxf="1" dxf="1">
    <nc r="AE440">
      <f>AC440+AD440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42" sId="1" odxf="1" dxf="1">
    <nc r="A441" t="inlineStr">
      <is>
        <t>Иные закупки товаров, работ и услуг для обеспечения государственных (муниципальных) нужд</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843" sId="1" odxf="1" dxf="1">
    <nc r="B441"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44" sId="1" odxf="1" dxf="1">
    <nc r="C441"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45" sId="1" odxf="1" dxf="1">
    <nc r="D441"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46" sId="1" odxf="1" dxf="1">
    <nc r="E441" t="inlineStr">
      <is>
        <t>70 0 00 80040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47" sId="1" odxf="1" dxf="1">
    <nc r="F441" t="inlineStr">
      <is>
        <t>240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48" sId="1" odxf="1" dxf="1" numFmtId="4">
    <nc r="G441">
      <v>32549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49" sId="1" odxf="1" dxf="1">
    <nc r="I441">
      <f>G441+H441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0" sId="1" odxf="1" dxf="1">
    <nc r="K441">
      <f>I441+J441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1" sId="1" odxf="1" dxf="1">
    <nc r="M441">
      <f>K441+L441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2" sId="1" odxf="1" dxf="1">
    <nc r="O441">
      <f>M441+N441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3" sId="1" odxf="1" dxf="1">
    <nc r="Q441">
      <f>O441+P441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4" sId="1" odxf="1" dxf="1">
    <nc r="S441">
      <f>Q441+R441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5" sId="1" odxf="1" dxf="1">
    <nc r="U441">
      <f>S441+T441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56" sId="1" odxf="1" dxf="1" numFmtId="4">
    <nc r="V441">
      <v>32549</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857" sId="1" odxf="1" dxf="1">
    <nc r="X441">
      <f>V441+W441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58" sId="1" odxf="1" dxf="1">
    <nc r="Z441">
      <f>X441+Y441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59" sId="1" odxf="1" dxf="1" numFmtId="4">
    <nc r="AA441">
      <v>32549</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60" sId="1" odxf="1" dxf="1">
    <nc r="AC441">
      <f>AA441+AB441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61" sId="1" odxf="1" dxf="1">
    <nc r="AE441">
      <f>AC441+AD441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62" sId="1" odxf="1" dxf="1">
    <nc r="A442" t="inlineStr">
      <is>
        <t>Обеспечение деятельности руководителя контрольно-счетного органа муниципального образования и его заместителей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863" sId="1" odxf="1" dxf="1">
    <nc r="B442"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64" sId="1" odxf="1" dxf="1">
    <nc r="C442"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65" sId="1" odxf="1" dxf="1">
    <nc r="D442"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66" sId="1" odxf="1" dxf="1">
    <nc r="E442" t="inlineStr">
      <is>
        <t>70 0 00 80050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67" sId="1" odxf="1" dxf="1">
    <nc r="F442"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868" sId="1" odxf="1" dxf="1" numFmtId="4">
    <nc r="G442">
      <v>1038552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69" sId="1" odxf="1" dxf="1">
    <nc r="I442">
      <f>G442+H442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70" sId="1" odxf="1" dxf="1">
    <nc r="K442">
      <f>I442+J442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71" sId="1" odxf="1" dxf="1">
    <nc r="M442">
      <f>K442+L442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72" sId="1" odxf="1" dxf="1">
    <nc r="O442">
      <f>M442+N442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73" sId="1" odxf="1" dxf="1">
    <nc r="Q442">
      <f>O442+P442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74" sId="1" odxf="1" dxf="1">
    <nc r="S442">
      <f>Q442+R442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75" sId="1" odxf="1" dxf="1">
    <nc r="T442">
      <f>T443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76" sId="1" odxf="1" dxf="1">
    <nc r="U442">
      <f>S442+T442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77" sId="1" odxf="1" dxf="1" numFmtId="4">
    <nc r="V442">
      <v>1038552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878" sId="1" odxf="1" dxf="1">
    <nc r="X442">
      <f>V442+W442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79" sId="1" odxf="1" dxf="1">
    <nc r="Z442">
      <f>X442+Y442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80" sId="1" odxf="1" dxf="1" numFmtId="4">
    <nc r="AA442">
      <v>1038552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81" sId="1" odxf="1" dxf="1">
    <nc r="AC442">
      <f>AA442+AB442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82" sId="1" odxf="1" dxf="1">
    <nc r="AE442">
      <f>AC442+AD442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83" sId="1" odxf="1" dxf="1">
    <nc r="A44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884" sId="1" odxf="1" dxf="1">
    <nc r="B443"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85" sId="1" odxf="1" dxf="1">
    <nc r="C443"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86" sId="1" odxf="1" dxf="1">
    <nc r="D443"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87" sId="1" odxf="1" dxf="1">
    <nc r="E443" t="inlineStr">
      <is>
        <t>70 0 00 80050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88" sId="1" odxf="1" dxf="1">
    <nc r="F443" t="inlineStr">
      <is>
        <t>100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889" sId="1" odxf="1" dxf="1" numFmtId="4">
    <nc r="G443">
      <v>1038552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90" sId="1" odxf="1" dxf="1">
    <nc r="I443">
      <f>G443+H443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91" sId="1" odxf="1" dxf="1">
    <nc r="K443">
      <f>I443+J443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92" sId="1" odxf="1" dxf="1">
    <nc r="M443">
      <f>K443+L443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93" sId="1" odxf="1" dxf="1">
    <nc r="O443">
      <f>M443+N443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94" sId="1" odxf="1" dxf="1">
    <nc r="Q443">
      <f>O443+P443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895" sId="1" odxf="1" dxf="1">
    <nc r="S443">
      <f>Q443+R443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96" sId="1" odxf="1" dxf="1">
    <nc r="T443">
      <f>T444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97" sId="1" odxf="1" dxf="1">
    <nc r="U443">
      <f>S443+T443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898" sId="1" odxf="1" dxf="1" numFmtId="4">
    <nc r="V443">
      <v>1038552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899" sId="1" odxf="1" dxf="1">
    <nc r="X443">
      <f>V443+W443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00" sId="1" odxf="1" dxf="1">
    <nc r="Z443">
      <f>X443+Y443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01" sId="1" odxf="1" dxf="1" numFmtId="4">
    <nc r="AA443">
      <v>1038552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02" sId="1" odxf="1" dxf="1">
    <nc r="AC443">
      <f>AA443+AB443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03" sId="1" odxf="1" dxf="1">
    <nc r="AE443">
      <f>AC443+AD443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04" sId="1" odxf="1" dxf="1">
    <nc r="A444" t="inlineStr">
      <is>
        <t>Расходы на выплаты персоналу государственных (муниципальных) органов</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905" sId="1" odxf="1" dxf="1">
    <nc r="B444"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06" sId="1" odxf="1" dxf="1">
    <nc r="C444"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07" sId="1" odxf="1" dxf="1">
    <nc r="D444"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08" sId="1" odxf="1" dxf="1">
    <nc r="E444" t="inlineStr">
      <is>
        <t>70 0 00 80050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09" sId="1" odxf="1" dxf="1">
    <nc r="F444" t="inlineStr">
      <is>
        <t>120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10" sId="1" odxf="1" dxf="1" numFmtId="4">
    <nc r="G444">
      <v>1038552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11" sId="1" odxf="1" dxf="1">
    <nc r="I444">
      <f>G444+H444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12" sId="1" odxf="1" dxf="1">
    <nc r="K444">
      <f>I444+J444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13" sId="1" odxf="1" dxf="1">
    <nc r="M444">
      <f>K444+L444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14" sId="1" odxf="1" dxf="1">
    <nc r="O444">
      <f>M444+N444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15" sId="1" odxf="1" dxf="1">
    <nc r="Q444">
      <f>O444+P444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16" sId="1" odxf="1" dxf="1">
    <nc r="S444">
      <f>Q444+R444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17" sId="1" odxf="1" dxf="1" numFmtId="4">
    <nc r="T444">
      <v>101560</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18" sId="1" odxf="1" dxf="1">
    <nc r="U444">
      <f>S444+T444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19" sId="1" odxf="1" dxf="1" numFmtId="4">
    <nc r="V444">
      <v>1038552</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920" sId="1" odxf="1" dxf="1">
    <nc r="X444">
      <f>V444+W444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21" sId="1" odxf="1" dxf="1">
    <nc r="Z444">
      <f>X444+Y444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22" sId="1" odxf="1" dxf="1" numFmtId="4">
    <nc r="AA444">
      <v>1038552</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23" sId="1" odxf="1" dxf="1">
    <nc r="AC444">
      <f>AA444+AB444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24" sId="1" odxf="1" dxf="1">
    <nc r="AE444">
      <f>AC444+AD444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25" sId="1" odxf="1" dxf="1">
    <nc r="A445" t="inlineStr">
      <is>
        <t>Уплата налогов, сборов и иных обязательных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926" sId="1" odxf="1" dxf="1">
    <nc r="B445"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27" sId="1" odxf="1" dxf="1">
    <nc r="C445"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28" sId="1" odxf="1" dxf="1">
    <nc r="D445"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29" sId="1" odxf="1" dxf="1">
    <nc r="E445" t="inlineStr">
      <is>
        <t>70 0 00 83360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30" sId="1" odxf="1" dxf="1">
    <nc r="F445" t="inlineStr">
      <is>
        <t/>
      </is>
    </nc>
    <odxf>
      <font>
        <sz val="10"/>
        <color rgb="FF000000"/>
        <name val="Times New Roman"/>
        <scheme val="none"/>
      </font>
      <border outline="0">
        <left/>
        <right/>
        <top/>
        <bottom/>
      </border>
    </odxf>
    <ndxf>
      <font>
        <sz val="12"/>
        <color rgb="FF000000"/>
        <name val="Times New Roman"/>
        <family val="1"/>
        <charset val="204"/>
        <scheme val="none"/>
      </font>
      <border outline="0">
        <left style="thin">
          <color rgb="FF000000"/>
        </left>
        <right style="thin">
          <color rgb="FF000000"/>
        </right>
        <top style="thin">
          <color rgb="FF000000"/>
        </top>
        <bottom style="thin">
          <color rgb="FF000000"/>
        </bottom>
      </border>
    </ndxf>
  </rcc>
  <rcc rId="21931" sId="1" odxf="1" dxf="1" numFmtId="4">
    <nc r="G445">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2" sId="1" odxf="1" dxf="1">
    <nc r="I445">
      <f>G445+H445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3" sId="1" odxf="1" dxf="1">
    <nc r="K445">
      <f>I445+J445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4" sId="1" odxf="1" dxf="1">
    <nc r="M445">
      <f>K445+L445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5" sId="1" odxf="1" dxf="1">
    <nc r="O445">
      <f>M445+N445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6" sId="1" odxf="1" dxf="1">
    <nc r="Q445">
      <f>O445+P445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7" sId="1" odxf="1" dxf="1">
    <nc r="S445">
      <f>Q445+R445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38" sId="1" odxf="1" dxf="1">
    <nc r="U445">
      <f>S445+T445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39" sId="1" odxf="1" dxf="1" numFmtId="4">
    <nc r="V445">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940" sId="1" odxf="1" dxf="1">
    <nc r="X445">
      <f>V445+W445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41" sId="1" odxf="1" dxf="1">
    <nc r="Z445">
      <f>X445+Y445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42" sId="1" odxf="1" dxf="1" numFmtId="4">
    <nc r="AA445">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43" sId="1" odxf="1" dxf="1">
    <nc r="AC445">
      <f>AA445+AB445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44" sId="1" odxf="1" dxf="1">
    <nc r="AE445">
      <f>AC445+AD445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45" sId="1" odxf="1" dxf="1">
    <nc r="A446" t="inlineStr">
      <is>
        <t>Иные бюджетные ассигнования</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946" sId="1" odxf="1" dxf="1">
    <nc r="B446"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47" sId="1" odxf="1" dxf="1">
    <nc r="C446"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48" sId="1" odxf="1" dxf="1">
    <nc r="D446"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49" sId="1" odxf="1" dxf="1">
    <nc r="E446" t="inlineStr">
      <is>
        <t>70 0 00 83360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50" sId="1" odxf="1" dxf="1">
    <nc r="F446" t="inlineStr">
      <is>
        <t>800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51" sId="1" odxf="1" dxf="1" numFmtId="4">
    <nc r="G446">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2" sId="1" odxf="1" dxf="1">
    <nc r="I446">
      <f>G446+H446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3" sId="1" odxf="1" dxf="1">
    <nc r="K446">
      <f>I446+J446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4" sId="1" odxf="1" dxf="1">
    <nc r="M446">
      <f>K446+L446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5" sId="1" odxf="1" dxf="1">
    <nc r="O446">
      <f>M446+N446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6" sId="1" odxf="1" dxf="1">
    <nc r="Q446">
      <f>O446+P446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7" sId="1" odxf="1" dxf="1">
    <nc r="S446">
      <f>Q446+R446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58" sId="1" odxf="1" dxf="1">
    <nc r="U446">
      <f>S446+T446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59" sId="1" odxf="1" dxf="1" numFmtId="4">
    <nc r="V446">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960" sId="1" odxf="1" dxf="1">
    <nc r="X446">
      <f>V446+W446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61" sId="1" odxf="1" dxf="1">
    <nc r="Z446">
      <f>X446+Y446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62" sId="1" odxf="1" dxf="1" numFmtId="4">
    <nc r="AA446">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63" sId="1" odxf="1" dxf="1">
    <nc r="AC446">
      <f>AA446+AB446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64" sId="1" odxf="1" dxf="1">
    <nc r="AE446">
      <f>AC446+AD446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65" sId="1" odxf="1" dxf="1">
    <nc r="A447" t="inlineStr">
      <is>
        <t>Уплата налогов, сборов и иных платежей</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left" vertical="center"/>
      <border outline="0">
        <left style="thin">
          <color rgb="FF000000"/>
        </left>
        <right style="thin">
          <color rgb="FF000000"/>
        </right>
        <top style="thin">
          <color rgb="FF000000"/>
        </top>
        <bottom style="thin">
          <color rgb="FF000000"/>
        </bottom>
      </border>
    </ndxf>
  </rcc>
  <rcc rId="21966" sId="1" odxf="1" dxf="1">
    <nc r="B447" t="inlineStr">
      <is>
        <t>917</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67" sId="1" odxf="1" dxf="1">
    <nc r="C447" t="inlineStr">
      <is>
        <t>01</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68" sId="1" odxf="1" dxf="1">
    <nc r="D447" t="inlineStr">
      <is>
        <t>06</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69" sId="1" odxf="1" dxf="1">
    <nc r="E447" t="inlineStr">
      <is>
        <t>70 0 00 83360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70" sId="1" odxf="1" dxf="1">
    <nc r="F447" t="inlineStr">
      <is>
        <t>850</t>
      </is>
    </nc>
    <odxf>
      <font>
        <sz val="10"/>
        <color rgb="FF000000"/>
        <name val="Times New Roman"/>
        <scheme val="none"/>
      </font>
      <alignment horizontal="general" vertical="top"/>
      <border outline="0">
        <left/>
        <right/>
        <top/>
        <bottom/>
      </border>
    </odxf>
    <ndxf>
      <font>
        <sz val="12"/>
        <color rgb="FF000000"/>
        <name val="Times New Roman"/>
        <family val="1"/>
        <charset val="204"/>
        <scheme val="none"/>
      </font>
      <alignment horizontal="center" vertical="center"/>
      <border outline="0">
        <left style="thin">
          <color rgb="FF000000"/>
        </left>
        <right style="thin">
          <color rgb="FF000000"/>
        </right>
        <top style="thin">
          <color rgb="FF000000"/>
        </top>
        <bottom style="thin">
          <color rgb="FF000000"/>
        </bottom>
      </border>
    </ndxf>
  </rcc>
  <rcc rId="21971" sId="1" odxf="1" dxf="1" numFmtId="4">
    <nc r="G447">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H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2" sId="1" odxf="1" dxf="1">
    <nc r="I447">
      <f>G447+H447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J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3" sId="1" odxf="1" dxf="1">
    <nc r="K447">
      <f>I447+J447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L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4" sId="1" odxf="1" dxf="1">
    <nc r="M447">
      <f>K447+L447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N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5" sId="1" odxf="1" dxf="1">
    <nc r="O447">
      <f>M447+N447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P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6" sId="1" odxf="1" dxf="1">
    <nc r="Q447">
      <f>O447+P447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R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7" sId="1" odxf="1" dxf="1">
    <nc r="S447">
      <f>Q447+R447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T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78" sId="1" odxf="1" dxf="1">
    <nc r="U447">
      <f>S447+T447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79" sId="1" odxf="1" dxf="1" numFmtId="4">
    <nc r="V447">
      <v>1000</v>
    </nc>
    <odxf>
      <font>
        <sz val="10"/>
        <color rgb="FF000000"/>
        <name val="Times New Roman"/>
        <scheme val="none"/>
      </font>
      <alignment horizontal="center"/>
      <border outline="0">
        <left/>
        <right/>
        <top/>
        <bottom/>
      </border>
    </odxf>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W4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21980" sId="1" odxf="1" dxf="1">
    <nc r="X447">
      <f>V447+W447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Y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81" sId="1" odxf="1" dxf="1">
    <nc r="Z447">
      <f>X447+Y447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82" sId="1" odxf="1" dxf="1" numFmtId="4">
    <nc r="AA447">
      <v>1000</v>
    </nc>
    <odxf>
      <font>
        <sz val="10"/>
        <color rgb="FF000000"/>
        <name val="Times New Roman"/>
        <scheme val="none"/>
      </font>
      <numFmt numFmtId="0" formatCode="General"/>
      <alignment horizontal="general" vertical="top"/>
      <border outline="0">
        <left/>
        <right/>
        <top/>
        <bottom/>
      </border>
    </odxf>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B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83" sId="1" odxf="1" dxf="1">
    <nc r="AC447">
      <f>AA447+AB447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AD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1984" sId="1" odxf="1" dxf="1">
    <nc r="AE447">
      <f>AC447+AD447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85" sId="1" odxf="1" dxf="1">
    <nc r="A448" t="inlineStr">
      <is>
        <t>ИТОГО:</t>
      </is>
    </nc>
    <odxf>
      <font>
        <b val="0"/>
        <sz val="10"/>
        <color rgb="FF000000"/>
        <name val="Times New Roman"/>
        <scheme val="none"/>
      </font>
      <alignment vertical="top"/>
      <border outline="0">
        <left/>
        <right/>
        <top/>
        <bottom/>
      </border>
    </odxf>
    <ndxf>
      <font>
        <b/>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ndxf>
  </rcc>
  <rfmt sheetId="1" sqref="B448" start="0" length="0">
    <dxf>
      <font>
        <b/>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dxf>
  </rfmt>
  <rfmt sheetId="1" sqref="C448" start="0" length="0">
    <dxf>
      <font>
        <b/>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dxf>
  </rfmt>
  <rfmt sheetId="1" sqref="D448" start="0" length="0">
    <dxf>
      <font>
        <b/>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dxf>
  </rfmt>
  <rfmt sheetId="1" sqref="E448" start="0" length="0">
    <dxf>
      <font>
        <b/>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dxf>
  </rfmt>
  <rfmt sheetId="1" sqref="F448" start="0" length="0">
    <dxf>
      <font>
        <b/>
        <sz val="12"/>
        <color rgb="FF000000"/>
        <name val="Times New Roman"/>
        <family val="1"/>
        <charset val="204"/>
        <scheme val="none"/>
      </font>
      <alignment vertical="center"/>
      <border outline="0">
        <left style="thin">
          <color rgb="FF000000"/>
        </left>
        <right style="thin">
          <color rgb="FF000000"/>
        </right>
        <top style="thin">
          <color rgb="FF000000"/>
        </top>
        <bottom style="thin">
          <color rgb="FF000000"/>
        </bottom>
      </border>
    </dxf>
  </rfmt>
  <rcc rId="21986" sId="1" odxf="1" dxf="1" numFmtId="4">
    <nc r="G448">
      <v>736279541.57000005</v>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87" sId="1" odxf="1" dxf="1">
    <nc r="H448">
      <f>H5+H20+H114+H149+H187+H434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88" sId="1" odxf="1" dxf="1">
    <nc r="I448">
      <f>G448+H448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89" sId="1" odxf="1" dxf="1">
    <nc r="J448">
      <f>J5+J20+J114+J149+J187+J434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0" sId="1" odxf="1" dxf="1">
    <nc r="K448">
      <f>I448+J448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1" sId="1" odxf="1" dxf="1">
    <nc r="L448">
      <f>L5+L20+L114+L149+L187+L434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2" sId="1" odxf="1" dxf="1">
    <nc r="M448">
      <f>M5+M20+M114+M149+M187+M434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3" sId="1" odxf="1" dxf="1">
    <nc r="N448">
      <f>N5+N20+N114+N149+N187+N434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4" sId="1" odxf="1" dxf="1">
    <nc r="O448">
      <f>O5+O20+O114+O149+O187+O434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5" sId="1" odxf="1" dxf="1">
    <nc r="P448">
      <f>P5+P20+P114+P149+P187+P434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6" sId="1" odxf="1" dxf="1">
    <nc r="Q448">
      <f>Q5+Q20+Q114+Q149+Q187+Q434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7" sId="1" odxf="1" dxf="1">
    <nc r="R448">
      <f>R5+R20+R114+R149+R187+R434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8" sId="1" odxf="1" dxf="1">
    <nc r="S448">
      <f>S5+S20+S114+S149+S187+S434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1999" sId="1" odxf="1" dxf="1">
    <nc r="T448">
      <f>T5+T20+T114+T149+T187+T434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0" sId="1" odxf="1" dxf="1">
    <nc r="U448">
      <f>U5+U20+U114+U149+U187+U434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1" sId="1" odxf="1" dxf="1">
    <nc r="V448">
      <f>V5+V20+V114+V149+V187+V434</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2002" sId="1" odxf="1" dxf="1">
    <nc r="W448">
      <f>W5+W20+W114+W149+W187+W434</f>
    </nc>
    <odxf>
      <font>
        <b val="0"/>
        <sz val="10"/>
        <color rgb="FF000000"/>
        <name val="Times New Roman"/>
        <scheme val="none"/>
      </font>
      <alignment horizontal="center"/>
      <border outline="0">
        <left/>
        <right/>
        <top/>
        <bottom/>
      </border>
    </odxf>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22003" sId="1" odxf="1" dxf="1">
    <nc r="X448">
      <f>X5+X20+X114+X149+X187+X434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4" sId="1" odxf="1" dxf="1">
    <nc r="Y448">
      <f>Y5+Y20+Y114+Y149+Y187+Y434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5" sId="1" odxf="1" dxf="1">
    <nc r="Z448">
      <f>Z5+Z20+Z114+Z149+Z187+Z434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6" sId="1" odxf="1" dxf="1">
    <nc r="AA448">
      <f>AA5+AA20+AA114+AA149+AA187+AA434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7" sId="1" odxf="1" dxf="1">
    <nc r="AB448">
      <f>AB5+AB20+AB114+AB149+AB187+AB434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8" sId="1" odxf="1" dxf="1">
    <nc r="AC448">
      <f>AC5+AC20+AC114+AC149+AC187+AC434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09" sId="1" odxf="1" dxf="1">
    <nc r="AD448">
      <f>AD5+AD20+AD114+AD149+AD187+AD434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10" sId="1" odxf="1" dxf="1">
    <nc r="AE448">
      <f>AE5+AE20+AE114+AE149+AE187+AE434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11" sId="1">
    <nc r="H4" t="inlineStr">
      <is>
        <t>Решение от 31.01.2023 №6-288</t>
      </is>
    </nc>
  </rcc>
  <rrc rId="22012" sId="1" ref="V1:V1048576" action="deleteCol">
    <undo index="0" exp="ref" v="1" dr="V447" r="X447" sId="1"/>
    <undo index="0" exp="ref" v="1" dr="V446" r="X446" sId="1"/>
    <undo index="0" exp="ref" v="1" dr="V445" r="X445" sId="1"/>
    <undo index="0" exp="ref" v="1" dr="V444" r="X444" sId="1"/>
    <undo index="0" exp="ref" v="1" dr="V443" r="X443" sId="1"/>
    <undo index="0" exp="ref" v="1" dr="V442" r="X442" sId="1"/>
    <undo index="0" exp="ref" v="1" dr="V441" r="X441" sId="1"/>
    <undo index="0" exp="ref" v="1" dr="V440" r="X440" sId="1"/>
    <undo index="0" exp="ref" v="1" dr="V439" r="X439" sId="1"/>
    <undo index="0" exp="ref" v="1" dr="V438" r="X438" sId="1"/>
    <undo index="0" exp="ref" v="1" dr="V437" r="X437" sId="1"/>
    <undo index="0" exp="ref" v="1" dr="V436" r="X436" sId="1"/>
    <undo index="0" exp="ref" v="1" dr="V435" r="X435" sId="1"/>
    <undo index="0" exp="ref" v="1" dr="V434" r="X434" sId="1"/>
    <undo index="0" exp="ref" v="1" dr="V433" r="X433" sId="1"/>
    <undo index="0" exp="ref" v="1" dr="V432" r="X432" sId="1"/>
    <undo index="0" exp="ref" v="1" dr="V431" r="X431" sId="1"/>
    <undo index="0" exp="ref" v="1" dr="V430" r="X430" sId="1"/>
    <undo index="0" exp="ref" v="1" dr="V429" r="X429" sId="1"/>
    <undo index="0" exp="ref" v="1" dr="V428" r="X428" sId="1"/>
    <undo index="0" exp="ref" v="1" dr="V427" r="X427" sId="1"/>
    <undo index="0" exp="ref" v="1" dr="V426" r="X426" sId="1"/>
    <undo index="0" exp="ref" v="1" dr="V425" r="X425" sId="1"/>
    <undo index="0" exp="ref" v="1" dr="V421" r="X421" sId="1"/>
    <undo index="0" exp="ref" v="1" dr="V420" r="X420" sId="1"/>
    <undo index="0" exp="ref" v="1" dr="V419" r="X419" sId="1"/>
    <undo index="0" exp="ref" v="1" dr="V418" r="X418" sId="1"/>
    <undo index="0" exp="ref" v="1" dr="V417" r="X417" sId="1"/>
    <undo index="0" exp="ref" v="1" dr="V416" r="X416" sId="1"/>
    <undo index="0" exp="ref" v="1" dr="V415" r="X415" sId="1"/>
    <undo index="0" exp="ref" v="1" dr="V414" r="X414" sId="1"/>
    <undo index="0" exp="ref" v="1" dr="V413" r="X413" sId="1"/>
    <undo index="0" exp="ref" v="1" dr="V412" r="X412" sId="1"/>
    <undo index="0" exp="ref" v="1" dr="V405" r="X405" sId="1"/>
    <undo index="0" exp="ref" v="1" dr="V404" r="X404" sId="1"/>
    <undo index="0" exp="ref" v="1" dr="V401" r="X401" sId="1"/>
    <undo index="0" exp="ref" v="1" dr="V400" r="X400" sId="1"/>
    <undo index="0" exp="ref" v="1" dr="V399" r="X399" sId="1"/>
    <undo index="0" exp="ref" v="1" dr="V398" r="X398" sId="1"/>
    <undo index="0" exp="ref" v="1" dr="V397" r="X397" sId="1"/>
    <undo index="0" exp="ref" v="1" dr="V396" r="X396" sId="1"/>
    <undo index="0" exp="ref" v="1" dr="V395" r="X395" sId="1"/>
    <undo index="0" exp="ref" v="1" dr="V394" r="X394" sId="1"/>
    <undo index="0" exp="ref" v="1" dr="V393" r="X393" sId="1"/>
    <undo index="0" exp="ref" v="1" dr="V392" r="X392" sId="1"/>
    <undo index="0" exp="ref" v="1" dr="V391" r="X391" sId="1"/>
    <undo index="0" exp="ref" v="1" dr="V390" r="X390" sId="1"/>
    <undo index="0" exp="ref" v="1" dr="V389" r="X389" sId="1"/>
    <undo index="0" exp="ref" v="1" dr="V388" r="X388" sId="1"/>
    <undo index="0" exp="ref" v="1" dr="V387" r="X387" sId="1"/>
    <undo index="0" exp="ref" v="1" dr="V386" r="X386" sId="1"/>
    <undo index="0" exp="ref" v="1" dr="V385" r="X385" sId="1"/>
    <undo index="0" exp="ref" v="1" dr="V384" r="X384" sId="1"/>
    <undo index="0" exp="ref" v="1" dr="V383" r="X383" sId="1"/>
    <undo index="0" exp="ref" v="1" dr="V382" r="X382" sId="1"/>
    <undo index="0" exp="ref" v="1" dr="V381" r="X381" sId="1"/>
    <undo index="0" exp="ref" v="1" dr="V380" r="X380" sId="1"/>
    <undo index="0" exp="ref" v="1" dr="V379" r="X379" sId="1"/>
    <undo index="0" exp="ref" v="1" dr="V378" r="X378" sId="1"/>
    <undo index="0" exp="ref" v="1" dr="V377" r="X377" sId="1"/>
    <undo index="0" exp="ref" v="1" dr="V376" r="X376" sId="1"/>
    <undo index="0" exp="ref" v="1" dr="V375" r="X375" sId="1"/>
    <undo index="0" exp="ref" v="1" dr="V374" r="X374" sId="1"/>
    <undo index="0" exp="ref" v="1" dr="V373" r="X373" sId="1"/>
    <undo index="0" exp="ref" v="1" dr="V372" r="X372" sId="1"/>
    <undo index="0" exp="ref" v="1" dr="V371" r="X371" sId="1"/>
    <undo index="0" exp="ref" v="1" dr="V370" r="X370" sId="1"/>
    <undo index="0" exp="ref" v="1" dr="V369" r="X369" sId="1"/>
    <undo index="0" exp="ref" v="1" dr="V368" r="X368" sId="1"/>
    <undo index="0" exp="ref" v="1" dr="V367" r="X367" sId="1"/>
    <undo index="0" exp="ref" v="1" dr="V366" r="X366" sId="1"/>
    <undo index="0" exp="ref" v="1" dr="V365" r="X365" sId="1"/>
    <undo index="0" exp="ref" v="1" dr="V364" r="X364" sId="1"/>
    <undo index="0" exp="ref" v="1" dr="V363" r="X363" sId="1"/>
    <undo index="0" exp="ref" v="1" dr="V362" r="X362" sId="1"/>
    <undo index="0" exp="ref" v="1" dr="V361" r="X361" sId="1"/>
    <undo index="0" exp="ref" v="1" dr="V360" r="X360" sId="1"/>
    <undo index="0" exp="ref" v="1" dr="V359" r="X359" sId="1"/>
    <undo index="0" exp="ref" v="1" dr="V358" r="X358" sId="1"/>
    <undo index="0" exp="ref" v="1" dr="V357" r="X357" sId="1"/>
    <undo index="0" exp="ref" v="1" dr="V356" r="X356" sId="1"/>
    <undo index="0" exp="ref" v="1" dr="V355" r="X355" sId="1"/>
    <undo index="0" exp="ref" v="1" dr="V354" r="X354" sId="1"/>
    <undo index="0" exp="ref" v="1" dr="V353" r="X353" sId="1"/>
    <undo index="0" exp="ref" v="1" dr="V352" r="X352" sId="1"/>
    <undo index="0" exp="ref" v="1" dr="V351" r="X351" sId="1"/>
    <undo index="0" exp="ref" v="1" dr="V350" r="X350" sId="1"/>
    <undo index="0" exp="ref" v="1" dr="V349" r="X349" sId="1"/>
    <undo index="0" exp="ref" v="1" dr="V348" r="X348" sId="1"/>
    <undo index="0" exp="ref" v="1" dr="V347" r="X347" sId="1"/>
    <undo index="0" exp="ref" v="1" dr="V346" r="X346" sId="1"/>
    <undo index="0" exp="ref" v="1" dr="V345" r="X345" sId="1"/>
    <undo index="0" exp="ref" v="1" dr="V344" r="X344" sId="1"/>
    <undo index="0" exp="ref" v="1" dr="V343" r="X343" sId="1"/>
    <undo index="0" exp="ref" v="1" dr="V342" r="X342" sId="1"/>
    <undo index="0" exp="ref" v="1" dr="V341" r="X341" sId="1"/>
    <undo index="0" exp="ref" v="1" dr="V335" r="X335" sId="1"/>
    <undo index="0" exp="ref" v="1" dr="V334" r="X334" sId="1"/>
    <undo index="0" exp="ref" v="1" dr="V333" r="X333" sId="1"/>
    <undo index="0" exp="ref" v="1" dr="V332" r="X332" sId="1"/>
    <undo index="0" exp="ref" v="1" dr="V331" r="X331" sId="1"/>
    <undo index="0" exp="ref" v="1" dr="V330" r="X330" sId="1"/>
    <undo index="0" exp="ref" v="1" dr="V329" r="X329" sId="1"/>
    <undo index="0" exp="ref" v="1" dr="V328" r="X328" sId="1"/>
    <undo index="0" exp="ref" v="1" dr="V327" r="X327" sId="1"/>
    <undo index="0" exp="ref" v="1" dr="V326" r="X326" sId="1"/>
    <undo index="0" exp="ref" v="1" dr="V325" r="X325" sId="1"/>
    <undo index="0" exp="ref" v="1" dr="V324" r="X324" sId="1"/>
    <undo index="0" exp="ref" v="1" dr="V323" r="X323" sId="1"/>
    <undo index="0" exp="ref" v="1" dr="V315" r="X315" sId="1"/>
    <undo index="0" exp="ref" v="1" dr="V314" r="X314" sId="1"/>
    <undo index="0" exp="ref" v="1" dr="V313" r="X313" sId="1"/>
    <undo index="0" exp="ref" v="1" dr="V306" r="X306" sId="1"/>
    <undo index="0" exp="ref" v="1" dr="V305" r="X305" sId="1"/>
    <undo index="0" exp="ref" v="1" dr="V304" r="X304" sId="1"/>
    <undo index="0" exp="ref" v="1" dr="V303" r="X303" sId="1"/>
    <undo index="0" exp="ref" v="1" dr="V302" r="X302" sId="1"/>
    <undo index="0" exp="ref" v="1" dr="V301" r="X301" sId="1"/>
    <undo index="0" exp="ref" v="1" dr="V300" r="X300" sId="1"/>
    <undo index="0" exp="ref" v="1" dr="V299" r="X299" sId="1"/>
    <undo index="0" exp="ref" v="1" dr="V298" r="X298" sId="1"/>
    <undo index="0" exp="ref" v="1" dr="V294" r="X294" sId="1"/>
    <undo index="0" exp="ref" v="1" dr="V293" r="X293" sId="1"/>
    <undo index="0" exp="ref" v="1" dr="V292" r="X292" sId="1"/>
    <undo index="0" exp="ref" v="1" dr="V291" r="X291" sId="1"/>
    <undo index="0" exp="ref" v="1" dr="V290" r="X290" sId="1"/>
    <undo index="0" exp="ref" v="1" dr="V289" r="X289" sId="1"/>
    <undo index="0" exp="ref" v="1" dr="V288" r="X288" sId="1"/>
    <undo index="0" exp="ref" v="1" dr="V287" r="X287" sId="1"/>
    <undo index="0" exp="ref" v="1" dr="V286" r="X286" sId="1"/>
    <undo index="0" exp="ref" v="1" dr="V285" r="X285" sId="1"/>
    <undo index="0" exp="ref" v="1" dr="V284" r="X284" sId="1"/>
    <undo index="0" exp="ref" v="1" dr="V283" r="X283" sId="1"/>
    <undo index="0" exp="ref" v="1" dr="V282" r="X282" sId="1"/>
    <undo index="0" exp="ref" v="1" dr="V281" r="X281" sId="1"/>
    <undo index="0" exp="ref" v="1" dr="V280" r="X280" sId="1"/>
    <undo index="0" exp="ref" v="1" dr="V279" r="X279" sId="1"/>
    <undo index="0" exp="ref" v="1" dr="V278" r="X278" sId="1"/>
    <undo index="0" exp="ref" v="1" dr="V277" r="X277" sId="1"/>
    <undo index="0" exp="ref" v="1" dr="V276" r="X276" sId="1"/>
    <undo index="0" exp="ref" v="1" dr="V275" r="X275" sId="1"/>
    <undo index="0" exp="ref" v="1" dr="V274" r="X274" sId="1"/>
    <undo index="0" exp="ref" v="1" dr="V273" r="X273" sId="1"/>
    <undo index="0" exp="ref" v="1" dr="V272" r="X272" sId="1"/>
    <undo index="0" exp="ref" v="1" dr="V271" r="X271" sId="1"/>
    <undo index="0" exp="ref" v="1" dr="V267" r="X267" sId="1"/>
    <undo index="0" exp="ref" v="1" dr="V266" r="X266" sId="1"/>
    <undo index="0" exp="ref" v="1" dr="V265" r="X265" sId="1"/>
    <undo index="0" exp="ref" v="1" dr="V264" r="X264" sId="1"/>
    <undo index="0" exp="ref" v="1" dr="V263" r="X263" sId="1"/>
    <undo index="0" exp="ref" v="1" dr="V262" r="X262" sId="1"/>
    <undo index="0" exp="ref" v="1" dr="V261" r="X261" sId="1"/>
    <undo index="0" exp="ref" v="1" dr="V260" r="X260" sId="1"/>
    <undo index="0" exp="ref" v="1" dr="V259" r="X259" sId="1"/>
    <undo index="0" exp="ref" v="1" dr="V258" r="X258" sId="1"/>
    <undo index="0" exp="ref" v="1" dr="V257" r="X257" sId="1"/>
    <undo index="0" exp="ref" v="1" dr="V256" r="X256" sId="1"/>
    <undo index="0" exp="ref" v="1" dr="V255" r="X255" sId="1"/>
    <undo index="0" exp="ref" v="1" dr="V254" r="X254" sId="1"/>
    <undo index="0" exp="ref" v="1" dr="V253" r="X253" sId="1"/>
    <undo index="0" exp="ref" v="1" dr="V252" r="X252" sId="1"/>
    <undo index="0" exp="ref" v="1" dr="V251" r="X251" sId="1"/>
    <undo index="0" exp="ref" v="1" dr="V250" r="X250" sId="1"/>
    <undo index="0" exp="ref" v="1" dr="V249" r="X249" sId="1"/>
    <undo index="0" exp="ref" v="1" dr="V248" r="X248" sId="1"/>
    <undo index="0" exp="ref" v="1" dr="V247" r="X247" sId="1"/>
    <undo index="0" exp="ref" v="1" dr="V246" r="X246" sId="1"/>
    <undo index="0" exp="ref" v="1" dr="V245" r="X245" sId="1"/>
    <undo index="0" exp="ref" v="1" dr="V244" r="X244" sId="1"/>
    <undo index="0" exp="ref" v="1" dr="V243" r="X243" sId="1"/>
    <undo index="0" exp="ref" v="1" dr="V242" r="X242" sId="1"/>
    <undo index="0" exp="ref" v="1" dr="V238" r="X238" sId="1"/>
    <undo index="0" exp="ref" v="1" dr="V233" r="X233" sId="1"/>
    <undo index="0" exp="ref" v="1" dr="V232" r="X232" sId="1"/>
    <undo index="0" exp="ref" v="1" dr="V231" r="X231" sId="1"/>
    <undo index="0" exp="ref" v="1" dr="V230" r="X230" sId="1"/>
    <undo index="0" exp="ref" v="1" dr="V226" r="X226" sId="1"/>
    <undo index="0" exp="ref" v="1" dr="V225" r="X225" sId="1"/>
    <undo index="0" exp="ref" v="1" dr="V224" r="X224" sId="1"/>
    <undo index="0" exp="ref" v="1" dr="V223" r="X223" sId="1"/>
    <undo index="0" exp="ref" v="1" dr="V222" r="X222" sId="1"/>
    <undo index="0" exp="ref" v="1" dr="V221" r="X221" sId="1"/>
    <undo index="0" exp="ref" v="1" dr="V220" r="X220" sId="1"/>
    <undo index="0" exp="ref" v="1" dr="V219" r="X219" sId="1"/>
    <undo index="0" exp="ref" v="1" dr="V218" r="X218" sId="1"/>
    <undo index="0" exp="ref" v="1" dr="V217" r="X217" sId="1"/>
    <undo index="0" exp="ref" v="1" dr="V216" r="X216" sId="1"/>
    <undo index="0" exp="ref" v="1" dr="V215" r="X215" sId="1"/>
    <undo index="0" exp="ref" v="1" dr="V214" r="X214" sId="1"/>
    <undo index="0" exp="ref" v="1" dr="V213" r="X213" sId="1"/>
    <undo index="0" exp="ref" v="1" dr="V212" r="X212" sId="1"/>
    <undo index="0" exp="ref" v="1" dr="V211" r="X211" sId="1"/>
    <undo index="0" exp="ref" v="1" dr="V210" r="X210" sId="1"/>
    <undo index="0" exp="ref" v="1" dr="V209" r="X209" sId="1"/>
    <undo index="0" exp="ref" v="1" dr="V208" r="X208" sId="1"/>
    <undo index="0" exp="ref" v="1" dr="V207" r="X207" sId="1"/>
    <undo index="0" exp="ref" v="1" dr="V206" r="X206" sId="1"/>
    <undo index="0" exp="ref" v="1" dr="V202" r="X202" sId="1"/>
    <undo index="0" exp="ref" v="1" dr="V201" r="X201" sId="1"/>
    <undo index="0" exp="ref" v="1" dr="V200" r="X200" sId="1"/>
    <undo index="0" exp="ref" v="1" dr="V199" r="X199" sId="1"/>
    <undo index="0" exp="ref" v="1" dr="V198" r="X198" sId="1"/>
    <undo index="0" exp="ref" v="1" dr="V197" r="X197" sId="1"/>
    <undo index="0" exp="ref" v="1" dr="V196" r="X196" sId="1"/>
    <undo index="0" exp="ref" v="1" dr="V195" r="X195" sId="1"/>
    <undo index="0" exp="ref" v="1" dr="V194" r="X194" sId="1"/>
    <undo index="0" exp="ref" v="1" dr="V193" r="X193" sId="1"/>
    <undo index="0" exp="ref" v="1" dr="V192" r="X192" sId="1"/>
    <undo index="0" exp="ref" v="1" dr="V191" r="X191" sId="1"/>
    <undo index="0" exp="ref" v="1" dr="V190" r="X190" sId="1"/>
    <undo index="0" exp="ref" v="1" dr="V189" r="X189" sId="1"/>
    <undo index="0" exp="ref" v="1" dr="V188" r="X188" sId="1"/>
    <undo index="0" exp="ref" v="1" dr="V187" r="X187" sId="1"/>
    <undo index="0" exp="ref" v="1" dr="V182" r="X182" sId="1"/>
    <undo index="0" exp="ref" v="1" dr="V181" r="X181" sId="1"/>
    <undo index="0" exp="ref" v="1" dr="V180" r="X180" sId="1"/>
    <undo index="0" exp="ref" v="1" dr="V179" r="X179" sId="1"/>
    <undo index="0" exp="ref" v="1" dr="V178" r="X178" sId="1"/>
    <undo index="0" exp="ref" v="1" dr="V177" r="X177" sId="1"/>
    <undo index="0" exp="ref" v="1" dr="V176" r="X176" sId="1"/>
    <undo index="0" exp="ref" v="1" dr="V175" r="X175" sId="1"/>
    <undo index="0" exp="ref" v="1" dr="V174" r="X174" sId="1"/>
    <undo index="0" exp="ref" v="1" dr="V173" r="X173" sId="1"/>
    <undo index="0" exp="ref" v="1" dr="V172" r="X172" sId="1"/>
    <undo index="0" exp="ref" v="1" dr="V171" r="X171" sId="1"/>
    <undo index="0" exp="ref" v="1" dr="V170" r="X170" sId="1"/>
    <undo index="0" exp="ref" v="1" dr="V169" r="X169" sId="1"/>
    <undo index="0" exp="ref" v="1" dr="V168" r="X168" sId="1"/>
    <undo index="0" exp="ref" v="1" dr="V167" r="X167" sId="1"/>
    <undo index="0" exp="ref" v="1" dr="V166" r="X166" sId="1"/>
    <undo index="0" exp="ref" v="1" dr="V162" r="X162" sId="1"/>
    <undo index="0" exp="ref" v="1" dr="V161" r="X161" sId="1"/>
    <undo index="0" exp="ref" v="1" dr="V160" r="X160" sId="1"/>
    <undo index="0" exp="ref" v="1" dr="V159" r="X159" sId="1"/>
    <undo index="0" exp="ref" v="1" dr="V158" r="X158" sId="1"/>
    <undo index="0" exp="ref" v="1" dr="V157" r="X157" sId="1"/>
    <undo index="0" exp="ref" v="1" dr="V156" r="X156" sId="1"/>
    <undo index="0" exp="ref" v="1" dr="V155" r="X155" sId="1"/>
    <undo index="0" exp="ref" v="1" dr="V151" r="X151" sId="1"/>
    <undo index="0" exp="ref" v="1" dr="V150" r="X150" sId="1"/>
    <undo index="0" exp="ref" v="1" dr="V149" r="X149" sId="1"/>
    <undo index="0" exp="ref" v="1" dr="V148" r="X148" sId="1"/>
    <undo index="0" exp="ref" v="1" dr="V147" r="X147" sId="1"/>
    <undo index="0" exp="ref" v="1" dr="V146" r="X146" sId="1"/>
    <undo index="0" exp="ref" v="1" dr="V145" r="X145" sId="1"/>
    <undo index="0" exp="ref" v="1" dr="V144" r="X144" sId="1"/>
    <undo index="0" exp="ref" v="1" dr="V143" r="X143" sId="1"/>
    <undo index="0" exp="ref" v="1" dr="V142" r="X142" sId="1"/>
    <undo index="0" exp="ref" v="1" dr="V141" r="X141" sId="1"/>
    <undo index="0" exp="ref" v="1" dr="V140" r="X140" sId="1"/>
    <undo index="0" exp="ref" v="1" dr="V139" r="X139" sId="1"/>
    <undo index="0" exp="ref" v="1" dr="V138" r="X138" sId="1"/>
    <undo index="0" exp="ref" v="1" dr="V137" r="X137" sId="1"/>
    <undo index="0" exp="ref" v="1" dr="V136" r="X136" sId="1"/>
    <undo index="0" exp="ref" v="1" dr="V131" r="X131" sId="1"/>
    <undo index="0" exp="ref" v="1" dr="V127" r="X127" sId="1"/>
    <undo index="0" exp="ref" v="1" dr="V126" r="X126" sId="1"/>
    <undo index="0" exp="ref" v="1" dr="V125" r="X125" sId="1"/>
    <undo index="0" exp="ref" v="1" dr="V124" r="X124" sId="1"/>
    <undo index="0" exp="ref" v="1" dr="V123" r="X123" sId="1"/>
    <undo index="0" exp="ref" v="1" dr="V122" r="X122" sId="1"/>
    <undo index="0" exp="ref" v="1" dr="V121" r="X121" sId="1"/>
    <undo index="0" exp="ref" v="1" dr="V120" r="X120" sId="1"/>
    <undo index="0" exp="ref" v="1" dr="V116" r="X116" sId="1"/>
    <undo index="0" exp="ref" v="1" dr="V115" r="X115" sId="1"/>
    <undo index="0" exp="ref" v="1" dr="V114" r="X114" sId="1"/>
    <undo index="0" exp="ref" v="1" dr="V113" r="X113" sId="1"/>
    <undo index="0" exp="ref" v="1" dr="V112" r="X112" sId="1"/>
    <undo index="0" exp="ref" v="1" dr="V111" r="X111" sId="1"/>
    <undo index="0" exp="ref" v="1" dr="V110" r="X110" sId="1"/>
    <undo index="0" exp="ref" v="1" dr="V109" r="X109" sId="1"/>
    <undo index="0" exp="ref" v="1" dr="V105" r="X105" sId="1"/>
    <undo index="0" exp="ref" v="1" dr="V104" r="X104" sId="1"/>
    <undo index="0" exp="ref" v="1" dr="V103" r="X103" sId="1"/>
    <undo index="0" exp="ref" v="1" dr="V102" r="X102" sId="1"/>
    <undo index="0" exp="ref" v="1" dr="V101" r="X101" sId="1"/>
    <undo index="0" exp="ref" v="1" dr="V100" r="X100" sId="1"/>
    <undo index="0" exp="ref" v="1" dr="V99" r="X99" sId="1"/>
    <undo index="0" exp="ref" v="1" dr="V98" r="X98" sId="1"/>
    <undo index="0" exp="ref" v="1" dr="V97" r="X97" sId="1"/>
    <undo index="0" exp="ref" v="1" dr="V96" r="X96" sId="1"/>
    <undo index="0" exp="ref" v="1" dr="V95" r="X95" sId="1"/>
    <undo index="0" exp="ref" v="1" dr="V94" r="X94" sId="1"/>
    <undo index="0" exp="ref" v="1" dr="V93" r="X93" sId="1"/>
    <undo index="0" exp="ref" v="1" dr="V92" r="X92" sId="1"/>
    <undo index="0" exp="ref" v="1" dr="V91" r="X91" sId="1"/>
    <undo index="0" exp="ref" v="1" dr="V90" r="X90" sId="1"/>
    <undo index="0" exp="ref" v="1" dr="V88" r="X88" sId="1"/>
    <undo index="0" exp="ref" v="1" dr="V87" r="X87" sId="1"/>
    <undo index="0" exp="ref" v="1" dr="V86" r="X86" sId="1"/>
    <undo index="0" exp="ref" v="1" dr="V85" r="X85" sId="1"/>
    <undo index="0" exp="ref" v="1" dr="V84" r="X84" sId="1"/>
    <undo index="0" exp="ref" v="1" dr="V83" r="X83" sId="1"/>
    <undo index="0" exp="ref" v="1" dr="V82" r="X82" sId="1"/>
    <undo index="0" exp="ref" v="1" dr="V81" r="X81" sId="1"/>
    <undo index="0" exp="ref" v="1" dr="V80" r="X80" sId="1"/>
    <undo index="0" exp="ref" v="1" dr="V79" r="X79" sId="1"/>
    <undo index="0" exp="ref" v="1" dr="V78" r="X78" sId="1"/>
    <undo index="0" exp="ref" v="1" dr="V77" r="X77" sId="1"/>
    <undo index="0" exp="ref" v="1" dr="V76" r="X76" sId="1"/>
    <undo index="0" exp="ref" v="1" dr="V75" r="X75" sId="1"/>
    <undo index="0" exp="ref" v="1" dr="V71" r="X71" sId="1"/>
    <undo index="0" exp="ref" v="1" dr="V70" r="X70" sId="1"/>
    <undo index="0" exp="ref" v="1" dr="V69" r="X69" sId="1"/>
    <undo index="0" exp="ref" v="1" dr="V68" r="X68" sId="1"/>
    <undo index="0" exp="ref" v="1" dr="V67" r="X67" sId="1"/>
    <undo index="0" exp="ref" v="1" dr="V66" r="X66" sId="1"/>
    <undo index="0" exp="ref" v="1" dr="V65" r="X65" sId="1"/>
    <undo index="0" exp="ref" v="1" dr="V64" r="X64" sId="1"/>
    <undo index="0" exp="ref" v="1" dr="V60" r="X60" sId="1"/>
    <undo index="0" exp="ref" v="1" dr="V59" r="X59" sId="1"/>
    <undo index="0" exp="ref" v="1" dr="V58" r="X58" sId="1"/>
    <undo index="0" exp="ref" v="1" dr="V57" r="X57" sId="1"/>
    <undo index="0" exp="ref" v="1" dr="V56" r="X56" sId="1"/>
    <undo index="0" exp="ref" v="1" dr="V55" r="X55" sId="1"/>
    <undo index="0" exp="ref" v="1" dr="V54" r="X54" sId="1"/>
    <undo index="0" exp="ref" v="1" dr="V53" r="X53" sId="1"/>
    <undo index="0" exp="ref" v="1" dr="V52" r="X52" sId="1"/>
    <undo index="0" exp="ref" v="1" dr="V51" r="X51" sId="1"/>
    <undo index="0" exp="ref" v="1" dr="V47" r="X47" sId="1"/>
    <undo index="0" exp="ref" v="1" dr="V46" r="X46" sId="1"/>
    <undo index="0" exp="ref" v="1" dr="V45" r="X45" sId="1"/>
    <undo index="0" exp="ref" v="1" dr="V44" r="X44" sId="1"/>
    <undo index="0" exp="ref" v="1" dr="V43" r="X43" sId="1"/>
    <undo index="0" exp="ref" v="1" dr="V42" r="X42" sId="1"/>
    <undo index="0" exp="ref" v="1" dr="V41" r="X41" sId="1"/>
    <undo index="0" exp="ref" v="1" dr="V40" r="X40" sId="1"/>
    <undo index="0" exp="ref" v="1" dr="V39" r="X39" sId="1"/>
    <undo index="0" exp="ref" v="1" dr="V38" r="X38" sId="1"/>
    <undo index="0" exp="ref" v="1" dr="V37" r="X37" sId="1"/>
    <undo index="0" exp="ref" v="1" dr="V36" r="X36" sId="1"/>
    <undo index="0" exp="ref" v="1" dr="V35" r="X35" sId="1"/>
    <undo index="0" exp="ref" v="1" dr="V34" r="X34" sId="1"/>
    <undo index="0" exp="ref" v="1" dr="V33" r="X33" sId="1"/>
    <undo index="0" exp="ref" v="1" dr="V32" r="X32" sId="1"/>
    <undo index="0" exp="ref" v="1" dr="V31" r="X31" sId="1"/>
    <undo index="0" exp="ref" v="1" dr="V30" r="X30" sId="1"/>
    <undo index="0" exp="ref" v="1" dr="V29" r="X29" sId="1"/>
    <undo index="0" exp="ref" v="1" dr="V28" r="X28" sId="1"/>
    <undo index="0" exp="ref" v="1" dr="V27" r="X27" sId="1"/>
    <undo index="0" exp="ref" v="1" dr="V26" r="X26" sId="1"/>
    <undo index="0" exp="ref" v="1" dr="V25" r="X25" sId="1"/>
    <undo index="0" exp="ref" v="1" dr="V24" r="X24" sId="1"/>
    <undo index="0" exp="ref" v="1" dr="V23" r="X23" sId="1"/>
    <undo index="0" exp="ref" v="1" dr="V22" r="X22" sId="1"/>
    <undo index="0" exp="ref" v="1" dr="V21" r="X21" sId="1"/>
    <undo index="0" exp="ref" v="1" dr="V20" r="X20" sId="1"/>
    <undo index="0" exp="ref" v="1" dr="V19" r="X19" sId="1"/>
    <undo index="0" exp="ref" v="1" dr="V18" r="X18" sId="1"/>
    <undo index="0" exp="ref" v="1" dr="V17" r="X17" sId="1"/>
    <undo index="0" exp="ref" v="1" dr="V16" r="X16" sId="1"/>
    <undo index="0" exp="ref" v="1" dr="V15" r="X15" sId="1"/>
    <undo index="0" exp="ref" v="1" dr="V14" r="X14" sId="1"/>
    <undo index="0" exp="ref" v="1" dr="V13" r="X13" sId="1"/>
    <undo index="0" exp="ref" v="1" dr="V12" r="X12" sId="1"/>
    <undo index="0" exp="ref" v="1" dr="V11" r="X11" sId="1"/>
    <undo index="0" exp="ref" v="1" dr="V10" r="X10" sId="1"/>
    <undo index="0" exp="ref" v="1" dr="V9" r="X9" sId="1"/>
    <undo index="0" exp="ref" v="1" dr="V8" r="X8" sId="1"/>
    <undo index="0" exp="ref" v="1" dr="V7" r="X7" sId="1"/>
    <undo index="0" exp="ref" v="1" dr="V6" r="X6" sId="1"/>
    <undo index="0" exp="ref" v="1" dr="V5" r="X5" sId="1"/>
    <rfmt sheetId="1" xfDxf="1" sqref="V1:V1048576" start="0" length="0">
      <dxf>
        <numFmt numFmtId="4" formatCode="#,##0.00"/>
        <alignment horizontal="center" vertical="center"/>
      </dxf>
    </rfmt>
    <rcc rId="0" sId="1" dxf="1">
      <nc r="V4" t="inlineStr">
        <is>
          <t>Сумма на 2024 год</t>
        </is>
      </nc>
      <ndxf>
        <font>
          <sz val="12"/>
          <color auto="1"/>
          <name val="Times New Roman"/>
          <family val="1"/>
          <charset val="204"/>
          <scheme val="none"/>
        </font>
        <numFmt numFmtId="0" formatCode="General"/>
        <fill>
          <patternFill patternType="solid"/>
        </fill>
        <border outline="0">
          <left style="thin">
            <color indexed="64"/>
          </left>
          <right style="thin">
            <color indexed="64"/>
          </right>
          <top style="thin">
            <color indexed="64"/>
          </top>
        </border>
      </ndxf>
    </rcc>
    <rcc rId="0" sId="1" dxf="1" numFmtId="4">
      <nc r="V5">
        <v>1737030</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
        <v>1737030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
        <v>477921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
        <v>477921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
        <v>477921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
        <v>477921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
        <v>1259109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
        <v>1258109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3">
        <v>1126565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
        <v>1126565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
        <v>131544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
        <v>131544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8">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
        <v>410728772.50999999</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
        <v>407881938.50999999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
        <v>93870562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3">
        <v>81611340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
        <v>81611340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
        <v>81611340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
        <v>12259222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
        <v>12259222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
        <v>12259222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
        <v>246626474.50999999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
        <v>2319695.2799999998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1">
        <v>2319695.2799999998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
        <v>2319695.2799999998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
        <v>182738749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
        <v>182738749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
        <v>182738749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
        <v>18436320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0">
        <v>18436320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
        <v>18436320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
        <v>30649098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
        <v>30649098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
        <v>30649098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5">
        <v>11260783.880000001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6">
        <v>11260783.880000001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7">
        <v>11260783.880000001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51">
        <v>603323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2">
        <v>603323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3">
        <v>603323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4">
        <v>618505.35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5">
        <v>618505.35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6">
        <v>618505.35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7">
        <v>21295586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8">
        <v>21295586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59">
        <v>21295586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0">
        <v>21295586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64">
        <v>946910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5">
        <v>946910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6">
        <v>946910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7">
        <v>946910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8">
        <v>45142406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69">
        <v>8478000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0">
        <v>8478000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1">
        <v>8478000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75">
        <v>1539296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6">
        <v>1539296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7">
        <v>1539296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8">
        <v>1775305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79">
        <v>1775305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0">
        <v>1775305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1">
        <v>33338231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2">
        <v>33106911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3">
        <v>22892352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4">
        <v>10214559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5">
        <v>231320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6">
        <v>231320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7">
        <v>11574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88">
        <v>11574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90">
        <v>11574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6">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7">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9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0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09">
        <v>2846834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0">
        <v>2846834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1">
        <v>2846834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2">
        <v>2846834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3">
        <v>2846834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4">
        <v>4243021.1500000004</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5">
        <v>3017602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16">
        <v>3017602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20">
        <v>3013602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1">
        <v>2895541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2">
        <v>2895541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3">
        <v>118061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4">
        <v>118061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5">
        <v>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6">
        <v>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27">
        <v>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31">
        <v>1225419.1499999999</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36">
        <v>1225419.1499999999</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37">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3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3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6">
        <v>1225419.1499999999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7">
        <v>1225419.1499999999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8">
        <v>1225419.1499999999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9">
        <v>12514361</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0">
        <v>11328561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1">
        <v>6270986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55">
        <v>6267986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6">
        <v>5750511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7">
        <v>5750511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8">
        <v>517475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59">
        <v>517475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0">
        <v>3000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1">
        <v>3000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2">
        <v>3000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66">
        <v>100000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7">
        <v>100000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8">
        <v>100000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69">
        <v>100000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0">
        <v>4957575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1">
        <v>4957575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2">
        <v>4957575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3">
        <v>4957575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4">
        <v>1185800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5">
        <v>1185800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6">
        <v>1185800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7">
        <v>1185800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8">
        <v>1185800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7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8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8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8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187">
        <v>124414171.41</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88">
        <v>36006805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89">
        <v>31610716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0">
        <v>842480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1">
        <v>600977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2">
        <v>600977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3">
        <v>241503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4">
        <v>241503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5">
        <v>561853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6">
        <v>395079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7">
        <v>395079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8">
        <v>166774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99">
        <v>166774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0">
        <v>200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1">
        <v>200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2">
        <v>200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2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206">
        <v>1123306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7">
        <v>878105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8">
        <v>878105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09">
        <v>245201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0">
        <v>245201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1">
        <v>280827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2">
        <v>161925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3">
        <v>161925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4">
        <v>118902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5">
        <v>118902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6">
        <v>1573156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7">
        <v>1573156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8">
        <v>1573156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19">
        <v>27051894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0">
        <v>21364327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1">
        <v>21364327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2">
        <v>5687567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3">
        <v>5687567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4">
        <v>177000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5">
        <v>177000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26">
        <v>177000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2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230">
        <v>4518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31">
        <v>4518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32">
        <v>4518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33">
        <v>4518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2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238">
        <v>4391571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2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242">
        <v>4335406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3">
        <v>4335406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4">
        <v>4335406</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6">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7">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8">
        <v>56165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49">
        <v>30714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0">
        <v>30714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1">
        <v>25451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2">
        <v>25451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3">
        <v>1621727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4">
        <v>1621727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5">
        <v>1621727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6">
        <v>1621727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7">
        <v>1621727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8">
        <v>3807493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59">
        <v>3807493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0">
        <v>3806493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1">
        <v>2904400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2">
        <v>2904400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3">
        <v>902093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4">
        <v>902093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5">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6">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67">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2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27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6">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7">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8">
        <v>17114684.879999999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79">
        <v>617834.5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0">
        <v>617834.5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1">
        <v>617834.5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2">
        <v>617834.5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3">
        <v>99850.38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4">
        <v>99850.38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5">
        <v>99850.38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6">
        <v>99850.38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7">
        <v>16397000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8">
        <v>16397000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89">
        <v>16397000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0">
        <v>16397000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2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29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29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1">
        <v>120000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06">
        <v>120000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3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313">
        <v>120000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14">
        <v>120000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15">
        <v>120000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3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323">
        <v>409000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4">
        <v>409000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5">
        <v>409000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6">
        <v>409000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7">
        <v>409000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2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1">
        <v>33695708.829999998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2">
        <v>33533708.829999998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3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3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34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5">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6">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7">
        <v>2472000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8">
        <v>2472000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49">
        <v>2472000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0">
        <v>2930875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1">
        <v>2930875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2">
        <v>2930875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3">
        <v>9178275.8300000001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4">
        <v>9178275.8300000001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5">
        <v>9178275.8300000001</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6">
        <v>10500000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7">
        <v>10500000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8">
        <v>10500000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59">
        <v>8300000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0">
        <v>8300000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1">
        <v>8300000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4">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5">
        <v>152558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6">
        <v>152558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7">
        <v>152558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6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4">
        <v>162000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5">
        <v>162000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6">
        <v>162000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7">
        <v>162000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8">
        <v>22039773.699999999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79">
        <v>415555.97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0">
        <v>415555.97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1">
        <v>415555.97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2">
        <v>415555.97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3">
        <v>79600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4">
        <v>79600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5">
        <v>79600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6">
        <v>79600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7">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90">
        <f>V391+V394+V398+V401</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91">
        <f>V392</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92">
        <f>V393</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3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394">
        <v>8220294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5">
        <v>8220294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6">
        <v>6167829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7">
        <v>2052465</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8">
        <v>574859.73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9">
        <v>574859.73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00">
        <v>574859.73</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01">
        <v>12685464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4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404">
        <v>12685464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05">
        <v>12685464</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4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412">
        <v>64000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3">
        <v>64000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4">
        <v>64000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5">
        <v>64000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6">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7">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8">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19">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4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umFmtId="4">
      <nc r="V425">
        <v>9598979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6">
        <v>9598979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7">
        <v>9598979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8">
        <v>9598979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29">
        <v>9598979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0">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1">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2">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3">
        <v>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4">
        <v>1467179</v>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5">
        <v>1467179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6">
        <v>1467179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7">
        <v>427627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8">
        <v>395078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39">
        <v>395078</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0">
        <v>32549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1">
        <v>32549</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2">
        <v>1038552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3">
        <v>1038552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4">
        <v>1038552</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5">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6">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447">
        <v>1000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448">
        <f>V5+V20+V114+V149+V187+V434</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rc>
  <rrc rId="22013" sId="1" ref="V1:V1048576" action="deleteCol">
    <undo index="65535" exp="ref" v="1" dr="V447" r="W447" sId="1"/>
    <undo index="65535" exp="ref" v="1" dr="V446" r="W446" sId="1"/>
    <undo index="65535" exp="ref" v="1" dr="V445" r="W445" sId="1"/>
    <undo index="65535" exp="ref" v="1" dr="V444" r="W444" sId="1"/>
    <undo index="65535" exp="ref" v="1" dr="V443" r="W443" sId="1"/>
    <undo index="65535" exp="ref" v="1" dr="V442" r="W442" sId="1"/>
    <undo index="65535" exp="ref" v="1" dr="V441" r="W441" sId="1"/>
    <undo index="65535" exp="ref" v="1" dr="V440" r="W440" sId="1"/>
    <undo index="65535" exp="ref" v="1" dr="V439" r="W439" sId="1"/>
    <undo index="65535" exp="ref" v="1" dr="V438" r="W438" sId="1"/>
    <undo index="65535" exp="ref" v="1" dr="V437" r="W437" sId="1"/>
    <undo index="65535" exp="ref" v="1" dr="V436" r="W436" sId="1"/>
    <undo index="65535" exp="ref" v="1" dr="V435" r="W435" sId="1"/>
    <undo index="65535" exp="ref" v="1" dr="V434" r="W434" sId="1"/>
    <undo index="65535" exp="ref" v="1" dr="V433" r="W433" sId="1"/>
    <undo index="65535" exp="ref" v="1" dr="V432" r="W432" sId="1"/>
    <undo index="65535" exp="ref" v="1" dr="V431" r="W431" sId="1"/>
    <undo index="65535" exp="ref" v="1" dr="V430" r="W430" sId="1"/>
    <undo index="65535" exp="ref" v="1" dr="V429" r="W429" sId="1"/>
    <undo index="65535" exp="ref" v="1" dr="V428" r="W428" sId="1"/>
    <undo index="65535" exp="ref" v="1" dr="V427" r="W427" sId="1"/>
    <undo index="65535" exp="ref" v="1" dr="V426" r="W426" sId="1"/>
    <undo index="65535" exp="ref" v="1" dr="V425" r="W425" sId="1"/>
    <undo index="65535" exp="ref" v="1" dr="V421" r="W421" sId="1"/>
    <undo index="65535" exp="ref" v="1" dr="V420" r="W420" sId="1"/>
    <undo index="65535" exp="ref" v="1" dr="V419" r="W419" sId="1"/>
    <undo index="65535" exp="ref" v="1" dr="V418" r="W418" sId="1"/>
    <undo index="65535" exp="ref" v="1" dr="V417" r="W417" sId="1"/>
    <undo index="65535" exp="ref" v="1" dr="V416" r="W416" sId="1"/>
    <undo index="65535" exp="ref" v="1" dr="V415" r="W415" sId="1"/>
    <undo index="65535" exp="ref" v="1" dr="V414" r="W414" sId="1"/>
    <undo index="65535" exp="ref" v="1" dr="V413" r="W413" sId="1"/>
    <undo index="65535" exp="ref" v="1" dr="V412" r="W412" sId="1"/>
    <undo index="65535" exp="ref" v="1" dr="V405" r="W405" sId="1"/>
    <undo index="65535" exp="ref" v="1" dr="V404" r="W404" sId="1"/>
    <undo index="65535" exp="ref" v="1" dr="V401" r="W401" sId="1"/>
    <undo index="65535" exp="ref" v="1" dr="V400" r="W400" sId="1"/>
    <undo index="65535" exp="ref" v="1" dr="V399" r="W399" sId="1"/>
    <undo index="65535" exp="ref" v="1" dr="V398" r="W398" sId="1"/>
    <undo index="65535" exp="ref" v="1" dr="V397" r="W397" sId="1"/>
    <undo index="65535" exp="ref" v="1" dr="V396" r="W396" sId="1"/>
    <undo index="65535" exp="ref" v="1" dr="V395" r="W395" sId="1"/>
    <undo index="65535" exp="ref" v="1" dr="V394" r="W394" sId="1"/>
    <undo index="65535" exp="ref" v="1" dr="V393" r="W393" sId="1"/>
    <undo index="65535" exp="ref" v="1" dr="V392" r="W392" sId="1"/>
    <undo index="65535" exp="ref" v="1" dr="V391" r="W391" sId="1"/>
    <undo index="65535" exp="ref" v="1" dr="V390" r="W390" sId="1"/>
    <undo index="65535" exp="ref" v="1" dr="V389" r="W389" sId="1"/>
    <undo index="65535" exp="ref" v="1" dr="V388" r="W388" sId="1"/>
    <undo index="65535" exp="ref" v="1" dr="V387" r="W387" sId="1"/>
    <undo index="65535" exp="ref" v="1" dr="V386" r="W386" sId="1"/>
    <undo index="65535" exp="ref" v="1" dr="V385" r="W385" sId="1"/>
    <undo index="65535" exp="ref" v="1" dr="V384" r="W384" sId="1"/>
    <undo index="65535" exp="ref" v="1" dr="V383" r="W383" sId="1"/>
    <undo index="65535" exp="ref" v="1" dr="V382" r="W382" sId="1"/>
    <undo index="65535" exp="ref" v="1" dr="V381" r="W381" sId="1"/>
    <undo index="65535" exp="ref" v="1" dr="V380" r="W380" sId="1"/>
    <undo index="65535" exp="ref" v="1" dr="V379" r="W379" sId="1"/>
    <undo index="65535" exp="ref" v="1" dr="V378" r="W378" sId="1"/>
    <undo index="65535" exp="ref" v="1" dr="V377" r="W377" sId="1"/>
    <undo index="65535" exp="ref" v="1" dr="V376" r="W376" sId="1"/>
    <undo index="65535" exp="ref" v="1" dr="V375" r="W375" sId="1"/>
    <undo index="65535" exp="ref" v="1" dr="V374" r="W374" sId="1"/>
    <undo index="65535" exp="ref" v="1" dr="V373" r="W373" sId="1"/>
    <undo index="65535" exp="ref" v="1" dr="V372" r="W372" sId="1"/>
    <undo index="65535" exp="ref" v="1" dr="V371" r="W371" sId="1"/>
    <undo index="65535" exp="ref" v="1" dr="V370" r="W370" sId="1"/>
    <undo index="65535" exp="ref" v="1" dr="V369" r="W369" sId="1"/>
    <undo index="65535" exp="ref" v="1" dr="V368" r="W368" sId="1"/>
    <undo index="65535" exp="ref" v="1" dr="V367" r="W367" sId="1"/>
    <undo index="65535" exp="ref" v="1" dr="V366" r="W366" sId="1"/>
    <undo index="65535" exp="ref" v="1" dr="V365" r="W365" sId="1"/>
    <undo index="65535" exp="ref" v="1" dr="V364" r="W364" sId="1"/>
    <undo index="65535" exp="ref" v="1" dr="V363" r="W363" sId="1"/>
    <undo index="65535" exp="ref" v="1" dr="V362" r="W362" sId="1"/>
    <undo index="65535" exp="ref" v="1" dr="V361" r="W361" sId="1"/>
    <undo index="65535" exp="ref" v="1" dr="V360" r="W360" sId="1"/>
    <undo index="65535" exp="ref" v="1" dr="V359" r="W359" sId="1"/>
    <undo index="65535" exp="ref" v="1" dr="V358" r="W358" sId="1"/>
    <undo index="65535" exp="ref" v="1" dr="V357" r="W357" sId="1"/>
    <undo index="65535" exp="ref" v="1" dr="V356" r="W356" sId="1"/>
    <undo index="65535" exp="ref" v="1" dr="V355" r="W355" sId="1"/>
    <undo index="65535" exp="ref" v="1" dr="V354" r="W354" sId="1"/>
    <undo index="65535" exp="ref" v="1" dr="V353" r="W353" sId="1"/>
    <undo index="65535" exp="ref" v="1" dr="V352" r="W352" sId="1"/>
    <undo index="65535" exp="ref" v="1" dr="V351" r="W351" sId="1"/>
    <undo index="65535" exp="ref" v="1" dr="V350" r="W350" sId="1"/>
    <undo index="65535" exp="ref" v="1" dr="V349" r="W349" sId="1"/>
    <undo index="65535" exp="ref" v="1" dr="V348" r="W348" sId="1"/>
    <undo index="65535" exp="ref" v="1" dr="V347" r="W347" sId="1"/>
    <undo index="65535" exp="ref" v="1" dr="V346" r="W346" sId="1"/>
    <undo index="65535" exp="ref" v="1" dr="V345" r="W345" sId="1"/>
    <undo index="65535" exp="ref" v="1" dr="V344" r="W344" sId="1"/>
    <undo index="65535" exp="ref" v="1" dr="V343" r="W343" sId="1"/>
    <undo index="65535" exp="ref" v="1" dr="V342" r="W342" sId="1"/>
    <undo index="65535" exp="ref" v="1" dr="V341" r="W341" sId="1"/>
    <undo index="65535" exp="ref" v="1" dr="V335" r="W335" sId="1"/>
    <undo index="65535" exp="ref" v="1" dr="V334" r="W334" sId="1"/>
    <undo index="65535" exp="ref" v="1" dr="V333" r="W333" sId="1"/>
    <undo index="65535" exp="ref" v="1" dr="V332" r="W332" sId="1"/>
    <undo index="65535" exp="ref" v="1" dr="V331" r="W331" sId="1"/>
    <undo index="65535" exp="ref" v="1" dr="V330" r="W330" sId="1"/>
    <undo index="65535" exp="ref" v="1" dr="V329" r="W329" sId="1"/>
    <undo index="65535" exp="ref" v="1" dr="V328" r="W328" sId="1"/>
    <undo index="65535" exp="ref" v="1" dr="V327" r="W327" sId="1"/>
    <undo index="65535" exp="ref" v="1" dr="V326" r="W326" sId="1"/>
    <undo index="65535" exp="ref" v="1" dr="V325" r="W325" sId="1"/>
    <undo index="65535" exp="ref" v="1" dr="V324" r="W324" sId="1"/>
    <undo index="65535" exp="ref" v="1" dr="V323" r="W323" sId="1"/>
    <undo index="65535" exp="ref" v="1" dr="V315" r="W315" sId="1"/>
    <undo index="65535" exp="ref" v="1" dr="V314" r="W314" sId="1"/>
    <undo index="65535" exp="ref" v="1" dr="V313" r="W313" sId="1"/>
    <undo index="65535" exp="ref" v="1" dr="V306" r="W306" sId="1"/>
    <undo index="65535" exp="ref" v="1" dr="V305" r="W305" sId="1"/>
    <undo index="65535" exp="ref" v="1" dr="V304" r="W304" sId="1"/>
    <undo index="65535" exp="ref" v="1" dr="V303" r="W303" sId="1"/>
    <undo index="65535" exp="ref" v="1" dr="V302" r="W302" sId="1"/>
    <undo index="65535" exp="ref" v="1" dr="V301" r="W301" sId="1"/>
    <undo index="65535" exp="ref" v="1" dr="V300" r="W300" sId="1"/>
    <undo index="65535" exp="ref" v="1" dr="V299" r="W299" sId="1"/>
    <undo index="65535" exp="ref" v="1" dr="V298" r="W298" sId="1"/>
    <undo index="65535" exp="ref" v="1" dr="V294" r="W294" sId="1"/>
    <undo index="65535" exp="ref" v="1" dr="V293" r="W293" sId="1"/>
    <undo index="65535" exp="ref" v="1" dr="V292" r="W292" sId="1"/>
    <undo index="65535" exp="ref" v="1" dr="V291" r="W291" sId="1"/>
    <undo index="65535" exp="ref" v="1" dr="V290" r="W290" sId="1"/>
    <undo index="65535" exp="ref" v="1" dr="V289" r="W289" sId="1"/>
    <undo index="65535" exp="ref" v="1" dr="V288" r="W288" sId="1"/>
    <undo index="65535" exp="ref" v="1" dr="V287" r="W287" sId="1"/>
    <undo index="65535" exp="ref" v="1" dr="V286" r="W286" sId="1"/>
    <undo index="65535" exp="ref" v="1" dr="V285" r="W285" sId="1"/>
    <undo index="65535" exp="ref" v="1" dr="V284" r="W284" sId="1"/>
    <undo index="65535" exp="ref" v="1" dr="V283" r="W283" sId="1"/>
    <undo index="65535" exp="ref" v="1" dr="V282" r="W282" sId="1"/>
    <undo index="65535" exp="ref" v="1" dr="V281" r="W281" sId="1"/>
    <undo index="65535" exp="ref" v="1" dr="V280" r="W280" sId="1"/>
    <undo index="65535" exp="ref" v="1" dr="V279" r="W279" sId="1"/>
    <undo index="65535" exp="ref" v="1" dr="V278" r="W278" sId="1"/>
    <undo index="65535" exp="ref" v="1" dr="V277" r="W277" sId="1"/>
    <undo index="65535" exp="ref" v="1" dr="V276" r="W276" sId="1"/>
    <undo index="65535" exp="ref" v="1" dr="V275" r="W275" sId="1"/>
    <undo index="65535" exp="ref" v="1" dr="V274" r="W274" sId="1"/>
    <undo index="65535" exp="ref" v="1" dr="V273" r="W273" sId="1"/>
    <undo index="65535" exp="ref" v="1" dr="V272" r="W272" sId="1"/>
    <undo index="65535" exp="ref" v="1" dr="V271" r="W271" sId="1"/>
    <undo index="65535" exp="ref" v="1" dr="V267" r="W267" sId="1"/>
    <undo index="65535" exp="ref" v="1" dr="V266" r="W266" sId="1"/>
    <undo index="65535" exp="ref" v="1" dr="V265" r="W265" sId="1"/>
    <undo index="65535" exp="ref" v="1" dr="V264" r="W264" sId="1"/>
    <undo index="65535" exp="ref" v="1" dr="V263" r="W263" sId="1"/>
    <undo index="65535" exp="ref" v="1" dr="V262" r="W262" sId="1"/>
    <undo index="65535" exp="ref" v="1" dr="V261" r="W261" sId="1"/>
    <undo index="65535" exp="ref" v="1" dr="V260" r="W260" sId="1"/>
    <undo index="65535" exp="ref" v="1" dr="V259" r="W259" sId="1"/>
    <undo index="65535" exp="ref" v="1" dr="V258" r="W258" sId="1"/>
    <undo index="65535" exp="ref" v="1" dr="V257" r="W257" sId="1"/>
    <undo index="65535" exp="ref" v="1" dr="V256" r="W256" sId="1"/>
    <undo index="65535" exp="ref" v="1" dr="V255" r="W255" sId="1"/>
    <undo index="65535" exp="ref" v="1" dr="V254" r="W254" sId="1"/>
    <undo index="65535" exp="ref" v="1" dr="V253" r="W253" sId="1"/>
    <undo index="65535" exp="ref" v="1" dr="V252" r="W252" sId="1"/>
    <undo index="65535" exp="ref" v="1" dr="V251" r="W251" sId="1"/>
    <undo index="65535" exp="ref" v="1" dr="V250" r="W250" sId="1"/>
    <undo index="65535" exp="ref" v="1" dr="V249" r="W249" sId="1"/>
    <undo index="65535" exp="ref" v="1" dr="V248" r="W248" sId="1"/>
    <undo index="65535" exp="ref" v="1" dr="V247" r="W247" sId="1"/>
    <undo index="65535" exp="ref" v="1" dr="V246" r="W246" sId="1"/>
    <undo index="65535" exp="ref" v="1" dr="V245" r="W245" sId="1"/>
    <undo index="65535" exp="ref" v="1" dr="V244" r="W244" sId="1"/>
    <undo index="65535" exp="ref" v="1" dr="V243" r="W243" sId="1"/>
    <undo index="65535" exp="ref" v="1" dr="V242" r="W242" sId="1"/>
    <undo index="65535" exp="ref" v="1" dr="V238" r="W238" sId="1"/>
    <undo index="65535" exp="ref" v="1" dr="V233" r="W233" sId="1"/>
    <undo index="65535" exp="ref" v="1" dr="V232" r="W232" sId="1"/>
    <undo index="65535" exp="ref" v="1" dr="V231" r="W231" sId="1"/>
    <undo index="65535" exp="ref" v="1" dr="V230" r="W230" sId="1"/>
    <undo index="65535" exp="ref" v="1" dr="V226" r="W226" sId="1"/>
    <undo index="65535" exp="ref" v="1" dr="V225" r="W225" sId="1"/>
    <undo index="65535" exp="ref" v="1" dr="V224" r="W224" sId="1"/>
    <undo index="65535" exp="ref" v="1" dr="V223" r="W223" sId="1"/>
    <undo index="65535" exp="ref" v="1" dr="V222" r="W222" sId="1"/>
    <undo index="65535" exp="ref" v="1" dr="V221" r="W221" sId="1"/>
    <undo index="65535" exp="ref" v="1" dr="V220" r="W220" sId="1"/>
    <undo index="65535" exp="ref" v="1" dr="V219" r="W219" sId="1"/>
    <undo index="65535" exp="ref" v="1" dr="V218" r="W218" sId="1"/>
    <undo index="65535" exp="ref" v="1" dr="V217" r="W217" sId="1"/>
    <undo index="65535" exp="ref" v="1" dr="V216" r="W216" sId="1"/>
    <undo index="65535" exp="ref" v="1" dr="V215" r="W215" sId="1"/>
    <undo index="65535" exp="ref" v="1" dr="V214" r="W214" sId="1"/>
    <undo index="65535" exp="ref" v="1" dr="V213" r="W213" sId="1"/>
    <undo index="65535" exp="ref" v="1" dr="V212" r="W212" sId="1"/>
    <undo index="65535" exp="ref" v="1" dr="V211" r="W211" sId="1"/>
    <undo index="65535" exp="ref" v="1" dr="V210" r="W210" sId="1"/>
    <undo index="65535" exp="ref" v="1" dr="V209" r="W209" sId="1"/>
    <undo index="65535" exp="ref" v="1" dr="V208" r="W208" sId="1"/>
    <undo index="65535" exp="ref" v="1" dr="V207" r="W207" sId="1"/>
    <undo index="65535" exp="ref" v="1" dr="V206" r="W206" sId="1"/>
    <undo index="65535" exp="ref" v="1" dr="V202" r="W202" sId="1"/>
    <undo index="65535" exp="ref" v="1" dr="V201" r="W201" sId="1"/>
    <undo index="65535" exp="ref" v="1" dr="V200" r="W200" sId="1"/>
    <undo index="65535" exp="ref" v="1" dr="V199" r="W199" sId="1"/>
    <undo index="65535" exp="ref" v="1" dr="V198" r="W198" sId="1"/>
    <undo index="65535" exp="ref" v="1" dr="V197" r="W197" sId="1"/>
    <undo index="65535" exp="ref" v="1" dr="V196" r="W196" sId="1"/>
    <undo index="65535" exp="ref" v="1" dr="V195" r="W195" sId="1"/>
    <undo index="65535" exp="ref" v="1" dr="V194" r="W194" sId="1"/>
    <undo index="65535" exp="ref" v="1" dr="V193" r="W193" sId="1"/>
    <undo index="65535" exp="ref" v="1" dr="V192" r="W192" sId="1"/>
    <undo index="65535" exp="ref" v="1" dr="V191" r="W191" sId="1"/>
    <undo index="65535" exp="ref" v="1" dr="V190" r="W190" sId="1"/>
    <undo index="65535" exp="ref" v="1" dr="V189" r="W189" sId="1"/>
    <undo index="65535" exp="ref" v="1" dr="V188" r="W188" sId="1"/>
    <undo index="65535" exp="ref" v="1" dr="V187" r="W187" sId="1"/>
    <undo index="65535" exp="ref" v="1" dr="V182" r="W182" sId="1"/>
    <undo index="65535" exp="ref" v="1" dr="V181" r="W181" sId="1"/>
    <undo index="65535" exp="ref" v="1" dr="V180" r="W180" sId="1"/>
    <undo index="65535" exp="ref" v="1" dr="V179" r="W179" sId="1"/>
    <undo index="65535" exp="ref" v="1" dr="V178" r="W178" sId="1"/>
    <undo index="65535" exp="ref" v="1" dr="V177" r="W177" sId="1"/>
    <undo index="65535" exp="ref" v="1" dr="V176" r="W176" sId="1"/>
    <undo index="65535" exp="ref" v="1" dr="V175" r="W175" sId="1"/>
    <undo index="65535" exp="ref" v="1" dr="V174" r="W174" sId="1"/>
    <undo index="65535" exp="ref" v="1" dr="V173" r="W173" sId="1"/>
    <undo index="65535" exp="ref" v="1" dr="V172" r="W172" sId="1"/>
    <undo index="65535" exp="ref" v="1" dr="V171" r="W171" sId="1"/>
    <undo index="65535" exp="ref" v="1" dr="V170" r="W170" sId="1"/>
    <undo index="65535" exp="ref" v="1" dr="V169" r="W169" sId="1"/>
    <undo index="65535" exp="ref" v="1" dr="V168" r="W168" sId="1"/>
    <undo index="65535" exp="ref" v="1" dr="V167" r="W167" sId="1"/>
    <undo index="65535" exp="ref" v="1" dr="V166" r="W166" sId="1"/>
    <undo index="65535" exp="ref" v="1" dr="V162" r="W162" sId="1"/>
    <undo index="65535" exp="ref" v="1" dr="V161" r="W161" sId="1"/>
    <undo index="65535" exp="ref" v="1" dr="V160" r="W160" sId="1"/>
    <undo index="65535" exp="ref" v="1" dr="V159" r="W159" sId="1"/>
    <undo index="65535" exp="ref" v="1" dr="V158" r="W158" sId="1"/>
    <undo index="65535" exp="ref" v="1" dr="V157" r="W157" sId="1"/>
    <undo index="65535" exp="ref" v="1" dr="V156" r="W156" sId="1"/>
    <undo index="65535" exp="ref" v="1" dr="V155" r="W155" sId="1"/>
    <undo index="65535" exp="ref" v="1" dr="V151" r="W151" sId="1"/>
    <undo index="65535" exp="ref" v="1" dr="V150" r="W150" sId="1"/>
    <undo index="65535" exp="ref" v="1" dr="V149" r="W149" sId="1"/>
    <undo index="65535" exp="ref" v="1" dr="V148" r="W148" sId="1"/>
    <undo index="65535" exp="ref" v="1" dr="V147" r="W147" sId="1"/>
    <undo index="65535" exp="ref" v="1" dr="V146" r="W146" sId="1"/>
    <undo index="65535" exp="ref" v="1" dr="V145" r="W145" sId="1"/>
    <undo index="65535" exp="ref" v="1" dr="V144" r="W144" sId="1"/>
    <undo index="65535" exp="ref" v="1" dr="V143" r="W143" sId="1"/>
    <undo index="65535" exp="ref" v="1" dr="V142" r="W142" sId="1"/>
    <undo index="65535" exp="ref" v="1" dr="V141" r="W141" sId="1"/>
    <undo index="65535" exp="ref" v="1" dr="V140" r="W140" sId="1"/>
    <undo index="65535" exp="ref" v="1" dr="V139" r="W139" sId="1"/>
    <undo index="65535" exp="ref" v="1" dr="V138" r="W138" sId="1"/>
    <undo index="65535" exp="ref" v="1" dr="V137" r="W137" sId="1"/>
    <undo index="65535" exp="ref" v="1" dr="V136" r="W136" sId="1"/>
    <undo index="65535" exp="ref" v="1" dr="V131" r="W131" sId="1"/>
    <undo index="65535" exp="ref" v="1" dr="V127" r="W127" sId="1"/>
    <undo index="65535" exp="ref" v="1" dr="V126" r="W126" sId="1"/>
    <undo index="65535" exp="ref" v="1" dr="V125" r="W125" sId="1"/>
    <undo index="65535" exp="ref" v="1" dr="V124" r="W124" sId="1"/>
    <undo index="65535" exp="ref" v="1" dr="V123" r="W123" sId="1"/>
    <undo index="65535" exp="ref" v="1" dr="V122" r="W122" sId="1"/>
    <undo index="65535" exp="ref" v="1" dr="V121" r="W121" sId="1"/>
    <undo index="65535" exp="ref" v="1" dr="V120" r="W120" sId="1"/>
    <undo index="65535" exp="ref" v="1" dr="V116" r="W116" sId="1"/>
    <undo index="65535" exp="ref" v="1" dr="V115" r="W115" sId="1"/>
    <undo index="65535" exp="ref" v="1" dr="V114" r="W114" sId="1"/>
    <undo index="65535" exp="ref" v="1" dr="V113" r="W113" sId="1"/>
    <undo index="65535" exp="ref" v="1" dr="V112" r="W112" sId="1"/>
    <undo index="65535" exp="ref" v="1" dr="V111" r="W111" sId="1"/>
    <undo index="65535" exp="ref" v="1" dr="V110" r="W110" sId="1"/>
    <undo index="65535" exp="ref" v="1" dr="V109" r="W109" sId="1"/>
    <undo index="65535" exp="ref" v="1" dr="V105" r="W105" sId="1"/>
    <undo index="65535" exp="ref" v="1" dr="V104" r="W104" sId="1"/>
    <undo index="65535" exp="ref" v="1" dr="V103" r="W103" sId="1"/>
    <undo index="65535" exp="ref" v="1" dr="V102" r="W102" sId="1"/>
    <undo index="65535" exp="ref" v="1" dr="V101" r="W101" sId="1"/>
    <undo index="65535" exp="ref" v="1" dr="V100" r="W100" sId="1"/>
    <undo index="65535" exp="ref" v="1" dr="V99" r="W99" sId="1"/>
    <undo index="65535" exp="ref" v="1" dr="V98" r="W98" sId="1"/>
    <undo index="65535" exp="ref" v="1" dr="V97" r="W97" sId="1"/>
    <undo index="65535" exp="ref" v="1" dr="V96" r="W96" sId="1"/>
    <undo index="65535" exp="ref" v="1" dr="V95" r="W95" sId="1"/>
    <undo index="65535" exp="ref" v="1" dr="V94" r="W94" sId="1"/>
    <undo index="65535" exp="ref" v="1" dr="V93" r="W93" sId="1"/>
    <undo index="65535" exp="ref" v="1" dr="V92" r="W92" sId="1"/>
    <undo index="65535" exp="ref" v="1" dr="V91" r="W91" sId="1"/>
    <undo index="65535" exp="ref" v="1" dr="V90" r="W90" sId="1"/>
    <undo index="65535" exp="ref" v="1" dr="V88" r="W88" sId="1"/>
    <undo index="65535" exp="ref" v="1" dr="V87" r="W87" sId="1"/>
    <undo index="65535" exp="ref" v="1" dr="V86" r="W86" sId="1"/>
    <undo index="65535" exp="ref" v="1" dr="V85" r="W85" sId="1"/>
    <undo index="65535" exp="ref" v="1" dr="V84" r="W84" sId="1"/>
    <undo index="65535" exp="ref" v="1" dr="V83" r="W83" sId="1"/>
    <undo index="65535" exp="ref" v="1" dr="V82" r="W82" sId="1"/>
    <undo index="65535" exp="ref" v="1" dr="V81" r="W81" sId="1"/>
    <undo index="65535" exp="ref" v="1" dr="V80" r="W80" sId="1"/>
    <undo index="65535" exp="ref" v="1" dr="V79" r="W79" sId="1"/>
    <undo index="65535" exp="ref" v="1" dr="V78" r="W78" sId="1"/>
    <undo index="65535" exp="ref" v="1" dr="V77" r="W77" sId="1"/>
    <undo index="65535" exp="ref" v="1" dr="V76" r="W76" sId="1"/>
    <undo index="65535" exp="ref" v="1" dr="V75" r="W75" sId="1"/>
    <undo index="65535" exp="ref" v="1" dr="V71" r="W71" sId="1"/>
    <undo index="65535" exp="ref" v="1" dr="V70" r="W70" sId="1"/>
    <undo index="65535" exp="ref" v="1" dr="V69" r="W69" sId="1"/>
    <undo index="65535" exp="ref" v="1" dr="V68" r="W68" sId="1"/>
    <undo index="65535" exp="ref" v="1" dr="V67" r="W67" sId="1"/>
    <undo index="65535" exp="ref" v="1" dr="V66" r="W66" sId="1"/>
    <undo index="65535" exp="ref" v="1" dr="V65" r="W65" sId="1"/>
    <undo index="65535" exp="ref" v="1" dr="V64" r="W64" sId="1"/>
    <undo index="65535" exp="ref" v="1" dr="V60" r="W60" sId="1"/>
    <undo index="65535" exp="ref" v="1" dr="V59" r="W59" sId="1"/>
    <undo index="65535" exp="ref" v="1" dr="V58" r="W58" sId="1"/>
    <undo index="65535" exp="ref" v="1" dr="V57" r="W57" sId="1"/>
    <undo index="65535" exp="ref" v="1" dr="V56" r="W56" sId="1"/>
    <undo index="65535" exp="ref" v="1" dr="V55" r="W55" sId="1"/>
    <undo index="65535" exp="ref" v="1" dr="V54" r="W54" sId="1"/>
    <undo index="65535" exp="ref" v="1" dr="V53" r="W53" sId="1"/>
    <undo index="65535" exp="ref" v="1" dr="V52" r="W52" sId="1"/>
    <undo index="65535" exp="ref" v="1" dr="V51" r="W51" sId="1"/>
    <undo index="65535" exp="ref" v="1" dr="V47" r="W47" sId="1"/>
    <undo index="65535" exp="ref" v="1" dr="V46" r="W46" sId="1"/>
    <undo index="65535" exp="ref" v="1" dr="V45" r="W45" sId="1"/>
    <undo index="65535" exp="ref" v="1" dr="V44" r="W44" sId="1"/>
    <undo index="65535" exp="ref" v="1" dr="V43" r="W43" sId="1"/>
    <undo index="65535" exp="ref" v="1" dr="V42" r="W42" sId="1"/>
    <undo index="65535" exp="ref" v="1" dr="V41" r="W41" sId="1"/>
    <undo index="65535" exp="ref" v="1" dr="V40" r="W40" sId="1"/>
    <undo index="65535" exp="ref" v="1" dr="V39" r="W39" sId="1"/>
    <undo index="65535" exp="ref" v="1" dr="V38" r="W38" sId="1"/>
    <undo index="65535" exp="ref" v="1" dr="V37" r="W37" sId="1"/>
    <undo index="65535" exp="ref" v="1" dr="V36" r="W36" sId="1"/>
    <undo index="65535" exp="ref" v="1" dr="V35" r="W35" sId="1"/>
    <undo index="65535" exp="ref" v="1" dr="V34" r="W34" sId="1"/>
    <undo index="65535" exp="ref" v="1" dr="V33" r="W33" sId="1"/>
    <undo index="65535" exp="ref" v="1" dr="V32" r="W32" sId="1"/>
    <undo index="65535" exp="ref" v="1" dr="V31" r="W31" sId="1"/>
    <undo index="65535" exp="ref" v="1" dr="V30" r="W30" sId="1"/>
    <undo index="65535" exp="ref" v="1" dr="V29" r="W29" sId="1"/>
    <undo index="65535" exp="ref" v="1" dr="V28" r="W28" sId="1"/>
    <undo index="65535" exp="ref" v="1" dr="V27" r="W27" sId="1"/>
    <undo index="65535" exp="ref" v="1" dr="V26" r="W26" sId="1"/>
    <undo index="65535" exp="ref" v="1" dr="V25" r="W25" sId="1"/>
    <undo index="65535" exp="ref" v="1" dr="V24" r="W24" sId="1"/>
    <undo index="65535" exp="ref" v="1" dr="V23" r="W23" sId="1"/>
    <undo index="65535" exp="ref" v="1" dr="V22" r="W22" sId="1"/>
    <undo index="65535" exp="ref" v="1" dr="V21" r="W21" sId="1"/>
    <undo index="65535" exp="ref" v="1" dr="V20" r="W20" sId="1"/>
    <undo index="65535" exp="ref" v="1" dr="V19" r="W19" sId="1"/>
    <undo index="65535" exp="ref" v="1" dr="V18" r="W18" sId="1"/>
    <undo index="65535" exp="ref" v="1" dr="V17" r="W17" sId="1"/>
    <undo index="65535" exp="ref" v="1" dr="V16" r="W16" sId="1"/>
    <undo index="65535" exp="ref" v="1" dr="V15" r="W15" sId="1"/>
    <undo index="65535" exp="ref" v="1" dr="V14" r="W14" sId="1"/>
    <undo index="65535" exp="ref" v="1" dr="V13" r="W13" sId="1"/>
    <undo index="65535" exp="ref" v="1" dr="V12" r="W12" sId="1"/>
    <undo index="65535" exp="ref" v="1" dr="V11" r="W11" sId="1"/>
    <undo index="65535" exp="ref" v="1" dr="V10" r="W10" sId="1"/>
    <undo index="65535" exp="ref" v="1" dr="V9" r="W9" sId="1"/>
    <undo index="65535" exp="ref" v="1" dr="V8" r="W8" sId="1"/>
    <undo index="65535" exp="ref" v="1" dr="V7" r="W7" sId="1"/>
    <undo index="65535" exp="ref" v="1" dr="V6" r="W6" sId="1"/>
    <undo index="65535" exp="ref" v="1" dr="V5" r="W5" sId="1"/>
    <rfmt sheetId="1" xfDxf="1" sqref="V1:V1048576" start="0" length="0">
      <dxf>
        <numFmt numFmtId="4" formatCode="#,##0.00"/>
        <alignment horizontal="center" vertical="center"/>
      </dxf>
    </rfmt>
    <rcc rId="0" sId="1" dxf="1">
      <nc r="V4" t="inlineStr">
        <is>
          <t>Изменения</t>
        </is>
      </nc>
      <ndxf>
        <font>
          <sz val="12"/>
          <color auto="1"/>
          <name val="Times New Roman"/>
          <family val="1"/>
          <charset val="204"/>
          <scheme val="none"/>
        </font>
        <numFmt numFmtId="0" formatCode="General"/>
        <fill>
          <patternFill patternType="solid"/>
        </fill>
        <border outline="0">
          <left style="thin">
            <color indexed="64"/>
          </left>
          <right style="thin">
            <color indexed="64"/>
          </right>
          <top style="thin">
            <color indexed="64"/>
          </top>
        </border>
      </ndxf>
    </rcc>
    <rfmt sheetId="1" sqref="V5"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114">
        <f>V131</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131">
        <f>V136</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136">
        <f>V146</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146">
        <f>V147</f>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147">
        <f>V148</f>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148">
        <v>-3577</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149"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7"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1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2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4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5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6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7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8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8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8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383">
        <f>V384+V387</f>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84">
        <f>V385</f>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85">
        <f>V386</f>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86">
        <v>-79600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38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8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8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390">
        <f>V391+V394+V398+V401</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91">
        <f>V392</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c r="V392">
        <f>V393</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cc rId="0" sId="1" dxf="1" numFmtId="4">
      <nc r="V393">
        <v>79600</v>
      </nc>
      <n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fmt sheetId="1" sqref="V39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9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9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9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9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39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0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1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2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4" start="0" length="0">
      <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8"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39"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0"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1"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2"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3"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4"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5"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6"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fmt sheetId="1" sqref="V447" start="0" length="0">
      <dxf>
        <font>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dxf>
    </rfmt>
    <rcc rId="0" sId="1" dxf="1">
      <nc r="V448">
        <f>V5+V20+V114+V149+V187+V434</f>
      </nc>
      <ndxf>
        <font>
          <b/>
          <sz val="12"/>
          <color rgb="FF000000"/>
          <name val="Times New Roman"/>
          <family val="1"/>
          <charset val="204"/>
          <scheme val="none"/>
        </font>
        <alignment horizontal="right"/>
        <border outline="0">
          <left style="thin">
            <color rgb="FF000000"/>
          </left>
          <right style="thin">
            <color rgb="FF000000"/>
          </right>
          <top style="thin">
            <color rgb="FF000000"/>
          </top>
          <bottom style="thin">
            <color rgb="FF000000"/>
          </bottom>
        </border>
      </ndxf>
    </rcc>
  </rrc>
  <rrc rId="22014" sId="1" ref="V1:V1048576" action="deleteCol">
    <undo index="0" exp="ref" v="1" dr="V447" r="X447" sId="1"/>
    <undo index="0" exp="ref" v="1" dr="V446" r="X446" sId="1"/>
    <undo index="0" exp="ref" v="1" dr="V445" r="X445" sId="1"/>
    <undo index="0" exp="ref" v="1" dr="V444" r="X444" sId="1"/>
    <undo index="0" exp="ref" v="1" dr="V443" r="X443" sId="1"/>
    <undo index="0" exp="ref" v="1" dr="V442" r="X442" sId="1"/>
    <undo index="0" exp="ref" v="1" dr="V441" r="X441" sId="1"/>
    <undo index="0" exp="ref" v="1" dr="V440" r="X440" sId="1"/>
    <undo index="0" exp="ref" v="1" dr="V439" r="X439" sId="1"/>
    <undo index="0" exp="ref" v="1" dr="V438" r="X438" sId="1"/>
    <undo index="0" exp="ref" v="1" dr="V437" r="X437" sId="1"/>
    <undo index="0" exp="ref" v="1" dr="V436" r="X436" sId="1"/>
    <undo index="0" exp="ref" v="1" dr="V435" r="X435" sId="1"/>
    <undo index="0" exp="ref" v="1" dr="V434" r="X434" sId="1"/>
    <undo index="0" exp="ref" v="1" dr="V433" r="X433" sId="1"/>
    <undo index="0" exp="ref" v="1" dr="V432" r="X432" sId="1"/>
    <undo index="0" exp="ref" v="1" dr="V431" r="X431" sId="1"/>
    <undo index="0" exp="ref" v="1" dr="V430" r="X430" sId="1"/>
    <undo index="0" exp="ref" v="1" dr="V429" r="X429" sId="1"/>
    <undo index="0" exp="ref" v="1" dr="V428" r="X428" sId="1"/>
    <undo index="0" exp="ref" v="1" dr="V427" r="X427" sId="1"/>
    <undo index="0" exp="ref" v="1" dr="V426" r="X426" sId="1"/>
    <undo index="0" exp="ref" v="1" dr="V425" r="X425" sId="1"/>
    <undo index="0" exp="ref" v="1" dr="V421" r="X421" sId="1"/>
    <undo index="0" exp="ref" v="1" dr="V420" r="X420" sId="1"/>
    <undo index="0" exp="ref" v="1" dr="V419" r="X419" sId="1"/>
    <undo index="0" exp="ref" v="1" dr="V418" r="X418" sId="1"/>
    <undo index="0" exp="ref" v="1" dr="V417" r="X417" sId="1"/>
    <undo index="0" exp="ref" v="1" dr="V416" r="X416" sId="1"/>
    <undo index="0" exp="ref" v="1" dr="V415" r="X415" sId="1"/>
    <undo index="0" exp="ref" v="1" dr="V414" r="X414" sId="1"/>
    <undo index="0" exp="ref" v="1" dr="V413" r="X413" sId="1"/>
    <undo index="0" exp="ref" v="1" dr="V412" r="X412" sId="1"/>
    <undo index="0" exp="ref" v="1" dr="V405" r="X405" sId="1"/>
    <undo index="0" exp="ref" v="1" dr="V404" r="X404" sId="1"/>
    <undo index="0" exp="ref" v="1" dr="V401" r="X401" sId="1"/>
    <undo index="0" exp="ref" v="1" dr="V400" r="X400" sId="1"/>
    <undo index="0" exp="ref" v="1" dr="V399" r="X399" sId="1"/>
    <undo index="0" exp="ref" v="1" dr="V398" r="X398" sId="1"/>
    <undo index="0" exp="ref" v="1" dr="V397" r="X397" sId="1"/>
    <undo index="0" exp="ref" v="1" dr="V396" r="X396" sId="1"/>
    <undo index="0" exp="ref" v="1" dr="V395" r="X395" sId="1"/>
    <undo index="0" exp="ref" v="1" dr="V394" r="X394" sId="1"/>
    <undo index="0" exp="ref" v="1" dr="V393" r="X393" sId="1"/>
    <undo index="0" exp="ref" v="1" dr="V392" r="X392" sId="1"/>
    <undo index="0" exp="ref" v="1" dr="V391" r="X391" sId="1"/>
    <undo index="0" exp="ref" v="1" dr="V390" r="X390" sId="1"/>
    <undo index="0" exp="ref" v="1" dr="V389" r="X389" sId="1"/>
    <undo index="0" exp="ref" v="1" dr="V388" r="X388" sId="1"/>
    <undo index="0" exp="ref" v="1" dr="V387" r="X387" sId="1"/>
    <undo index="0" exp="ref" v="1" dr="V386" r="X386" sId="1"/>
    <undo index="0" exp="ref" v="1" dr="V385" r="X385" sId="1"/>
    <undo index="0" exp="ref" v="1" dr="V384" r="X384" sId="1"/>
    <undo index="0" exp="ref" v="1" dr="V383" r="X383" sId="1"/>
    <undo index="0" exp="ref" v="1" dr="V382" r="X382" sId="1"/>
    <undo index="0" exp="ref" v="1" dr="V381" r="X381" sId="1"/>
    <undo index="0" exp="ref" v="1" dr="V380" r="X380" sId="1"/>
    <undo index="0" exp="ref" v="1" dr="V379" r="X379" sId="1"/>
    <undo index="0" exp="ref" v="1" dr="V378" r="X378" sId="1"/>
    <undo index="0" exp="ref" v="1" dr="V377" r="X377" sId="1"/>
    <undo index="0" exp="ref" v="1" dr="V376" r="X376" sId="1"/>
    <undo index="0" exp="ref" v="1" dr="V375" r="X375" sId="1"/>
    <undo index="0" exp="ref" v="1" dr="V374" r="X374" sId="1"/>
    <undo index="0" exp="ref" v="1" dr="V373" r="X373" sId="1"/>
    <undo index="0" exp="ref" v="1" dr="V372" r="X372" sId="1"/>
    <undo index="0" exp="ref" v="1" dr="V371" r="X371" sId="1"/>
    <undo index="0" exp="ref" v="1" dr="V370" r="X370" sId="1"/>
    <undo index="0" exp="ref" v="1" dr="V369" r="X369" sId="1"/>
    <undo index="0" exp="ref" v="1" dr="V368" r="X368" sId="1"/>
    <undo index="0" exp="ref" v="1" dr="V367" r="X367" sId="1"/>
    <undo index="0" exp="ref" v="1" dr="V366" r="X366" sId="1"/>
    <undo index="0" exp="ref" v="1" dr="V365" r="X365" sId="1"/>
    <undo index="0" exp="ref" v="1" dr="V364" r="X364" sId="1"/>
    <undo index="0" exp="ref" v="1" dr="V363" r="X363" sId="1"/>
    <undo index="0" exp="ref" v="1" dr="V362" r="X362" sId="1"/>
    <undo index="0" exp="ref" v="1" dr="V361" r="X361" sId="1"/>
    <undo index="0" exp="ref" v="1" dr="V360" r="X360" sId="1"/>
    <undo index="0" exp="ref" v="1" dr="V359" r="X359" sId="1"/>
    <undo index="0" exp="ref" v="1" dr="V358" r="X358" sId="1"/>
    <undo index="0" exp="ref" v="1" dr="V357" r="X357" sId="1"/>
    <undo index="0" exp="ref" v="1" dr="V356" r="X356" sId="1"/>
    <undo index="0" exp="ref" v="1" dr="V355" r="X355" sId="1"/>
    <undo index="0" exp="ref" v="1" dr="V354" r="X354" sId="1"/>
    <undo index="0" exp="ref" v="1" dr="V353" r="X353" sId="1"/>
    <undo index="0" exp="ref" v="1" dr="V352" r="X352" sId="1"/>
    <undo index="0" exp="ref" v="1" dr="V351" r="X351" sId="1"/>
    <undo index="0" exp="ref" v="1" dr="V350" r="X350" sId="1"/>
    <undo index="0" exp="ref" v="1" dr="V349" r="X349" sId="1"/>
    <undo index="0" exp="ref" v="1" dr="V348" r="X348" sId="1"/>
    <undo index="0" exp="ref" v="1" dr="V347" r="X347" sId="1"/>
    <undo index="0" exp="ref" v="1" dr="V346" r="X346" sId="1"/>
    <undo index="0" exp="ref" v="1" dr="V345" r="X345" sId="1"/>
    <undo index="0" exp="ref" v="1" dr="V344" r="X344" sId="1"/>
    <undo index="0" exp="ref" v="1" dr="V343" r="X343" sId="1"/>
    <undo index="0" exp="ref" v="1" dr="V342" r="X342" sId="1"/>
    <undo index="0" exp="ref" v="1" dr="V341" r="X341" sId="1"/>
    <undo index="0" exp="ref" v="1" dr="V335" r="X335" sId="1"/>
    <undo index="0" exp="ref" v="1" dr="V334" r="X334" sId="1"/>
    <undo index="0" exp="ref" v="1" dr="V333" r="X333" sId="1"/>
    <undo index="0" exp="ref" v="1" dr="V332" r="X332" sId="1"/>
    <undo index="0" exp="ref" v="1" dr="V331" r="X331" sId="1"/>
    <undo index="0" exp="ref" v="1" dr="V330" r="X330" sId="1"/>
    <undo index="0" exp="ref" v="1" dr="V329" r="X329" sId="1"/>
    <undo index="0" exp="ref" v="1" dr="V328" r="X328" sId="1"/>
    <undo index="0" exp="ref" v="1" dr="V327" r="X327" sId="1"/>
    <undo index="0" exp="ref" v="1" dr="V326" r="X326" sId="1"/>
    <undo index="0" exp="ref" v="1" dr="V325" r="X325" sId="1"/>
    <undo index="0" exp="ref" v="1" dr="V324" r="X324" sId="1"/>
    <undo index="0" exp="ref" v="1" dr="V323" r="X323" sId="1"/>
    <undo index="0" exp="ref" v="1" dr="V315" r="X315" sId="1"/>
    <undo index="0" exp="ref" v="1" dr="V314" r="X314" sId="1"/>
    <undo index="0" exp="ref" v="1" dr="V313" r="X313" sId="1"/>
    <undo index="0" exp="ref" v="1" dr="V306" r="X306" sId="1"/>
    <undo index="0" exp="ref" v="1" dr="V305" r="X305" sId="1"/>
    <undo index="0" exp="ref" v="1" dr="V304" r="X304" sId="1"/>
    <undo index="0" exp="ref" v="1" dr="V303" r="X303" sId="1"/>
    <undo index="0" exp="ref" v="1" dr="V302" r="X302" sId="1"/>
    <undo index="0" exp="ref" v="1" dr="V301" r="X301" sId="1"/>
    <undo index="0" exp="ref" v="1" dr="V300" r="X300" sId="1"/>
    <undo index="0" exp="ref" v="1" dr="V299" r="X299" sId="1"/>
    <undo index="0" exp="ref" v="1" dr="V298" r="X298" sId="1"/>
    <undo index="0" exp="ref" v="1" dr="V294" r="X294" sId="1"/>
    <undo index="0" exp="ref" v="1" dr="V293" r="X293" sId="1"/>
    <undo index="0" exp="ref" v="1" dr="V292" r="X292" sId="1"/>
    <undo index="0" exp="ref" v="1" dr="V291" r="X291" sId="1"/>
    <undo index="0" exp="ref" v="1" dr="V290" r="X290" sId="1"/>
    <undo index="0" exp="ref" v="1" dr="V289" r="X289" sId="1"/>
    <undo index="0" exp="ref" v="1" dr="V288" r="X288" sId="1"/>
    <undo index="0" exp="ref" v="1" dr="V287" r="X287" sId="1"/>
    <undo index="0" exp="ref" v="1" dr="V286" r="X286" sId="1"/>
    <undo index="0" exp="ref" v="1" dr="V285" r="X285" sId="1"/>
    <undo index="0" exp="ref" v="1" dr="V284" r="X284" sId="1"/>
    <undo index="0" exp="ref" v="1" dr="V283" r="X283" sId="1"/>
    <undo index="0" exp="ref" v="1" dr="V282" r="X282" sId="1"/>
    <undo index="0" exp="ref" v="1" dr="V281" r="X281" sId="1"/>
    <undo index="0" exp="ref" v="1" dr="V280" r="X280" sId="1"/>
    <undo index="0" exp="ref" v="1" dr="V279" r="X279" sId="1"/>
    <undo index="0" exp="ref" v="1" dr="V278" r="X278" sId="1"/>
    <undo index="0" exp="ref" v="1" dr="V277" r="X277" sId="1"/>
    <undo index="0" exp="ref" v="1" dr="V276" r="X276" sId="1"/>
    <undo index="0" exp="ref" v="1" dr="V275" r="X275" sId="1"/>
    <undo index="0" exp="ref" v="1" dr="V274" r="X274" sId="1"/>
    <undo index="0" exp="ref" v="1" dr="V273" r="X273" sId="1"/>
    <undo index="0" exp="ref" v="1" dr="V272" r="X272" sId="1"/>
    <undo index="0" exp="ref" v="1" dr="V271" r="X271" sId="1"/>
    <undo index="0" exp="ref" v="1" dr="V267" r="X267" sId="1"/>
    <undo index="0" exp="ref" v="1" dr="V266" r="X266" sId="1"/>
    <undo index="0" exp="ref" v="1" dr="V265" r="X265" sId="1"/>
    <undo index="0" exp="ref" v="1" dr="V264" r="X264" sId="1"/>
    <undo index="0" exp="ref" v="1" dr="V263" r="X263" sId="1"/>
    <undo index="0" exp="ref" v="1" dr="V262" r="X262" sId="1"/>
    <undo index="0" exp="ref" v="1" dr="V261" r="X261" sId="1"/>
    <undo index="0" exp="ref" v="1" dr="V260" r="X260" sId="1"/>
    <undo index="0" exp="ref" v="1" dr="V259" r="X259" sId="1"/>
    <undo index="0" exp="ref" v="1" dr="V258" r="X258" sId="1"/>
    <undo index="0" exp="ref" v="1" dr="V257" r="X257" sId="1"/>
    <undo index="0" exp="ref" v="1" dr="V256" r="X256" sId="1"/>
    <undo index="0" exp="ref" v="1" dr="V255" r="X255" sId="1"/>
    <undo index="0" exp="ref" v="1" dr="V254" r="X254" sId="1"/>
    <undo index="0" exp="ref" v="1" dr="V253" r="X253" sId="1"/>
    <undo index="0" exp="ref" v="1" dr="V252" r="X252" sId="1"/>
    <undo index="0" exp="ref" v="1" dr="V251" r="X251" sId="1"/>
    <undo index="0" exp="ref" v="1" dr="V250" r="X250" sId="1"/>
    <undo index="0" exp="ref" v="1" dr="V249" r="X249" sId="1"/>
    <undo index="0" exp="ref" v="1" dr="V248" r="X248" sId="1"/>
    <undo index="0" exp="ref" v="1" dr="V247" r="X247" sId="1"/>
    <undo index="0" exp="ref" v="1" dr="V246" r="X246" sId="1"/>
    <undo index="0" exp="ref" v="1" dr="V245" r="X245" sId="1"/>
    <undo index="0" exp="ref" v="1" dr="V244" r="X244" sId="1"/>
    <undo index="0" exp="ref" v="1" dr="V243" r="X243" sId="1"/>
    <undo index="0" exp="ref" v="1" dr="V242" r="X242" sId="1"/>
    <undo index="0" exp="ref" v="1" dr="V238" r="X238" sId="1"/>
    <undo index="0" exp="ref" v="1" dr="V233" r="X233" sId="1"/>
    <undo index="0" exp="ref" v="1" dr="V232" r="X232" sId="1"/>
    <undo index="0" exp="ref" v="1" dr="V231" r="X231" sId="1"/>
    <undo index="0" exp="ref" v="1" dr="V230" r="X230" sId="1"/>
    <undo index="0" exp="ref" v="1" dr="V226" r="X226" sId="1"/>
    <undo index="0" exp="ref" v="1" dr="V225" r="X225" sId="1"/>
    <undo index="0" exp="ref" v="1" dr="V224" r="X224" sId="1"/>
    <undo index="0" exp="ref" v="1" dr="V223" r="X223" sId="1"/>
    <undo index="0" exp="ref" v="1" dr="V222" r="X222" sId="1"/>
    <undo index="0" exp="ref" v="1" dr="V221" r="X221" sId="1"/>
    <undo index="0" exp="ref" v="1" dr="V220" r="X220" sId="1"/>
    <undo index="0" exp="ref" v="1" dr="V219" r="X219" sId="1"/>
    <undo index="0" exp="ref" v="1" dr="V218" r="X218" sId="1"/>
    <undo index="0" exp="ref" v="1" dr="V217" r="X217" sId="1"/>
    <undo index="0" exp="ref" v="1" dr="V216" r="X216" sId="1"/>
    <undo index="0" exp="ref" v="1" dr="V215" r="X215" sId="1"/>
    <undo index="0" exp="ref" v="1" dr="V214" r="X214" sId="1"/>
    <undo index="0" exp="ref" v="1" dr="V213" r="X213" sId="1"/>
    <undo index="0" exp="ref" v="1" dr="V212" r="X212" sId="1"/>
    <undo index="0" exp="ref" v="1" dr="V211" r="X211" sId="1"/>
    <undo index="0" exp="ref" v="1" dr="V210" r="X210" sId="1"/>
    <undo index="0" exp="ref" v="1" dr="V209" r="X209" sId="1"/>
    <undo index="0" exp="ref" v="1" dr="V208" r="X208" sId="1"/>
    <undo index="0" exp="ref" v="1" dr="V207" r="X207" sId="1"/>
    <undo index="0" exp="ref" v="1" dr="V206" r="X206" sId="1"/>
    <undo index="0" exp="ref" v="1" dr="V202" r="X202" sId="1"/>
    <undo index="0" exp="ref" v="1" dr="V201" r="X201" sId="1"/>
    <undo index="0" exp="ref" v="1" dr="V200" r="X200" sId="1"/>
    <undo index="0" exp="ref" v="1" dr="V199" r="X199" sId="1"/>
    <undo index="0" exp="ref" v="1" dr="V198" r="X198" sId="1"/>
    <undo index="0" exp="ref" v="1" dr="V197" r="X197" sId="1"/>
    <undo index="0" exp="ref" v="1" dr="V196" r="X196" sId="1"/>
    <undo index="0" exp="ref" v="1" dr="V195" r="X195" sId="1"/>
    <undo index="0" exp="ref" v="1" dr="V194" r="X194" sId="1"/>
    <undo index="0" exp="ref" v="1" dr="V193" r="X193" sId="1"/>
    <undo index="0" exp="ref" v="1" dr="V192" r="X192" sId="1"/>
    <undo index="0" exp="ref" v="1" dr="V191" r="X191" sId="1"/>
    <undo index="0" exp="ref" v="1" dr="V190" r="X190" sId="1"/>
    <undo index="0" exp="ref" v="1" dr="V189" r="X189" sId="1"/>
    <undo index="0" exp="ref" v="1" dr="V188" r="X188" sId="1"/>
    <undo index="0" exp="ref" v="1" dr="V187" r="X187" sId="1"/>
    <undo index="0" exp="ref" v="1" dr="V182" r="X182" sId="1"/>
    <undo index="0" exp="ref" v="1" dr="V181" r="X181" sId="1"/>
    <undo index="0" exp="ref" v="1" dr="V180" r="X180" sId="1"/>
    <undo index="0" exp="ref" v="1" dr="V179" r="X179" sId="1"/>
    <undo index="0" exp="ref" v="1" dr="V178" r="X178" sId="1"/>
    <undo index="0" exp="ref" v="1" dr="V177" r="X177" sId="1"/>
    <undo index="0" exp="ref" v="1" dr="V176" r="X176" sId="1"/>
    <undo index="0" exp="ref" v="1" dr="V175" r="X175" sId="1"/>
    <undo index="0" exp="ref" v="1" dr="V174" r="X174" sId="1"/>
    <undo index="0" exp="ref" v="1" dr="V173" r="X173" sId="1"/>
    <undo index="0" exp="ref" v="1" dr="V172" r="X172" sId="1"/>
    <undo index="0" exp="ref" v="1" dr="V171" r="X171" sId="1"/>
    <undo index="0" exp="ref" v="1" dr="V170" r="X170" sId="1"/>
    <undo index="0" exp="ref" v="1" dr="V169" r="X169" sId="1"/>
    <undo index="0" exp="ref" v="1" dr="V168" r="X168" sId="1"/>
    <undo index="0" exp="ref" v="1" dr="V167" r="X167" sId="1"/>
    <undo index="0" exp="ref" v="1" dr="V166" r="X166" sId="1"/>
    <undo index="0" exp="ref" v="1" dr="V162" r="X162" sId="1"/>
    <undo index="0" exp="ref" v="1" dr="V161" r="X161" sId="1"/>
    <undo index="0" exp="ref" v="1" dr="V160" r="X160" sId="1"/>
    <undo index="0" exp="ref" v="1" dr="V159" r="X159" sId="1"/>
    <undo index="0" exp="ref" v="1" dr="V158" r="X158" sId="1"/>
    <undo index="0" exp="ref" v="1" dr="V157" r="X157" sId="1"/>
    <undo index="0" exp="ref" v="1" dr="V156" r="X156" sId="1"/>
    <undo index="0" exp="ref" v="1" dr="V155" r="X155" sId="1"/>
    <undo index="0" exp="ref" v="1" dr="V151" r="X151" sId="1"/>
    <undo index="0" exp="ref" v="1" dr="V150" r="X150" sId="1"/>
    <undo index="0" exp="ref" v="1" dr="V149" r="X149" sId="1"/>
    <undo index="0" exp="ref" v="1" dr="V148" r="X148" sId="1"/>
    <undo index="0" exp="ref" v="1" dr="V147" r="X147" sId="1"/>
    <undo index="0" exp="ref" v="1" dr="V146" r="X146" sId="1"/>
    <undo index="0" exp="ref" v="1" dr="V145" r="X145" sId="1"/>
    <undo index="0" exp="ref" v="1" dr="V144" r="X144" sId="1"/>
    <undo index="0" exp="ref" v="1" dr="V143" r="X143" sId="1"/>
    <undo index="0" exp="ref" v="1" dr="V142" r="X142" sId="1"/>
    <undo index="0" exp="ref" v="1" dr="V141" r="X141" sId="1"/>
    <undo index="0" exp="ref" v="1" dr="V140" r="X140" sId="1"/>
    <undo index="0" exp="ref" v="1" dr="V139" r="X139" sId="1"/>
    <undo index="0" exp="ref" v="1" dr="V138" r="X138" sId="1"/>
    <undo index="0" exp="ref" v="1" dr="V137" r="X137" sId="1"/>
    <undo index="0" exp="ref" v="1" dr="V136" r="X136" sId="1"/>
    <undo index="0" exp="ref" v="1" dr="V131" r="X131" sId="1"/>
    <undo index="0" exp="ref" v="1" dr="V127" r="X127" sId="1"/>
    <undo index="0" exp="ref" v="1" dr="V126" r="X126" sId="1"/>
    <undo index="0" exp="ref" v="1" dr="V125" r="X125" sId="1"/>
    <undo index="0" exp="ref" v="1" dr="V124" r="X124" sId="1"/>
    <undo index="0" exp="ref" v="1" dr="V123" r="X123" sId="1"/>
    <undo index="0" exp="ref" v="1" dr="V122" r="X122" sId="1"/>
    <undo index="0" exp="ref" v="1" dr="V121" r="X121" sId="1"/>
    <undo index="0" exp="ref" v="1" dr="V120" r="X120" sId="1"/>
    <undo index="0" exp="ref" v="1" dr="V116" r="X116" sId="1"/>
    <undo index="0" exp="ref" v="1" dr="V115" r="X115" sId="1"/>
    <undo index="0" exp="ref" v="1" dr="V114" r="X114" sId="1"/>
    <undo index="0" exp="ref" v="1" dr="V113" r="X113" sId="1"/>
    <undo index="0" exp="ref" v="1" dr="V112" r="X112" sId="1"/>
    <undo index="0" exp="ref" v="1" dr="V111" r="X111" sId="1"/>
    <undo index="0" exp="ref" v="1" dr="V110" r="X110" sId="1"/>
    <undo index="0" exp="ref" v="1" dr="V109" r="X109" sId="1"/>
    <undo index="0" exp="ref" v="1" dr="V105" r="X105" sId="1"/>
    <undo index="0" exp="ref" v="1" dr="V104" r="X104" sId="1"/>
    <undo index="0" exp="ref" v="1" dr="V103" r="X103" sId="1"/>
    <undo index="0" exp="ref" v="1" dr="V102" r="X102" sId="1"/>
    <undo index="0" exp="ref" v="1" dr="V101" r="X101" sId="1"/>
    <undo index="0" exp="ref" v="1" dr="V100" r="X100" sId="1"/>
    <undo index="0" exp="ref" v="1" dr="V99" r="X99" sId="1"/>
    <undo index="0" exp="ref" v="1" dr="V98" r="X98" sId="1"/>
    <undo index="0" exp="ref" v="1" dr="V97" r="X97" sId="1"/>
    <undo index="0" exp="ref" v="1" dr="V96" r="X96" sId="1"/>
    <undo index="0" exp="ref" v="1" dr="V95" r="X95" sId="1"/>
    <undo index="0" exp="ref" v="1" dr="V94" r="X94" sId="1"/>
    <undo index="0" exp="ref" v="1" dr="V93" r="X93" sId="1"/>
    <undo index="0" exp="ref" v="1" dr="V92" r="X92" sId="1"/>
    <undo index="0" exp="ref" v="1" dr="V91" r="X91" sId="1"/>
    <undo index="0" exp="ref" v="1" dr="V90" r="X90" sId="1"/>
    <undo index="0" exp="ref" v="1" dr="V88" r="X88" sId="1"/>
    <undo index="0" exp="ref" v="1" dr="V87" r="X87" sId="1"/>
    <undo index="0" exp="ref" v="1" dr="V86" r="X86" sId="1"/>
    <undo index="0" exp="ref" v="1" dr="V85" r="X85" sId="1"/>
    <undo index="0" exp="ref" v="1" dr="V84" r="X84" sId="1"/>
    <undo index="0" exp="ref" v="1" dr="V83" r="X83" sId="1"/>
    <undo index="0" exp="ref" v="1" dr="V82" r="X82" sId="1"/>
    <undo index="0" exp="ref" v="1" dr="V81" r="X81" sId="1"/>
    <undo index="0" exp="ref" v="1" dr="V80" r="X80" sId="1"/>
    <undo index="0" exp="ref" v="1" dr="V79" r="X79" sId="1"/>
    <undo index="0" exp="ref" v="1" dr="V78" r="X78" sId="1"/>
    <undo index="0" exp="ref" v="1" dr="V77" r="X77" sId="1"/>
    <undo index="0" exp="ref" v="1" dr="V76" r="X76" sId="1"/>
    <undo index="0" exp="ref" v="1" dr="V75" r="X75" sId="1"/>
    <undo index="0" exp="ref" v="1" dr="V71" r="X71" sId="1"/>
    <undo index="0" exp="ref" v="1" dr="V70" r="X70" sId="1"/>
    <undo index="0" exp="ref" v="1" dr="V69" r="X69" sId="1"/>
    <undo index="0" exp="ref" v="1" dr="V68" r="X68" sId="1"/>
    <undo index="0" exp="ref" v="1" dr="V67" r="X67" sId="1"/>
    <undo index="0" exp="ref" v="1" dr="V66" r="X66" sId="1"/>
    <undo index="0" exp="ref" v="1" dr="V65" r="X65" sId="1"/>
    <undo index="0" exp="ref" v="1" dr="V64" r="X64" sId="1"/>
    <undo index="0" exp="ref" v="1" dr="V60" r="X60" sId="1"/>
    <undo index="0" exp="ref" v="1" dr="V59" r="X59" sId="1"/>
    <undo index="0" exp="ref" v="1" dr="V58" r="X58" sId="1"/>
    <undo index="0" exp="ref" v="1" dr="V57" r="X57" sId="1"/>
    <undo index="0" exp="ref" v="1" dr="V56" r="X56" sId="1"/>
    <undo index="0" exp="ref" v="1" dr="V55" r="X55" sId="1"/>
    <undo index="0" exp="ref" v="1" dr="V54" r="X54" sId="1"/>
    <undo index="0" exp="ref" v="1" dr="V53" r="X53" sId="1"/>
    <undo index="0" exp="ref" v="1" dr="V52" r="X52" sId="1"/>
    <undo index="0" exp="ref" v="1" dr="V51" r="X51" sId="1"/>
    <undo index="0" exp="ref" v="1" dr="V47" r="X47" sId="1"/>
    <undo index="0" exp="ref" v="1" dr="V46" r="X46" sId="1"/>
    <undo index="0" exp="ref" v="1" dr="V45" r="X45" sId="1"/>
    <undo index="0" exp="ref" v="1" dr="V44" r="X44" sId="1"/>
    <undo index="0" exp="ref" v="1" dr="V43" r="X43" sId="1"/>
    <undo index="0" exp="ref" v="1" dr="V42" r="X42" sId="1"/>
    <undo index="0" exp="ref" v="1" dr="V41" r="X41" sId="1"/>
    <undo index="0" exp="ref" v="1" dr="V40" r="X40" sId="1"/>
    <undo index="0" exp="ref" v="1" dr="V39" r="X39" sId="1"/>
    <undo index="0" exp="ref" v="1" dr="V38" r="X38" sId="1"/>
    <undo index="0" exp="ref" v="1" dr="V37" r="X37" sId="1"/>
    <undo index="0" exp="ref" v="1" dr="V36" r="X36" sId="1"/>
    <undo index="0" exp="ref" v="1" dr="V35" r="X35" sId="1"/>
    <undo index="0" exp="ref" v="1" dr="V34" r="X34" sId="1"/>
    <undo index="0" exp="ref" v="1" dr="V33" r="X33" sId="1"/>
    <undo index="0" exp="ref" v="1" dr="V32" r="X32" sId="1"/>
    <undo index="0" exp="ref" v="1" dr="V31" r="X31" sId="1"/>
    <undo index="0" exp="ref" v="1" dr="V30" r="X30" sId="1"/>
    <undo index="0" exp="ref" v="1" dr="V29" r="X29" sId="1"/>
    <undo index="0" exp="ref" v="1" dr="V28" r="X28" sId="1"/>
    <undo index="0" exp="ref" v="1" dr="V27" r="X27" sId="1"/>
    <undo index="0" exp="ref" v="1" dr="V26" r="X26" sId="1"/>
    <undo index="0" exp="ref" v="1" dr="V25" r="X25" sId="1"/>
    <undo index="0" exp="ref" v="1" dr="V24" r="X24" sId="1"/>
    <undo index="0" exp="ref" v="1" dr="V23" r="X23" sId="1"/>
    <undo index="0" exp="ref" v="1" dr="V22" r="X22" sId="1"/>
    <undo index="0" exp="ref" v="1" dr="V21" r="X21" sId="1"/>
    <undo index="0" exp="ref" v="1" dr="V20" r="X20" sId="1"/>
    <undo index="0" exp="ref" v="1" dr="V19" r="X19" sId="1"/>
    <undo index="0" exp="ref" v="1" dr="V18" r="X18" sId="1"/>
    <undo index="0" exp="ref" v="1" dr="V17" r="X17" sId="1"/>
    <undo index="0" exp="ref" v="1" dr="V16" r="X16" sId="1"/>
    <undo index="0" exp="ref" v="1" dr="V15" r="X15" sId="1"/>
    <undo index="0" exp="ref" v="1" dr="V14" r="X14" sId="1"/>
    <undo index="0" exp="ref" v="1" dr="V13" r="X13" sId="1"/>
    <undo index="0" exp="ref" v="1" dr="V12" r="X12" sId="1"/>
    <undo index="0" exp="ref" v="1" dr="V11" r="X11" sId="1"/>
    <undo index="0" exp="ref" v="1" dr="V10" r="X10" sId="1"/>
    <undo index="0" exp="ref" v="1" dr="V9" r="X9" sId="1"/>
    <undo index="0" exp="ref" v="1" dr="V8" r="X8" sId="1"/>
    <undo index="0" exp="ref" v="1" dr="V7" r="X7" sId="1"/>
    <undo index="0" exp="ref" v="1" dr="V6" r="X6" sId="1"/>
    <undo index="0" exp="ref" v="1" dr="V5" r="X5" sId="1"/>
    <rfmt sheetId="1" xfDxf="1" sqref="V1:V1048576" start="0" length="0"/>
    <rcc rId="0" sId="1" dxf="1">
      <nc r="V4" t="inlineStr">
        <is>
          <t>Сумма на 2024 год</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0" sId="1" dxf="1">
      <nc r="V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15" sId="1" ref="V1:V1048576" action="deleteCol">
    <undo index="65535" exp="ref" v="1" dr="V447" r="W447" sId="1"/>
    <undo index="65535" exp="ref" v="1" dr="V446" r="W446" sId="1"/>
    <undo index="65535" exp="ref" v="1" dr="V445" r="W445" sId="1"/>
    <undo index="65535" exp="ref" v="1" dr="V444" r="W444" sId="1"/>
    <undo index="65535" exp="ref" v="1" dr="V443" r="W443" sId="1"/>
    <undo index="65535" exp="ref" v="1" dr="V442" r="W442" sId="1"/>
    <undo index="65535" exp="ref" v="1" dr="V441" r="W441" sId="1"/>
    <undo index="65535" exp="ref" v="1" dr="V440" r="W440" sId="1"/>
    <undo index="65535" exp="ref" v="1" dr="V439" r="W439" sId="1"/>
    <undo index="65535" exp="ref" v="1" dr="V438" r="W438" sId="1"/>
    <undo index="65535" exp="ref" v="1" dr="V437" r="W437" sId="1"/>
    <undo index="65535" exp="ref" v="1" dr="V436" r="W436" sId="1"/>
    <undo index="65535" exp="ref" v="1" dr="V435" r="W435" sId="1"/>
    <undo index="65535" exp="ref" v="1" dr="V434" r="W434" sId="1"/>
    <undo index="65535" exp="ref" v="1" dr="V433" r="W433" sId="1"/>
    <undo index="65535" exp="ref" v="1" dr="V432" r="W432" sId="1"/>
    <undo index="65535" exp="ref" v="1" dr="V431" r="W431" sId="1"/>
    <undo index="65535" exp="ref" v="1" dr="V430" r="W430" sId="1"/>
    <undo index="65535" exp="ref" v="1" dr="V429" r="W429" sId="1"/>
    <undo index="65535" exp="ref" v="1" dr="V428" r="W428" sId="1"/>
    <undo index="65535" exp="ref" v="1" dr="V427" r="W427" sId="1"/>
    <undo index="65535" exp="ref" v="1" dr="V426" r="W426" sId="1"/>
    <undo index="65535" exp="ref" v="1" dr="V425" r="W425" sId="1"/>
    <undo index="65535" exp="ref" v="1" dr="V421" r="W421" sId="1"/>
    <undo index="65535" exp="ref" v="1" dr="V420" r="W420" sId="1"/>
    <undo index="65535" exp="ref" v="1" dr="V419" r="W419" sId="1"/>
    <undo index="65535" exp="ref" v="1" dr="V418" r="W418" sId="1"/>
    <undo index="65535" exp="ref" v="1" dr="V417" r="W417" sId="1"/>
    <undo index="65535" exp="ref" v="1" dr="V416" r="W416" sId="1"/>
    <undo index="65535" exp="ref" v="1" dr="V415" r="W415" sId="1"/>
    <undo index="65535" exp="ref" v="1" dr="V414" r="W414" sId="1"/>
    <undo index="65535" exp="ref" v="1" dr="V413" r="W413" sId="1"/>
    <undo index="65535" exp="ref" v="1" dr="V412" r="W412" sId="1"/>
    <undo index="65535" exp="ref" v="1" dr="V405" r="W405" sId="1"/>
    <undo index="65535" exp="ref" v="1" dr="V404" r="W404" sId="1"/>
    <undo index="65535" exp="ref" v="1" dr="V401" r="W401" sId="1"/>
    <undo index="65535" exp="ref" v="1" dr="V400" r="W400" sId="1"/>
    <undo index="65535" exp="ref" v="1" dr="V399" r="W399" sId="1"/>
    <undo index="65535" exp="ref" v="1" dr="V398" r="W398" sId="1"/>
    <undo index="65535" exp="ref" v="1" dr="V397" r="W397" sId="1"/>
    <undo index="65535" exp="ref" v="1" dr="V396" r="W396" sId="1"/>
    <undo index="65535" exp="ref" v="1" dr="V395" r="W395" sId="1"/>
    <undo index="65535" exp="ref" v="1" dr="V394" r="W394" sId="1"/>
    <undo index="65535" exp="ref" v="1" dr="V393" r="W393" sId="1"/>
    <undo index="65535" exp="ref" v="1" dr="V392" r="W392" sId="1"/>
    <undo index="65535" exp="ref" v="1" dr="V391" r="W391" sId="1"/>
    <undo index="65535" exp="ref" v="1" dr="V390" r="W390" sId="1"/>
    <undo index="65535" exp="ref" v="1" dr="V389" r="W389" sId="1"/>
    <undo index="65535" exp="ref" v="1" dr="V388" r="W388" sId="1"/>
    <undo index="65535" exp="ref" v="1" dr="V387" r="W387" sId="1"/>
    <undo index="65535" exp="ref" v="1" dr="V386" r="W386" sId="1"/>
    <undo index="65535" exp="ref" v="1" dr="V385" r="W385" sId="1"/>
    <undo index="65535" exp="ref" v="1" dr="V384" r="W384" sId="1"/>
    <undo index="65535" exp="ref" v="1" dr="V383" r="W383" sId="1"/>
    <undo index="65535" exp="ref" v="1" dr="V382" r="W382" sId="1"/>
    <undo index="65535" exp="ref" v="1" dr="V381" r="W381" sId="1"/>
    <undo index="65535" exp="ref" v="1" dr="V380" r="W380" sId="1"/>
    <undo index="65535" exp="ref" v="1" dr="V379" r="W379" sId="1"/>
    <undo index="65535" exp="ref" v="1" dr="V378" r="W378" sId="1"/>
    <undo index="65535" exp="ref" v="1" dr="V377" r="W377" sId="1"/>
    <undo index="65535" exp="ref" v="1" dr="V376" r="W376" sId="1"/>
    <undo index="65535" exp="ref" v="1" dr="V375" r="W375" sId="1"/>
    <undo index="65535" exp="ref" v="1" dr="V374" r="W374" sId="1"/>
    <undo index="65535" exp="ref" v="1" dr="V373" r="W373" sId="1"/>
    <undo index="65535" exp="ref" v="1" dr="V372" r="W372" sId="1"/>
    <undo index="65535" exp="ref" v="1" dr="V371" r="W371" sId="1"/>
    <undo index="65535" exp="ref" v="1" dr="V370" r="W370" sId="1"/>
    <undo index="65535" exp="ref" v="1" dr="V369" r="W369" sId="1"/>
    <undo index="65535" exp="ref" v="1" dr="V368" r="W368" sId="1"/>
    <undo index="65535" exp="ref" v="1" dr="V367" r="W367" sId="1"/>
    <undo index="65535" exp="ref" v="1" dr="V366" r="W366" sId="1"/>
    <undo index="65535" exp="ref" v="1" dr="V365" r="W365" sId="1"/>
    <undo index="65535" exp="ref" v="1" dr="V364" r="W364" sId="1"/>
    <undo index="65535" exp="ref" v="1" dr="V363" r="W363" sId="1"/>
    <undo index="65535" exp="ref" v="1" dr="V362" r="W362" sId="1"/>
    <undo index="65535" exp="ref" v="1" dr="V361" r="W361" sId="1"/>
    <undo index="65535" exp="ref" v="1" dr="V360" r="W360" sId="1"/>
    <undo index="65535" exp="ref" v="1" dr="V359" r="W359" sId="1"/>
    <undo index="65535" exp="ref" v="1" dr="V358" r="W358" sId="1"/>
    <undo index="65535" exp="ref" v="1" dr="V357" r="W357" sId="1"/>
    <undo index="65535" exp="ref" v="1" dr="V356" r="W356" sId="1"/>
    <undo index="65535" exp="ref" v="1" dr="V355" r="W355" sId="1"/>
    <undo index="65535" exp="ref" v="1" dr="V354" r="W354" sId="1"/>
    <undo index="65535" exp="ref" v="1" dr="V353" r="W353" sId="1"/>
    <undo index="65535" exp="ref" v="1" dr="V352" r="W352" sId="1"/>
    <undo index="65535" exp="ref" v="1" dr="V351" r="W351" sId="1"/>
    <undo index="65535" exp="ref" v="1" dr="V350" r="W350" sId="1"/>
    <undo index="65535" exp="ref" v="1" dr="V349" r="W349" sId="1"/>
    <undo index="65535" exp="ref" v="1" dr="V348" r="W348" sId="1"/>
    <undo index="65535" exp="ref" v="1" dr="V347" r="W347" sId="1"/>
    <undo index="65535" exp="ref" v="1" dr="V346" r="W346" sId="1"/>
    <undo index="65535" exp="ref" v="1" dr="V345" r="W345" sId="1"/>
    <undo index="65535" exp="ref" v="1" dr="V344" r="W344" sId="1"/>
    <undo index="65535" exp="ref" v="1" dr="V343" r="W343" sId="1"/>
    <undo index="65535" exp="ref" v="1" dr="V342" r="W342" sId="1"/>
    <undo index="65535" exp="ref" v="1" dr="V341" r="W341" sId="1"/>
    <undo index="65535" exp="ref" v="1" dr="V335" r="W335" sId="1"/>
    <undo index="65535" exp="ref" v="1" dr="V334" r="W334" sId="1"/>
    <undo index="65535" exp="ref" v="1" dr="V333" r="W333" sId="1"/>
    <undo index="65535" exp="ref" v="1" dr="V332" r="W332" sId="1"/>
    <undo index="65535" exp="ref" v="1" dr="V331" r="W331" sId="1"/>
    <undo index="65535" exp="ref" v="1" dr="V330" r="W330" sId="1"/>
    <undo index="65535" exp="ref" v="1" dr="V329" r="W329" sId="1"/>
    <undo index="65535" exp="ref" v="1" dr="V328" r="W328" sId="1"/>
    <undo index="65535" exp="ref" v="1" dr="V327" r="W327" sId="1"/>
    <undo index="65535" exp="ref" v="1" dr="V326" r="W326" sId="1"/>
    <undo index="65535" exp="ref" v="1" dr="V325" r="W325" sId="1"/>
    <undo index="65535" exp="ref" v="1" dr="V324" r="W324" sId="1"/>
    <undo index="65535" exp="ref" v="1" dr="V323" r="W323" sId="1"/>
    <undo index="65535" exp="ref" v="1" dr="V315" r="W315" sId="1"/>
    <undo index="65535" exp="ref" v="1" dr="V314" r="W314" sId="1"/>
    <undo index="65535" exp="ref" v="1" dr="V313" r="W313" sId="1"/>
    <undo index="65535" exp="ref" v="1" dr="V306" r="W306" sId="1"/>
    <undo index="65535" exp="ref" v="1" dr="V305" r="W305" sId="1"/>
    <undo index="65535" exp="ref" v="1" dr="V304" r="W304" sId="1"/>
    <undo index="65535" exp="ref" v="1" dr="V303" r="W303" sId="1"/>
    <undo index="65535" exp="ref" v="1" dr="V302" r="W302" sId="1"/>
    <undo index="65535" exp="ref" v="1" dr="V301" r="W301" sId="1"/>
    <undo index="65535" exp="ref" v="1" dr="V300" r="W300" sId="1"/>
    <undo index="65535" exp="ref" v="1" dr="V299" r="W299" sId="1"/>
    <undo index="65535" exp="ref" v="1" dr="V298" r="W298" sId="1"/>
    <undo index="65535" exp="ref" v="1" dr="V294" r="W294" sId="1"/>
    <undo index="65535" exp="ref" v="1" dr="V293" r="W293" sId="1"/>
    <undo index="65535" exp="ref" v="1" dr="V292" r="W292" sId="1"/>
    <undo index="65535" exp="ref" v="1" dr="V291" r="W291" sId="1"/>
    <undo index="65535" exp="ref" v="1" dr="V290" r="W290" sId="1"/>
    <undo index="65535" exp="ref" v="1" dr="V289" r="W289" sId="1"/>
    <undo index="65535" exp="ref" v="1" dr="V288" r="W288" sId="1"/>
    <undo index="65535" exp="ref" v="1" dr="V287" r="W287" sId="1"/>
    <undo index="65535" exp="ref" v="1" dr="V286" r="W286" sId="1"/>
    <undo index="65535" exp="ref" v="1" dr="V285" r="W285" sId="1"/>
    <undo index="65535" exp="ref" v="1" dr="V284" r="W284" sId="1"/>
    <undo index="65535" exp="ref" v="1" dr="V283" r="W283" sId="1"/>
    <undo index="65535" exp="ref" v="1" dr="V282" r="W282" sId="1"/>
    <undo index="65535" exp="ref" v="1" dr="V281" r="W281" sId="1"/>
    <undo index="65535" exp="ref" v="1" dr="V280" r="W280" sId="1"/>
    <undo index="65535" exp="ref" v="1" dr="V279" r="W279" sId="1"/>
    <undo index="65535" exp="ref" v="1" dr="V278" r="W278" sId="1"/>
    <undo index="65535" exp="ref" v="1" dr="V277" r="W277" sId="1"/>
    <undo index="65535" exp="ref" v="1" dr="V276" r="W276" sId="1"/>
    <undo index="65535" exp="ref" v="1" dr="V275" r="W275" sId="1"/>
    <undo index="65535" exp="ref" v="1" dr="V274" r="W274" sId="1"/>
    <undo index="65535" exp="ref" v="1" dr="V273" r="W273" sId="1"/>
    <undo index="65535" exp="ref" v="1" dr="V272" r="W272" sId="1"/>
    <undo index="65535" exp="ref" v="1" dr="V271" r="W271" sId="1"/>
    <undo index="65535" exp="ref" v="1" dr="V267" r="W267" sId="1"/>
    <undo index="65535" exp="ref" v="1" dr="V266" r="W266" sId="1"/>
    <undo index="65535" exp="ref" v="1" dr="V265" r="W265" sId="1"/>
    <undo index="65535" exp="ref" v="1" dr="V264" r="W264" sId="1"/>
    <undo index="65535" exp="ref" v="1" dr="V263" r="W263" sId="1"/>
    <undo index="65535" exp="ref" v="1" dr="V262" r="W262" sId="1"/>
    <undo index="65535" exp="ref" v="1" dr="V261" r="W261" sId="1"/>
    <undo index="65535" exp="ref" v="1" dr="V260" r="W260" sId="1"/>
    <undo index="65535" exp="ref" v="1" dr="V259" r="W259" sId="1"/>
    <undo index="65535" exp="ref" v="1" dr="V258" r="W258" sId="1"/>
    <undo index="65535" exp="ref" v="1" dr="V257" r="W257" sId="1"/>
    <undo index="65535" exp="ref" v="1" dr="V256" r="W256" sId="1"/>
    <undo index="65535" exp="ref" v="1" dr="V255" r="W255" sId="1"/>
    <undo index="65535" exp="ref" v="1" dr="V254" r="W254" sId="1"/>
    <undo index="65535" exp="ref" v="1" dr="V253" r="W253" sId="1"/>
    <undo index="65535" exp="ref" v="1" dr="V252" r="W252" sId="1"/>
    <undo index="65535" exp="ref" v="1" dr="V251" r="W251" sId="1"/>
    <undo index="65535" exp="ref" v="1" dr="V250" r="W250" sId="1"/>
    <undo index="65535" exp="ref" v="1" dr="V249" r="W249" sId="1"/>
    <undo index="65535" exp="ref" v="1" dr="V248" r="W248" sId="1"/>
    <undo index="65535" exp="ref" v="1" dr="V247" r="W247" sId="1"/>
    <undo index="65535" exp="ref" v="1" dr="V246" r="W246" sId="1"/>
    <undo index="65535" exp="ref" v="1" dr="V245" r="W245" sId="1"/>
    <undo index="65535" exp="ref" v="1" dr="V244" r="W244" sId="1"/>
    <undo index="65535" exp="ref" v="1" dr="V243" r="W243" sId="1"/>
    <undo index="65535" exp="ref" v="1" dr="V242" r="W242" sId="1"/>
    <undo index="65535" exp="ref" v="1" dr="V238" r="W238" sId="1"/>
    <undo index="65535" exp="ref" v="1" dr="V233" r="W233" sId="1"/>
    <undo index="65535" exp="ref" v="1" dr="V232" r="W232" sId="1"/>
    <undo index="65535" exp="ref" v="1" dr="V231" r="W231" sId="1"/>
    <undo index="65535" exp="ref" v="1" dr="V230" r="W230" sId="1"/>
    <undo index="65535" exp="ref" v="1" dr="V226" r="W226" sId="1"/>
    <undo index="65535" exp="ref" v="1" dr="V225" r="W225" sId="1"/>
    <undo index="65535" exp="ref" v="1" dr="V224" r="W224" sId="1"/>
    <undo index="65535" exp="ref" v="1" dr="V223" r="W223" sId="1"/>
    <undo index="65535" exp="ref" v="1" dr="V222" r="W222" sId="1"/>
    <undo index="65535" exp="ref" v="1" dr="V221" r="W221" sId="1"/>
    <undo index="65535" exp="ref" v="1" dr="V220" r="W220" sId="1"/>
    <undo index="65535" exp="ref" v="1" dr="V219" r="W219" sId="1"/>
    <undo index="65535" exp="ref" v="1" dr="V218" r="W218" sId="1"/>
    <undo index="65535" exp="ref" v="1" dr="V217" r="W217" sId="1"/>
    <undo index="65535" exp="ref" v="1" dr="V216" r="W216" sId="1"/>
    <undo index="65535" exp="ref" v="1" dr="V215" r="W215" sId="1"/>
    <undo index="65535" exp="ref" v="1" dr="V214" r="W214" sId="1"/>
    <undo index="65535" exp="ref" v="1" dr="V213" r="W213" sId="1"/>
    <undo index="65535" exp="ref" v="1" dr="V212" r="W212" sId="1"/>
    <undo index="65535" exp="ref" v="1" dr="V211" r="W211" sId="1"/>
    <undo index="65535" exp="ref" v="1" dr="V210" r="W210" sId="1"/>
    <undo index="65535" exp="ref" v="1" dr="V209" r="W209" sId="1"/>
    <undo index="65535" exp="ref" v="1" dr="V208" r="W208" sId="1"/>
    <undo index="65535" exp="ref" v="1" dr="V207" r="W207" sId="1"/>
    <undo index="65535" exp="ref" v="1" dr="V206" r="W206" sId="1"/>
    <undo index="65535" exp="ref" v="1" dr="V202" r="W202" sId="1"/>
    <undo index="65535" exp="ref" v="1" dr="V201" r="W201" sId="1"/>
    <undo index="65535" exp="ref" v="1" dr="V200" r="W200" sId="1"/>
    <undo index="65535" exp="ref" v="1" dr="V199" r="W199" sId="1"/>
    <undo index="65535" exp="ref" v="1" dr="V198" r="W198" sId="1"/>
    <undo index="65535" exp="ref" v="1" dr="V197" r="W197" sId="1"/>
    <undo index="65535" exp="ref" v="1" dr="V196" r="W196" sId="1"/>
    <undo index="65535" exp="ref" v="1" dr="V195" r="W195" sId="1"/>
    <undo index="65535" exp="ref" v="1" dr="V194" r="W194" sId="1"/>
    <undo index="65535" exp="ref" v="1" dr="V193" r="W193" sId="1"/>
    <undo index="65535" exp="ref" v="1" dr="V192" r="W192" sId="1"/>
    <undo index="65535" exp="ref" v="1" dr="V191" r="W191" sId="1"/>
    <undo index="65535" exp="ref" v="1" dr="V190" r="W190" sId="1"/>
    <undo index="65535" exp="ref" v="1" dr="V189" r="W189" sId="1"/>
    <undo index="65535" exp="ref" v="1" dr="V188" r="W188" sId="1"/>
    <undo index="65535" exp="ref" v="1" dr="V187" r="W187" sId="1"/>
    <undo index="65535" exp="ref" v="1" dr="V182" r="W182" sId="1"/>
    <undo index="65535" exp="ref" v="1" dr="V181" r="W181" sId="1"/>
    <undo index="65535" exp="ref" v="1" dr="V180" r="W180" sId="1"/>
    <undo index="65535" exp="ref" v="1" dr="V179" r="W179" sId="1"/>
    <undo index="65535" exp="ref" v="1" dr="V178" r="W178" sId="1"/>
    <undo index="65535" exp="ref" v="1" dr="V177" r="W177" sId="1"/>
    <undo index="65535" exp="ref" v="1" dr="V176" r="W176" sId="1"/>
    <undo index="65535" exp="ref" v="1" dr="V175" r="W175" sId="1"/>
    <undo index="65535" exp="ref" v="1" dr="V174" r="W174" sId="1"/>
    <undo index="65535" exp="ref" v="1" dr="V173" r="W173" sId="1"/>
    <undo index="65535" exp="ref" v="1" dr="V172" r="W172" sId="1"/>
    <undo index="65535" exp="ref" v="1" dr="V171" r="W171" sId="1"/>
    <undo index="65535" exp="ref" v="1" dr="V170" r="W170" sId="1"/>
    <undo index="65535" exp="ref" v="1" dr="V169" r="W169" sId="1"/>
    <undo index="65535" exp="ref" v="1" dr="V168" r="W168" sId="1"/>
    <undo index="65535" exp="ref" v="1" dr="V167" r="W167" sId="1"/>
    <undo index="65535" exp="ref" v="1" dr="V166" r="W166" sId="1"/>
    <undo index="65535" exp="ref" v="1" dr="V162" r="W162" sId="1"/>
    <undo index="65535" exp="ref" v="1" dr="V161" r="W161" sId="1"/>
    <undo index="65535" exp="ref" v="1" dr="V160" r="W160" sId="1"/>
    <undo index="65535" exp="ref" v="1" dr="V159" r="W159" sId="1"/>
    <undo index="65535" exp="ref" v="1" dr="V158" r="W158" sId="1"/>
    <undo index="65535" exp="ref" v="1" dr="V157" r="W157" sId="1"/>
    <undo index="65535" exp="ref" v="1" dr="V156" r="W156" sId="1"/>
    <undo index="65535" exp="ref" v="1" dr="V155" r="W155" sId="1"/>
    <undo index="65535" exp="ref" v="1" dr="V151" r="W151" sId="1"/>
    <undo index="65535" exp="ref" v="1" dr="V150" r="W150" sId="1"/>
    <undo index="65535" exp="ref" v="1" dr="V149" r="W149" sId="1"/>
    <undo index="65535" exp="ref" v="1" dr="V148" r="W148" sId="1"/>
    <undo index="65535" exp="ref" v="1" dr="V147" r="W147" sId="1"/>
    <undo index="65535" exp="ref" v="1" dr="V146" r="W146" sId="1"/>
    <undo index="65535" exp="ref" v="1" dr="V145" r="W145" sId="1"/>
    <undo index="65535" exp="ref" v="1" dr="V144" r="W144" sId="1"/>
    <undo index="65535" exp="ref" v="1" dr="V143" r="W143" sId="1"/>
    <undo index="65535" exp="ref" v="1" dr="V142" r="W142" sId="1"/>
    <undo index="65535" exp="ref" v="1" dr="V141" r="W141" sId="1"/>
    <undo index="65535" exp="ref" v="1" dr="V140" r="W140" sId="1"/>
    <undo index="65535" exp="ref" v="1" dr="V139" r="W139" sId="1"/>
    <undo index="65535" exp="ref" v="1" dr="V138" r="W138" sId="1"/>
    <undo index="65535" exp="ref" v="1" dr="V137" r="W137" sId="1"/>
    <undo index="65535" exp="ref" v="1" dr="V136" r="W136" sId="1"/>
    <undo index="65535" exp="ref" v="1" dr="V131" r="W131" sId="1"/>
    <undo index="65535" exp="ref" v="1" dr="V127" r="W127" sId="1"/>
    <undo index="65535" exp="ref" v="1" dr="V126" r="W126" sId="1"/>
    <undo index="65535" exp="ref" v="1" dr="V125" r="W125" sId="1"/>
    <undo index="65535" exp="ref" v="1" dr="V124" r="W124" sId="1"/>
    <undo index="65535" exp="ref" v="1" dr="V123" r="W123" sId="1"/>
    <undo index="65535" exp="ref" v="1" dr="V122" r="W122" sId="1"/>
    <undo index="65535" exp="ref" v="1" dr="V121" r="W121" sId="1"/>
    <undo index="65535" exp="ref" v="1" dr="V120" r="W120" sId="1"/>
    <undo index="65535" exp="ref" v="1" dr="V116" r="W116" sId="1"/>
    <undo index="65535" exp="ref" v="1" dr="V115" r="W115" sId="1"/>
    <undo index="65535" exp="ref" v="1" dr="V114" r="W114" sId="1"/>
    <undo index="65535" exp="ref" v="1" dr="V113" r="W113" sId="1"/>
    <undo index="65535" exp="ref" v="1" dr="V112" r="W112" sId="1"/>
    <undo index="65535" exp="ref" v="1" dr="V111" r="W111" sId="1"/>
    <undo index="65535" exp="ref" v="1" dr="V110" r="W110" sId="1"/>
    <undo index="65535" exp="ref" v="1" dr="V109" r="W109" sId="1"/>
    <undo index="65535" exp="ref" v="1" dr="V105" r="W105" sId="1"/>
    <undo index="65535" exp="ref" v="1" dr="V104" r="W104" sId="1"/>
    <undo index="65535" exp="ref" v="1" dr="V103" r="W103" sId="1"/>
    <undo index="65535" exp="ref" v="1" dr="V102" r="W102" sId="1"/>
    <undo index="65535" exp="ref" v="1" dr="V101" r="W101" sId="1"/>
    <undo index="65535" exp="ref" v="1" dr="V100" r="W100" sId="1"/>
    <undo index="65535" exp="ref" v="1" dr="V99" r="W99" sId="1"/>
    <undo index="65535" exp="ref" v="1" dr="V98" r="W98" sId="1"/>
    <undo index="65535" exp="ref" v="1" dr="V97" r="W97" sId="1"/>
    <undo index="65535" exp="ref" v="1" dr="V96" r="W96" sId="1"/>
    <undo index="65535" exp="ref" v="1" dr="V95" r="W95" sId="1"/>
    <undo index="65535" exp="ref" v="1" dr="V94" r="W94" sId="1"/>
    <undo index="65535" exp="ref" v="1" dr="V93" r="W93" sId="1"/>
    <undo index="65535" exp="ref" v="1" dr="V92" r="W92" sId="1"/>
    <undo index="65535" exp="ref" v="1" dr="V91" r="W91" sId="1"/>
    <undo index="65535" exp="ref" v="1" dr="V90" r="W90" sId="1"/>
    <undo index="65535" exp="ref" v="1" dr="V88" r="W88" sId="1"/>
    <undo index="65535" exp="ref" v="1" dr="V87" r="W87" sId="1"/>
    <undo index="65535" exp="ref" v="1" dr="V86" r="W86" sId="1"/>
    <undo index="65535" exp="ref" v="1" dr="V85" r="W85" sId="1"/>
    <undo index="65535" exp="ref" v="1" dr="V84" r="W84" sId="1"/>
    <undo index="65535" exp="ref" v="1" dr="V83" r="W83" sId="1"/>
    <undo index="65535" exp="ref" v="1" dr="V82" r="W82" sId="1"/>
    <undo index="65535" exp="ref" v="1" dr="V81" r="W81" sId="1"/>
    <undo index="65535" exp="ref" v="1" dr="V80" r="W80" sId="1"/>
    <undo index="65535" exp="ref" v="1" dr="V79" r="W79" sId="1"/>
    <undo index="65535" exp="ref" v="1" dr="V78" r="W78" sId="1"/>
    <undo index="65535" exp="ref" v="1" dr="V77" r="W77" sId="1"/>
    <undo index="65535" exp="ref" v="1" dr="V76" r="W76" sId="1"/>
    <undo index="65535" exp="ref" v="1" dr="V75" r="W75" sId="1"/>
    <undo index="65535" exp="ref" v="1" dr="V71" r="W71" sId="1"/>
    <undo index="65535" exp="ref" v="1" dr="V70" r="W70" sId="1"/>
    <undo index="65535" exp="ref" v="1" dr="V69" r="W69" sId="1"/>
    <undo index="65535" exp="ref" v="1" dr="V68" r="W68" sId="1"/>
    <undo index="65535" exp="ref" v="1" dr="V67" r="W67" sId="1"/>
    <undo index="65535" exp="ref" v="1" dr="V66" r="W66" sId="1"/>
    <undo index="65535" exp="ref" v="1" dr="V65" r="W65" sId="1"/>
    <undo index="65535" exp="ref" v="1" dr="V64" r="W64" sId="1"/>
    <undo index="65535" exp="ref" v="1" dr="V60" r="W60" sId="1"/>
    <undo index="65535" exp="ref" v="1" dr="V59" r="W59" sId="1"/>
    <undo index="65535" exp="ref" v="1" dr="V58" r="W58" sId="1"/>
    <undo index="65535" exp="ref" v="1" dr="V57" r="W57" sId="1"/>
    <undo index="65535" exp="ref" v="1" dr="V56" r="W56" sId="1"/>
    <undo index="65535" exp="ref" v="1" dr="V55" r="W55" sId="1"/>
    <undo index="65535" exp="ref" v="1" dr="V54" r="W54" sId="1"/>
    <undo index="65535" exp="ref" v="1" dr="V53" r="W53" sId="1"/>
    <undo index="65535" exp="ref" v="1" dr="V52" r="W52" sId="1"/>
    <undo index="65535" exp="ref" v="1" dr="V51" r="W51" sId="1"/>
    <undo index="65535" exp="ref" v="1" dr="V47" r="W47" sId="1"/>
    <undo index="65535" exp="ref" v="1" dr="V46" r="W46" sId="1"/>
    <undo index="65535" exp="ref" v="1" dr="V45" r="W45" sId="1"/>
    <undo index="65535" exp="ref" v="1" dr="V44" r="W44" sId="1"/>
    <undo index="65535" exp="ref" v="1" dr="V43" r="W43" sId="1"/>
    <undo index="65535" exp="ref" v="1" dr="V42" r="W42" sId="1"/>
    <undo index="65535" exp="ref" v="1" dr="V41" r="W41" sId="1"/>
    <undo index="65535" exp="ref" v="1" dr="V40" r="W40" sId="1"/>
    <undo index="65535" exp="ref" v="1" dr="V39" r="W39" sId="1"/>
    <undo index="65535" exp="ref" v="1" dr="V38" r="W38" sId="1"/>
    <undo index="65535" exp="ref" v="1" dr="V37" r="W37" sId="1"/>
    <undo index="65535" exp="ref" v="1" dr="V36" r="W36" sId="1"/>
    <undo index="65535" exp="ref" v="1" dr="V35" r="W35" sId="1"/>
    <undo index="65535" exp="ref" v="1" dr="V34" r="W34" sId="1"/>
    <undo index="65535" exp="ref" v="1" dr="V33" r="W33" sId="1"/>
    <undo index="65535" exp="ref" v="1" dr="V32" r="W32" sId="1"/>
    <undo index="65535" exp="ref" v="1" dr="V31" r="W31" sId="1"/>
    <undo index="65535" exp="ref" v="1" dr="V30" r="W30" sId="1"/>
    <undo index="65535" exp="ref" v="1" dr="V29" r="W29" sId="1"/>
    <undo index="65535" exp="ref" v="1" dr="V28" r="W28" sId="1"/>
    <undo index="65535" exp="ref" v="1" dr="V27" r="W27" sId="1"/>
    <undo index="65535" exp="ref" v="1" dr="V26" r="W26" sId="1"/>
    <undo index="65535" exp="ref" v="1" dr="V25" r="W25" sId="1"/>
    <undo index="65535" exp="ref" v="1" dr="V24" r="W24" sId="1"/>
    <undo index="65535" exp="ref" v="1" dr="V23" r="W23" sId="1"/>
    <undo index="65535" exp="ref" v="1" dr="V22" r="W22" sId="1"/>
    <undo index="65535" exp="ref" v="1" dr="V21" r="W21" sId="1"/>
    <undo index="65535" exp="ref" v="1" dr="V20" r="W20" sId="1"/>
    <undo index="65535" exp="ref" v="1" dr="V19" r="W19" sId="1"/>
    <undo index="65535" exp="ref" v="1" dr="V18" r="W18" sId="1"/>
    <undo index="65535" exp="ref" v="1" dr="V17" r="W17" sId="1"/>
    <undo index="65535" exp="ref" v="1" dr="V16" r="W16" sId="1"/>
    <undo index="65535" exp="ref" v="1" dr="V15" r="W15" sId="1"/>
    <undo index="65535" exp="ref" v="1" dr="V14" r="W14" sId="1"/>
    <undo index="65535" exp="ref" v="1" dr="V13" r="W13" sId="1"/>
    <undo index="65535" exp="ref" v="1" dr="V12" r="W12" sId="1"/>
    <undo index="65535" exp="ref" v="1" dr="V11" r="W11" sId="1"/>
    <undo index="65535" exp="ref" v="1" dr="V10" r="W10" sId="1"/>
    <undo index="65535" exp="ref" v="1" dr="V9" r="W9" sId="1"/>
    <undo index="65535" exp="ref" v="1" dr="V8" r="W8" sId="1"/>
    <undo index="65535" exp="ref" v="1" dr="V7" r="W7" sId="1"/>
    <undo index="65535" exp="ref" v="1" dr="V6" r="W6" sId="1"/>
    <undo index="65535" exp="ref" v="1" dr="V5" r="W5" sId="1"/>
    <rfmt sheetId="1" xfDxf="1" sqref="V1:V1048576" start="0" length="0"/>
    <rcc rId="0" sId="1" dxf="1">
      <nc r="V4" t="inlineStr">
        <is>
          <t>Изменения</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V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14">
        <f>V131</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1">
        <f>V136</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6">
        <f>V146</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46">
        <f>V147</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7">
        <f>V148</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83">
        <f>V284</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4">
        <f>V285</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5">
        <f>V286</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6">
        <v>12878929.619999999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7">
        <f>V288</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8">
        <f>V289</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9">
        <f>V290</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0">
        <v>-12878929.619999999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83">
        <f>V384+V387</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V385</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V386</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90">
        <f>V391+V394+V398+V401</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V392</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V393</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16" sId="1" ref="V1:V1048576" action="deleteCol">
    <rfmt sheetId="1" xfDxf="1" sqref="V1:V1048576" start="0" length="0"/>
    <rcc rId="0" sId="1" dxf="1">
      <nc r="V4" t="inlineStr">
        <is>
          <t>Сумма на 2024 год</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0" sId="1" dxf="1">
      <nc r="V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17" sId="1" ref="V1:V1048576" action="deleteCol">
    <undo index="0" exp="ref" v="1" dr="V447" r="X447" sId="1"/>
    <undo index="0" exp="ref" v="1" dr="V446" r="X446" sId="1"/>
    <undo index="0" exp="ref" v="1" dr="V445" r="X445" sId="1"/>
    <undo index="0" exp="ref" v="1" dr="V444" r="X444" sId="1"/>
    <undo index="0" exp="ref" v="1" dr="V443" r="X443" sId="1"/>
    <undo index="0" exp="ref" v="1" dr="V442" r="X442" sId="1"/>
    <undo index="0" exp="ref" v="1" dr="V441" r="X441" sId="1"/>
    <undo index="0" exp="ref" v="1" dr="V440" r="X440" sId="1"/>
    <undo index="0" exp="ref" v="1" dr="V439" r="X439" sId="1"/>
    <undo index="0" exp="ref" v="1" dr="V438" r="X438" sId="1"/>
    <undo index="0" exp="ref" v="1" dr="V437" r="X437" sId="1"/>
    <undo index="0" exp="ref" v="1" dr="V436" r="X436" sId="1"/>
    <undo index="0" exp="ref" v="1" dr="V435" r="X435" sId="1"/>
    <undo index="0" exp="ref" v="1" dr="V434" r="X434" sId="1"/>
    <undo index="0" exp="ref" v="1" dr="V433" r="X433" sId="1"/>
    <undo index="0" exp="ref" v="1" dr="V432" r="X432" sId="1"/>
    <undo index="0" exp="ref" v="1" dr="V431" r="X431" sId="1"/>
    <undo index="0" exp="ref" v="1" dr="V430" r="X430" sId="1"/>
    <undo index="0" exp="ref" v="1" dr="V429" r="X429" sId="1"/>
    <undo index="0" exp="ref" v="1" dr="V428" r="X428" sId="1"/>
    <undo index="0" exp="ref" v="1" dr="V427" r="X427" sId="1"/>
    <undo index="0" exp="ref" v="1" dr="V426" r="X426" sId="1"/>
    <undo index="0" exp="ref" v="1" dr="V425" r="X425" sId="1"/>
    <undo index="0" exp="ref" v="1" dr="V421" r="X421" sId="1"/>
    <undo index="0" exp="ref" v="1" dr="V420" r="X420" sId="1"/>
    <undo index="0" exp="ref" v="1" dr="V419" r="X419" sId="1"/>
    <undo index="0" exp="ref" v="1" dr="V418" r="X418" sId="1"/>
    <undo index="0" exp="ref" v="1" dr="V417" r="X417" sId="1"/>
    <undo index="0" exp="ref" v="1" dr="V416" r="X416" sId="1"/>
    <undo index="0" exp="ref" v="1" dr="V415" r="X415" sId="1"/>
    <undo index="0" exp="ref" v="1" dr="V414" r="X414" sId="1"/>
    <undo index="0" exp="ref" v="1" dr="V413" r="X413" sId="1"/>
    <undo index="0" exp="ref" v="1" dr="V412" r="X412" sId="1"/>
    <undo index="0" exp="ref" v="1" dr="V405" r="X405" sId="1"/>
    <undo index="0" exp="ref" v="1" dr="V404" r="X404" sId="1"/>
    <undo index="0" exp="ref" v="1" dr="V401" r="X401" sId="1"/>
    <undo index="0" exp="ref" v="1" dr="V400" r="X400" sId="1"/>
    <undo index="0" exp="ref" v="1" dr="V399" r="X399" sId="1"/>
    <undo index="0" exp="ref" v="1" dr="V398" r="X398" sId="1"/>
    <undo index="0" exp="ref" v="1" dr="V397" r="X397" sId="1"/>
    <undo index="0" exp="ref" v="1" dr="V396" r="X396" sId="1"/>
    <undo index="0" exp="ref" v="1" dr="V395" r="X395" sId="1"/>
    <undo index="0" exp="ref" v="1" dr="V394" r="X394" sId="1"/>
    <undo index="0" exp="ref" v="1" dr="V393" r="X393" sId="1"/>
    <undo index="0" exp="ref" v="1" dr="V392" r="X392" sId="1"/>
    <undo index="0" exp="ref" v="1" dr="V391" r="X391" sId="1"/>
    <undo index="0" exp="ref" v="1" dr="V390" r="X390" sId="1"/>
    <undo index="0" exp="ref" v="1" dr="V389" r="X389" sId="1"/>
    <undo index="0" exp="ref" v="1" dr="V388" r="X388" sId="1"/>
    <undo index="0" exp="ref" v="1" dr="V387" r="X387" sId="1"/>
    <undo index="0" exp="ref" v="1" dr="V386" r="X386" sId="1"/>
    <undo index="0" exp="ref" v="1" dr="V385" r="X385" sId="1"/>
    <undo index="0" exp="ref" v="1" dr="V384" r="X384" sId="1"/>
    <undo index="0" exp="ref" v="1" dr="V383" r="X383" sId="1"/>
    <undo index="0" exp="ref" v="1" dr="V382" r="X382" sId="1"/>
    <undo index="0" exp="ref" v="1" dr="V381" r="X381" sId="1"/>
    <undo index="0" exp="ref" v="1" dr="V380" r="X380" sId="1"/>
    <undo index="0" exp="ref" v="1" dr="V379" r="X379" sId="1"/>
    <undo index="0" exp="ref" v="1" dr="V378" r="X378" sId="1"/>
    <undo index="0" exp="ref" v="1" dr="V377" r="X377" sId="1"/>
    <undo index="0" exp="ref" v="1" dr="V376" r="X376" sId="1"/>
    <undo index="0" exp="ref" v="1" dr="V375" r="X375" sId="1"/>
    <undo index="0" exp="ref" v="1" dr="V374" r="X374" sId="1"/>
    <undo index="0" exp="ref" v="1" dr="V373" r="X373" sId="1"/>
    <undo index="0" exp="ref" v="1" dr="V372" r="X372" sId="1"/>
    <undo index="0" exp="ref" v="1" dr="V371" r="X371" sId="1"/>
    <undo index="0" exp="ref" v="1" dr="V370" r="X370" sId="1"/>
    <undo index="0" exp="ref" v="1" dr="V369" r="X369" sId="1"/>
    <undo index="0" exp="ref" v="1" dr="V368" r="X368" sId="1"/>
    <undo index="0" exp="ref" v="1" dr="V367" r="X367" sId="1"/>
    <undo index="0" exp="ref" v="1" dr="V366" r="X366" sId="1"/>
    <undo index="0" exp="ref" v="1" dr="V365" r="X365" sId="1"/>
    <undo index="0" exp="ref" v="1" dr="V364" r="X364" sId="1"/>
    <undo index="0" exp="ref" v="1" dr="V363" r="X363" sId="1"/>
    <undo index="0" exp="ref" v="1" dr="V362" r="X362" sId="1"/>
    <undo index="0" exp="ref" v="1" dr="V361" r="X361" sId="1"/>
    <undo index="0" exp="ref" v="1" dr="V360" r="X360" sId="1"/>
    <undo index="0" exp="ref" v="1" dr="V359" r="X359" sId="1"/>
    <undo index="0" exp="ref" v="1" dr="V358" r="X358" sId="1"/>
    <undo index="0" exp="ref" v="1" dr="V357" r="X357" sId="1"/>
    <undo index="0" exp="ref" v="1" dr="V356" r="X356" sId="1"/>
    <undo index="0" exp="ref" v="1" dr="V355" r="X355" sId="1"/>
    <undo index="0" exp="ref" v="1" dr="V354" r="X354" sId="1"/>
    <undo index="0" exp="ref" v="1" dr="V353" r="X353" sId="1"/>
    <undo index="0" exp="ref" v="1" dr="V352" r="X352" sId="1"/>
    <undo index="0" exp="ref" v="1" dr="V351" r="X351" sId="1"/>
    <undo index="0" exp="ref" v="1" dr="V350" r="X350" sId="1"/>
    <undo index="0" exp="ref" v="1" dr="V349" r="X349" sId="1"/>
    <undo index="0" exp="ref" v="1" dr="V348" r="X348" sId="1"/>
    <undo index="0" exp="ref" v="1" dr="V347" r="X347" sId="1"/>
    <undo index="0" exp="ref" v="1" dr="V346" r="X346" sId="1"/>
    <undo index="0" exp="ref" v="1" dr="V345" r="X345" sId="1"/>
    <undo index="0" exp="ref" v="1" dr="V344" r="X344" sId="1"/>
    <undo index="0" exp="ref" v="1" dr="V343" r="X343" sId="1"/>
    <undo index="0" exp="ref" v="1" dr="V342" r="X342" sId="1"/>
    <undo index="0" exp="ref" v="1" dr="V341" r="X341" sId="1"/>
    <undo index="0" exp="ref" v="1" dr="V335" r="X335" sId="1"/>
    <undo index="0" exp="ref" v="1" dr="V334" r="X334" sId="1"/>
    <undo index="0" exp="ref" v="1" dr="V333" r="X333" sId="1"/>
    <undo index="0" exp="ref" v="1" dr="V332" r="X332" sId="1"/>
    <undo index="0" exp="ref" v="1" dr="V331" r="X331" sId="1"/>
    <undo index="0" exp="ref" v="1" dr="V330" r="X330" sId="1"/>
    <undo index="0" exp="ref" v="1" dr="V329" r="X329" sId="1"/>
    <undo index="0" exp="ref" v="1" dr="V328" r="X328" sId="1"/>
    <undo index="0" exp="ref" v="1" dr="V327" r="X327" sId="1"/>
    <undo index="0" exp="ref" v="1" dr="V326" r="X326" sId="1"/>
    <undo index="0" exp="ref" v="1" dr="V325" r="X325" sId="1"/>
    <undo index="0" exp="ref" v="1" dr="V324" r="X324" sId="1"/>
    <undo index="0" exp="ref" v="1" dr="V323" r="X323" sId="1"/>
    <undo index="0" exp="ref" v="1" dr="V315" r="X315" sId="1"/>
    <undo index="0" exp="ref" v="1" dr="V314" r="X314" sId="1"/>
    <undo index="0" exp="ref" v="1" dr="V313" r="X313" sId="1"/>
    <undo index="0" exp="ref" v="1" dr="V306" r="X306" sId="1"/>
    <undo index="0" exp="ref" v="1" dr="V305" r="X305" sId="1"/>
    <undo index="0" exp="ref" v="1" dr="V304" r="X304" sId="1"/>
    <undo index="0" exp="ref" v="1" dr="V303" r="X303" sId="1"/>
    <undo index="0" exp="ref" v="1" dr="V302" r="X302" sId="1"/>
    <undo index="0" exp="ref" v="1" dr="V301" r="X301" sId="1"/>
    <undo index="0" exp="ref" v="1" dr="V300" r="X300" sId="1"/>
    <undo index="0" exp="ref" v="1" dr="V299" r="X299" sId="1"/>
    <undo index="0" exp="ref" v="1" dr="V298" r="X298" sId="1"/>
    <undo index="0" exp="ref" v="1" dr="V294" r="X294" sId="1"/>
    <undo index="0" exp="ref" v="1" dr="V293" r="X293" sId="1"/>
    <undo index="0" exp="ref" v="1" dr="V292" r="X292" sId="1"/>
    <undo index="0" exp="ref" v="1" dr="V291" r="X291" sId="1"/>
    <undo index="0" exp="ref" v="1" dr="V290" r="X290" sId="1"/>
    <undo index="0" exp="ref" v="1" dr="V289" r="X289" sId="1"/>
    <undo index="0" exp="ref" v="1" dr="V288" r="X288" sId="1"/>
    <undo index="0" exp="ref" v="1" dr="V287" r="X287" sId="1"/>
    <undo index="0" exp="ref" v="1" dr="V286" r="X286" sId="1"/>
    <undo index="0" exp="ref" v="1" dr="V285" r="X285" sId="1"/>
    <undo index="0" exp="ref" v="1" dr="V284" r="X284" sId="1"/>
    <undo index="0" exp="ref" v="1" dr="V283" r="X283" sId="1"/>
    <undo index="0" exp="ref" v="1" dr="V282" r="X282" sId="1"/>
    <undo index="0" exp="ref" v="1" dr="V281" r="X281" sId="1"/>
    <undo index="0" exp="ref" v="1" dr="V280" r="X280" sId="1"/>
    <undo index="0" exp="ref" v="1" dr="V279" r="X279" sId="1"/>
    <undo index="0" exp="ref" v="1" dr="V278" r="X278" sId="1"/>
    <undo index="0" exp="ref" v="1" dr="V277" r="X277" sId="1"/>
    <undo index="0" exp="ref" v="1" dr="V276" r="X276" sId="1"/>
    <undo index="0" exp="ref" v="1" dr="V275" r="X275" sId="1"/>
    <undo index="0" exp="ref" v="1" dr="V274" r="X274" sId="1"/>
    <undo index="0" exp="ref" v="1" dr="V273" r="X273" sId="1"/>
    <undo index="0" exp="ref" v="1" dr="V272" r="X272" sId="1"/>
    <undo index="0" exp="ref" v="1" dr="V271" r="X271" sId="1"/>
    <undo index="0" exp="ref" v="1" dr="V267" r="X267" sId="1"/>
    <undo index="0" exp="ref" v="1" dr="V266" r="X266" sId="1"/>
    <undo index="0" exp="ref" v="1" dr="V265" r="X265" sId="1"/>
    <undo index="0" exp="ref" v="1" dr="V264" r="X264" sId="1"/>
    <undo index="0" exp="ref" v="1" dr="V263" r="X263" sId="1"/>
    <undo index="0" exp="ref" v="1" dr="V262" r="X262" sId="1"/>
    <undo index="0" exp="ref" v="1" dr="V261" r="X261" sId="1"/>
    <undo index="0" exp="ref" v="1" dr="V260" r="X260" sId="1"/>
    <undo index="0" exp="ref" v="1" dr="V259" r="X259" sId="1"/>
    <undo index="0" exp="ref" v="1" dr="V258" r="X258" sId="1"/>
    <undo index="0" exp="ref" v="1" dr="V257" r="X257" sId="1"/>
    <undo index="0" exp="ref" v="1" dr="V256" r="X256" sId="1"/>
    <undo index="0" exp="ref" v="1" dr="V255" r="X255" sId="1"/>
    <undo index="0" exp="ref" v="1" dr="V254" r="X254" sId="1"/>
    <undo index="0" exp="ref" v="1" dr="V253" r="X253" sId="1"/>
    <undo index="0" exp="ref" v="1" dr="V252" r="X252" sId="1"/>
    <undo index="0" exp="ref" v="1" dr="V251" r="X251" sId="1"/>
    <undo index="0" exp="ref" v="1" dr="V250" r="X250" sId="1"/>
    <undo index="0" exp="ref" v="1" dr="V249" r="X249" sId="1"/>
    <undo index="0" exp="ref" v="1" dr="V248" r="X248" sId="1"/>
    <undo index="0" exp="ref" v="1" dr="V247" r="X247" sId="1"/>
    <undo index="0" exp="ref" v="1" dr="V246" r="X246" sId="1"/>
    <undo index="0" exp="ref" v="1" dr="V245" r="X245" sId="1"/>
    <undo index="0" exp="ref" v="1" dr="V244" r="X244" sId="1"/>
    <undo index="0" exp="ref" v="1" dr="V243" r="X243" sId="1"/>
    <undo index="0" exp="ref" v="1" dr="V242" r="X242" sId="1"/>
    <undo index="0" exp="ref" v="1" dr="V238" r="X238" sId="1"/>
    <undo index="0" exp="ref" v="1" dr="V233" r="X233" sId="1"/>
    <undo index="0" exp="ref" v="1" dr="V232" r="X232" sId="1"/>
    <undo index="0" exp="ref" v="1" dr="V231" r="X231" sId="1"/>
    <undo index="0" exp="ref" v="1" dr="V230" r="X230" sId="1"/>
    <undo index="0" exp="ref" v="1" dr="V226" r="X226" sId="1"/>
    <undo index="0" exp="ref" v="1" dr="V225" r="X225" sId="1"/>
    <undo index="0" exp="ref" v="1" dr="V224" r="X224" sId="1"/>
    <undo index="0" exp="ref" v="1" dr="V223" r="X223" sId="1"/>
    <undo index="0" exp="ref" v="1" dr="V222" r="X222" sId="1"/>
    <undo index="0" exp="ref" v="1" dr="V221" r="X221" sId="1"/>
    <undo index="0" exp="ref" v="1" dr="V220" r="X220" sId="1"/>
    <undo index="0" exp="ref" v="1" dr="V219" r="X219" sId="1"/>
    <undo index="0" exp="ref" v="1" dr="V218" r="X218" sId="1"/>
    <undo index="0" exp="ref" v="1" dr="V217" r="X217" sId="1"/>
    <undo index="0" exp="ref" v="1" dr="V216" r="X216" sId="1"/>
    <undo index="0" exp="ref" v="1" dr="V215" r="X215" sId="1"/>
    <undo index="0" exp="ref" v="1" dr="V214" r="X214" sId="1"/>
    <undo index="0" exp="ref" v="1" dr="V213" r="X213" sId="1"/>
    <undo index="0" exp="ref" v="1" dr="V212" r="X212" sId="1"/>
    <undo index="0" exp="ref" v="1" dr="V211" r="X211" sId="1"/>
    <undo index="0" exp="ref" v="1" dr="V210" r="X210" sId="1"/>
    <undo index="0" exp="ref" v="1" dr="V209" r="X209" sId="1"/>
    <undo index="0" exp="ref" v="1" dr="V208" r="X208" sId="1"/>
    <undo index="0" exp="ref" v="1" dr="V207" r="X207" sId="1"/>
    <undo index="0" exp="ref" v="1" dr="V206" r="X206" sId="1"/>
    <undo index="0" exp="ref" v="1" dr="V202" r="X202" sId="1"/>
    <undo index="0" exp="ref" v="1" dr="V201" r="X201" sId="1"/>
    <undo index="0" exp="ref" v="1" dr="V200" r="X200" sId="1"/>
    <undo index="0" exp="ref" v="1" dr="V199" r="X199" sId="1"/>
    <undo index="0" exp="ref" v="1" dr="V198" r="X198" sId="1"/>
    <undo index="0" exp="ref" v="1" dr="V197" r="X197" sId="1"/>
    <undo index="0" exp="ref" v="1" dr="V196" r="X196" sId="1"/>
    <undo index="0" exp="ref" v="1" dr="V195" r="X195" sId="1"/>
    <undo index="0" exp="ref" v="1" dr="V194" r="X194" sId="1"/>
    <undo index="0" exp="ref" v="1" dr="V193" r="X193" sId="1"/>
    <undo index="0" exp="ref" v="1" dr="V192" r="X192" sId="1"/>
    <undo index="0" exp="ref" v="1" dr="V191" r="X191" sId="1"/>
    <undo index="0" exp="ref" v="1" dr="V190" r="X190" sId="1"/>
    <undo index="0" exp="ref" v="1" dr="V189" r="X189" sId="1"/>
    <undo index="0" exp="ref" v="1" dr="V188" r="X188" sId="1"/>
    <undo index="0" exp="ref" v="1" dr="V187" r="X187" sId="1"/>
    <undo index="0" exp="ref" v="1" dr="V182" r="X182" sId="1"/>
    <undo index="0" exp="ref" v="1" dr="V181" r="X181" sId="1"/>
    <undo index="0" exp="ref" v="1" dr="V180" r="X180" sId="1"/>
    <undo index="0" exp="ref" v="1" dr="V179" r="X179" sId="1"/>
    <undo index="0" exp="ref" v="1" dr="V178" r="X178" sId="1"/>
    <undo index="0" exp="ref" v="1" dr="V177" r="X177" sId="1"/>
    <undo index="0" exp="ref" v="1" dr="V176" r="X176" sId="1"/>
    <undo index="0" exp="ref" v="1" dr="V175" r="X175" sId="1"/>
    <undo index="0" exp="ref" v="1" dr="V174" r="X174" sId="1"/>
    <undo index="0" exp="ref" v="1" dr="V173" r="X173" sId="1"/>
    <undo index="0" exp="ref" v="1" dr="V172" r="X172" sId="1"/>
    <undo index="0" exp="ref" v="1" dr="V171" r="X171" sId="1"/>
    <undo index="0" exp="ref" v="1" dr="V170" r="X170" sId="1"/>
    <undo index="0" exp="ref" v="1" dr="V169" r="X169" sId="1"/>
    <undo index="0" exp="ref" v="1" dr="V168" r="X168" sId="1"/>
    <undo index="0" exp="ref" v="1" dr="V167" r="X167" sId="1"/>
    <undo index="0" exp="ref" v="1" dr="V166" r="X166" sId="1"/>
    <undo index="0" exp="ref" v="1" dr="V162" r="X162" sId="1"/>
    <undo index="0" exp="ref" v="1" dr="V161" r="X161" sId="1"/>
    <undo index="0" exp="ref" v="1" dr="V160" r="X160" sId="1"/>
    <undo index="0" exp="ref" v="1" dr="V159" r="X159" sId="1"/>
    <undo index="0" exp="ref" v="1" dr="V158" r="X158" sId="1"/>
    <undo index="0" exp="ref" v="1" dr="V157" r="X157" sId="1"/>
    <undo index="0" exp="ref" v="1" dr="V156" r="X156" sId="1"/>
    <undo index="0" exp="ref" v="1" dr="V155" r="X155" sId="1"/>
    <undo index="0" exp="ref" v="1" dr="V151" r="X151" sId="1"/>
    <undo index="0" exp="ref" v="1" dr="V150" r="X150" sId="1"/>
    <undo index="0" exp="ref" v="1" dr="V149" r="X149" sId="1"/>
    <undo index="0" exp="ref" v="1" dr="V148" r="X148" sId="1"/>
    <undo index="0" exp="ref" v="1" dr="V147" r="X147" sId="1"/>
    <undo index="0" exp="ref" v="1" dr="V146" r="X146" sId="1"/>
    <undo index="0" exp="ref" v="1" dr="V145" r="X145" sId="1"/>
    <undo index="0" exp="ref" v="1" dr="V144" r="X144" sId="1"/>
    <undo index="0" exp="ref" v="1" dr="V143" r="X143" sId="1"/>
    <undo index="0" exp="ref" v="1" dr="V142" r="X142" sId="1"/>
    <undo index="0" exp="ref" v="1" dr="V141" r="X141" sId="1"/>
    <undo index="0" exp="ref" v="1" dr="V140" r="X140" sId="1"/>
    <undo index="0" exp="ref" v="1" dr="V139" r="X139" sId="1"/>
    <undo index="0" exp="ref" v="1" dr="V138" r="X138" sId="1"/>
    <undo index="0" exp="ref" v="1" dr="V137" r="X137" sId="1"/>
    <undo index="0" exp="ref" v="1" dr="V136" r="X136" sId="1"/>
    <undo index="0" exp="ref" v="1" dr="V131" r="X131" sId="1"/>
    <undo index="0" exp="ref" v="1" dr="V127" r="X127" sId="1"/>
    <undo index="0" exp="ref" v="1" dr="V126" r="X126" sId="1"/>
    <undo index="0" exp="ref" v="1" dr="V125" r="X125" sId="1"/>
    <undo index="0" exp="ref" v="1" dr="V124" r="X124" sId="1"/>
    <undo index="0" exp="ref" v="1" dr="V123" r="X123" sId="1"/>
    <undo index="0" exp="ref" v="1" dr="V122" r="X122" sId="1"/>
    <undo index="0" exp="ref" v="1" dr="V121" r="X121" sId="1"/>
    <undo index="0" exp="ref" v="1" dr="V120" r="X120" sId="1"/>
    <undo index="0" exp="ref" v="1" dr="V116" r="X116" sId="1"/>
    <undo index="0" exp="ref" v="1" dr="V115" r="X115" sId="1"/>
    <undo index="0" exp="ref" v="1" dr="V114" r="X114" sId="1"/>
    <undo index="0" exp="ref" v="1" dr="V113" r="X113" sId="1"/>
    <undo index="0" exp="ref" v="1" dr="V112" r="X112" sId="1"/>
    <undo index="0" exp="ref" v="1" dr="V111" r="X111" sId="1"/>
    <undo index="0" exp="ref" v="1" dr="V110" r="X110" sId="1"/>
    <undo index="0" exp="ref" v="1" dr="V109" r="X109" sId="1"/>
    <undo index="0" exp="ref" v="1" dr="V105" r="X105" sId="1"/>
    <undo index="0" exp="ref" v="1" dr="V104" r="X104" sId="1"/>
    <undo index="0" exp="ref" v="1" dr="V103" r="X103" sId="1"/>
    <undo index="0" exp="ref" v="1" dr="V102" r="X102" sId="1"/>
    <undo index="0" exp="ref" v="1" dr="V101" r="X101" sId="1"/>
    <undo index="0" exp="ref" v="1" dr="V100" r="X100" sId="1"/>
    <undo index="0" exp="ref" v="1" dr="V99" r="X99" sId="1"/>
    <undo index="0" exp="ref" v="1" dr="V98" r="X98" sId="1"/>
    <undo index="0" exp="ref" v="1" dr="V97" r="X97" sId="1"/>
    <undo index="0" exp="ref" v="1" dr="V96" r="X96" sId="1"/>
    <undo index="0" exp="ref" v="1" dr="V95" r="X95" sId="1"/>
    <undo index="0" exp="ref" v="1" dr="V94" r="X94" sId="1"/>
    <undo index="0" exp="ref" v="1" dr="V93" r="X93" sId="1"/>
    <undo index="0" exp="ref" v="1" dr="V92" r="X92" sId="1"/>
    <undo index="0" exp="ref" v="1" dr="V91" r="X91" sId="1"/>
    <undo index="0" exp="ref" v="1" dr="V90" r="X90" sId="1"/>
    <undo index="0" exp="ref" v="1" dr="V88" r="X88" sId="1"/>
    <undo index="0" exp="ref" v="1" dr="V87" r="X87" sId="1"/>
    <undo index="0" exp="ref" v="1" dr="V86" r="X86" sId="1"/>
    <undo index="0" exp="ref" v="1" dr="V85" r="X85" sId="1"/>
    <undo index="0" exp="ref" v="1" dr="V84" r="X84" sId="1"/>
    <undo index="0" exp="ref" v="1" dr="V83" r="X83" sId="1"/>
    <undo index="0" exp="ref" v="1" dr="V82" r="X82" sId="1"/>
    <undo index="0" exp="ref" v="1" dr="V81" r="X81" sId="1"/>
    <undo index="0" exp="ref" v="1" dr="V80" r="X80" sId="1"/>
    <undo index="0" exp="ref" v="1" dr="V79" r="X79" sId="1"/>
    <undo index="0" exp="ref" v="1" dr="V78" r="X78" sId="1"/>
    <undo index="0" exp="ref" v="1" dr="V77" r="X77" sId="1"/>
    <undo index="0" exp="ref" v="1" dr="V76" r="X76" sId="1"/>
    <undo index="0" exp="ref" v="1" dr="V75" r="X75" sId="1"/>
    <undo index="0" exp="ref" v="1" dr="V71" r="X71" sId="1"/>
    <undo index="0" exp="ref" v="1" dr="V70" r="X70" sId="1"/>
    <undo index="0" exp="ref" v="1" dr="V69" r="X69" sId="1"/>
    <undo index="0" exp="ref" v="1" dr="V68" r="X68" sId="1"/>
    <undo index="0" exp="ref" v="1" dr="V67" r="X67" sId="1"/>
    <undo index="0" exp="ref" v="1" dr="V66" r="X66" sId="1"/>
    <undo index="0" exp="ref" v="1" dr="V65" r="X65" sId="1"/>
    <undo index="0" exp="ref" v="1" dr="V64" r="X64" sId="1"/>
    <undo index="0" exp="ref" v="1" dr="V60" r="X60" sId="1"/>
    <undo index="0" exp="ref" v="1" dr="V59" r="X59" sId="1"/>
    <undo index="0" exp="ref" v="1" dr="V58" r="X58" sId="1"/>
    <undo index="0" exp="ref" v="1" dr="V57" r="X57" sId="1"/>
    <undo index="0" exp="ref" v="1" dr="V56" r="X56" sId="1"/>
    <undo index="0" exp="ref" v="1" dr="V55" r="X55" sId="1"/>
    <undo index="0" exp="ref" v="1" dr="V54" r="X54" sId="1"/>
    <undo index="0" exp="ref" v="1" dr="V53" r="X53" sId="1"/>
    <undo index="0" exp="ref" v="1" dr="V52" r="X52" sId="1"/>
    <undo index="0" exp="ref" v="1" dr="V51" r="X51" sId="1"/>
    <undo index="0" exp="ref" v="1" dr="V47" r="X47" sId="1"/>
    <undo index="0" exp="ref" v="1" dr="V46" r="X46" sId="1"/>
    <undo index="0" exp="ref" v="1" dr="V45" r="X45" sId="1"/>
    <undo index="0" exp="ref" v="1" dr="V44" r="X44" sId="1"/>
    <undo index="0" exp="ref" v="1" dr="V43" r="X43" sId="1"/>
    <undo index="0" exp="ref" v="1" dr="V42" r="X42" sId="1"/>
    <undo index="0" exp="ref" v="1" dr="V41" r="X41" sId="1"/>
    <undo index="0" exp="ref" v="1" dr="V40" r="X40" sId="1"/>
    <undo index="0" exp="ref" v="1" dr="V39" r="X39" sId="1"/>
    <undo index="0" exp="ref" v="1" dr="V38" r="X38" sId="1"/>
    <undo index="0" exp="ref" v="1" dr="V37" r="X37" sId="1"/>
    <undo index="0" exp="ref" v="1" dr="V36" r="X36" sId="1"/>
    <undo index="0" exp="ref" v="1" dr="V35" r="X35" sId="1"/>
    <undo index="0" exp="ref" v="1" dr="V34" r="X34" sId="1"/>
    <undo index="0" exp="ref" v="1" dr="V33" r="X33" sId="1"/>
    <undo index="0" exp="ref" v="1" dr="V32" r="X32" sId="1"/>
    <undo index="0" exp="ref" v="1" dr="V31" r="X31" sId="1"/>
    <undo index="0" exp="ref" v="1" dr="V30" r="X30" sId="1"/>
    <undo index="0" exp="ref" v="1" dr="V29" r="X29" sId="1"/>
    <undo index="0" exp="ref" v="1" dr="V28" r="X28" sId="1"/>
    <undo index="0" exp="ref" v="1" dr="V27" r="X27" sId="1"/>
    <undo index="0" exp="ref" v="1" dr="V26" r="X26" sId="1"/>
    <undo index="0" exp="ref" v="1" dr="V25" r="X25" sId="1"/>
    <undo index="0" exp="ref" v="1" dr="V24" r="X24" sId="1"/>
    <undo index="0" exp="ref" v="1" dr="V23" r="X23" sId="1"/>
    <undo index="0" exp="ref" v="1" dr="V22" r="X22" sId="1"/>
    <undo index="0" exp="ref" v="1" dr="V21" r="X21" sId="1"/>
    <undo index="0" exp="ref" v="1" dr="V20" r="X20" sId="1"/>
    <undo index="0" exp="ref" v="1" dr="V19" r="X19" sId="1"/>
    <undo index="0" exp="ref" v="1" dr="V18" r="X18" sId="1"/>
    <undo index="0" exp="ref" v="1" dr="V17" r="X17" sId="1"/>
    <undo index="0" exp="ref" v="1" dr="V16" r="X16" sId="1"/>
    <undo index="0" exp="ref" v="1" dr="V15" r="X15" sId="1"/>
    <undo index="0" exp="ref" v="1" dr="V14" r="X14" sId="1"/>
    <undo index="0" exp="ref" v="1" dr="V13" r="X13" sId="1"/>
    <undo index="0" exp="ref" v="1" dr="V12" r="X12" sId="1"/>
    <undo index="0" exp="ref" v="1" dr="V11" r="X11" sId="1"/>
    <undo index="0" exp="ref" v="1" dr="V10" r="X10" sId="1"/>
    <undo index="0" exp="ref" v="1" dr="V9" r="X9" sId="1"/>
    <undo index="0" exp="ref" v="1" dr="V8" r="X8" sId="1"/>
    <undo index="0" exp="ref" v="1" dr="V7" r="X7" sId="1"/>
    <undo index="0" exp="ref" v="1" dr="V6" r="X6" sId="1"/>
    <undo index="0" exp="ref" v="1" dr="V5" r="X5" sId="1"/>
    <rfmt sheetId="1" xfDxf="1" sqref="V1:V1048576" start="0" length="0"/>
    <rcc rId="0" sId="1" dxf="1">
      <nc r="V4" t="inlineStr">
        <is>
          <t>Сумма на 2025 год</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0" sId="1" dxf="1" numFmtId="4">
      <nc r="V5">
        <v>1737030</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
        <v>1737030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
        <v>477921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
        <v>477921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
        <v>477921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
        <v>477921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
        <v>1259109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
        <v>1258109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3">
        <v>1126565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
        <v>1126565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
        <v>131544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
        <v>131544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8">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
        <v>414441117.98000002</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
        <v>411594283.98000002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
        <v>95045698.170000002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3">
        <v>81611340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
        <v>81611340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
        <v>81611340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
        <v>13434358.17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
        <v>13434358.17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
        <v>13434358.17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
        <v>247647095.81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
        <v>2319695.2799999998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1">
        <v>2319695.2799999998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
        <v>2319695.2799999998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
        <v>182738749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
        <v>182738749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
        <v>182738749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
        <v>18436320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0">
        <v>18436320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
        <v>18436320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
        <v>32139991.879999999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
        <v>32139991.879999999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
        <v>32139991.879999999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5">
        <v>10790511.300000001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6">
        <v>10790511.300000001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7">
        <v>10790511.300000001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51">
        <v>603323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2">
        <v>603323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3">
        <v>603323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4">
        <v>618505.35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5">
        <v>618505.35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6">
        <v>618505.35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7">
        <v>22812174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8">
        <v>22812174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59">
        <v>22812174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0">
        <v>22812174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64">
        <v>946910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5">
        <v>946910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6">
        <v>946910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7">
        <v>946910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8">
        <v>45142406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69">
        <v>8478000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0">
        <v>8478000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1">
        <v>8478000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75">
        <v>1539296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6">
        <v>1539296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7">
        <v>1539296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8">
        <v>1775305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79">
        <v>1775305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0">
        <v>1775305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1">
        <v>33338231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2">
        <v>33106911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3">
        <v>22892352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4">
        <v>10214559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5">
        <v>231320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6">
        <v>231320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7">
        <v>11574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88">
        <v>11574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90">
        <v>11574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6">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7">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8">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9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0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09">
        <v>2846834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0">
        <v>2846834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1">
        <v>2846834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2">
        <v>2846834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3">
        <v>2846834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4">
        <v>6866526.6299999999</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5">
        <v>3017602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16">
        <v>3017602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20">
        <v>3013602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1">
        <v>2895541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2">
        <v>2895541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3">
        <v>118061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4">
        <v>118061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5">
        <v>4000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6">
        <v>4000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27">
        <v>4000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31">
        <v>3848924.63</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36">
        <v>3848924.63</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37">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38">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3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6">
        <v>3848924.63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7">
        <v>3848924.63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8">
        <v>3848924.63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49">
        <v>18045486</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0">
        <v>16859686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1">
        <v>6270986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55">
        <v>6267986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6">
        <v>5750511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7">
        <v>5750511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8">
        <v>517475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59">
        <v>517475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0">
        <v>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1">
        <v>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2">
        <v>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66">
        <v>100000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7">
        <v>100000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8">
        <v>100000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69">
        <v>100000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0">
        <v>10488700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1">
        <v>10488700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2">
        <v>10488700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3">
        <v>10488700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4">
        <v>1185800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5">
        <v>1185800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6">
        <v>1185800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7">
        <v>1185800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8">
        <v>1185800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7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8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8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8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187">
        <v>128215593.51000001</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88">
        <v>36006302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89">
        <v>31610716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0">
        <v>842480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1">
        <v>600977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2">
        <v>600977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3">
        <v>241503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4">
        <v>241503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5">
        <v>561853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6">
        <v>395079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7">
        <v>395079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8">
        <v>166774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199">
        <v>166774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0">
        <v>200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1">
        <v>200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2">
        <v>200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206">
        <v>1123306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7">
        <v>878105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8">
        <v>878105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09">
        <v>245201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0">
        <v>245201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1">
        <v>280827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2">
        <v>161925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3">
        <v>161925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4">
        <v>118902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5">
        <v>118902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6">
        <v>1573156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7">
        <v>1573156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8">
        <v>1573156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19">
        <v>27051894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0">
        <v>21364327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1">
        <v>21364327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2">
        <v>5687567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3">
        <v>5687567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4">
        <v>177000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5">
        <v>177000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26">
        <v>177000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230">
        <v>4015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31">
        <v>4015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32">
        <v>4015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33">
        <v>4015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238">
        <v>4391571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242">
        <v>4335406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3">
        <v>4335406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4">
        <v>4335406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6">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7">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8">
        <v>56165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49">
        <v>30714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0">
        <v>30714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1">
        <v>25451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2">
        <v>25451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3">
        <v>1678897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4">
        <v>1678897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5">
        <v>1678897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6">
        <v>1678897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7">
        <v>1678897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8">
        <v>3807493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59">
        <v>3807493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0">
        <v>3806493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1">
        <v>2904400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2">
        <v>2904400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3">
        <v>902093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4">
        <v>902093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5">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6">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67">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27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6">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7">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8">
        <v>21326106.629999999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79">
        <v>409023.63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0">
        <v>409023.63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1">
        <v>409023.63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2">
        <v>409023.63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3">
        <v>91511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4">
        <v>91511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5">
        <v>91511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6">
        <v>91511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7">
        <v>17053000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8">
        <v>17053000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89">
        <v>17053000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0">
        <v>17053000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4">
        <v>3772572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298">
        <v>3772572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299">
        <v>3772572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0">
        <v>3772572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1">
        <v>120000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6">
        <v>120000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313">
        <v>120000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14">
        <v>120000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15">
        <v>120000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323">
        <v>409000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4">
        <v>409000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5">
        <v>409000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6">
        <v>409000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7">
        <v>409000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8">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2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1">
        <v>33689628.829999998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2">
        <v>33527628.829999998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3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34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5">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6">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7">
        <v>2472000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8">
        <v>2472000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49">
        <v>2472000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0">
        <v>2930875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1">
        <v>2930875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2">
        <v>2930875</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3">
        <v>9178275.8300000001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4">
        <v>9178275.8300000001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5">
        <v>9178275.8300000001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6">
        <v>10500000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7">
        <v>10500000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8">
        <v>10500000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59">
        <v>8300000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0">
        <v>8300000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1">
        <v>8300000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4">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5">
        <v>146478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6">
        <v>146478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7">
        <v>146478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8">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6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4">
        <v>162000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5">
        <v>162000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6">
        <v>162000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7">
        <v>162000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8">
        <v>21579187.050000001</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79">
        <v>1169969.32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0">
        <v>1169969.32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1">
        <v>1169969.32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2">
        <v>1169969.32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3">
        <v>79600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4">
        <v>79600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5">
        <v>79600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6">
        <v>79600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7">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8">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0">
        <f>V391+V394+V398+V401</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V392</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V393</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394">
        <v>6991294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5">
        <v>6991294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6">
        <v>4943748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7">
        <v>2047546</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8">
        <v>574859.73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9">
        <v>574859.73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00">
        <v>574859.73</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01">
        <v>12685464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404">
        <v>12685464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05">
        <v>12685464</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412">
        <v>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3">
        <v>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4">
        <v>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5">
        <v>78000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6">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7">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8">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19">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umFmtId="4">
      <nc r="V425">
        <v>9598979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6">
        <v>9598979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7">
        <v>9598979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8">
        <v>9598979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29">
        <v>9598979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0">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1">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2">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3">
        <v>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4">
        <v>1467179</v>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5">
        <v>1467179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6">
        <v>1467179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7">
        <v>427627</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8">
        <v>395078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39">
        <v>395078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0">
        <v>32549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1">
        <v>32549</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2">
        <v>1038552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3">
        <v>1038552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4">
        <v>1038552</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5">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6">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447">
        <v>1000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18" sId="1" ref="V1:V1048576" action="deleteCol">
    <undo index="65535" exp="ref" v="1" dr="V447" r="W447" sId="1"/>
    <undo index="65535" exp="ref" v="1" dr="V446" r="W446" sId="1"/>
    <undo index="65535" exp="ref" v="1" dr="V445" r="W445" sId="1"/>
    <undo index="65535" exp="ref" v="1" dr="V444" r="W444" sId="1"/>
    <undo index="65535" exp="ref" v="1" dr="V443" r="W443" sId="1"/>
    <undo index="65535" exp="ref" v="1" dr="V442" r="W442" sId="1"/>
    <undo index="65535" exp="ref" v="1" dr="V441" r="W441" sId="1"/>
    <undo index="65535" exp="ref" v="1" dr="V440" r="W440" sId="1"/>
    <undo index="65535" exp="ref" v="1" dr="V439" r="W439" sId="1"/>
    <undo index="65535" exp="ref" v="1" dr="V438" r="W438" sId="1"/>
    <undo index="65535" exp="ref" v="1" dr="V437" r="W437" sId="1"/>
    <undo index="65535" exp="ref" v="1" dr="V436" r="W436" sId="1"/>
    <undo index="65535" exp="ref" v="1" dr="V435" r="W435" sId="1"/>
    <undo index="65535" exp="ref" v="1" dr="V434" r="W434" sId="1"/>
    <undo index="65535" exp="ref" v="1" dr="V433" r="W433" sId="1"/>
    <undo index="65535" exp="ref" v="1" dr="V432" r="W432" sId="1"/>
    <undo index="65535" exp="ref" v="1" dr="V431" r="W431" sId="1"/>
    <undo index="65535" exp="ref" v="1" dr="V430" r="W430" sId="1"/>
    <undo index="65535" exp="ref" v="1" dr="V429" r="W429" sId="1"/>
    <undo index="65535" exp="ref" v="1" dr="V428" r="W428" sId="1"/>
    <undo index="65535" exp="ref" v="1" dr="V427" r="W427" sId="1"/>
    <undo index="65535" exp="ref" v="1" dr="V426" r="W426" sId="1"/>
    <undo index="65535" exp="ref" v="1" dr="V425" r="W425" sId="1"/>
    <undo index="65535" exp="ref" v="1" dr="V421" r="W421" sId="1"/>
    <undo index="65535" exp="ref" v="1" dr="V420" r="W420" sId="1"/>
    <undo index="65535" exp="ref" v="1" dr="V419" r="W419" sId="1"/>
    <undo index="65535" exp="ref" v="1" dr="V418" r="W418" sId="1"/>
    <undo index="65535" exp="ref" v="1" dr="V417" r="W417" sId="1"/>
    <undo index="65535" exp="ref" v="1" dr="V416" r="W416" sId="1"/>
    <undo index="65535" exp="ref" v="1" dr="V415" r="W415" sId="1"/>
    <undo index="65535" exp="ref" v="1" dr="V414" r="W414" sId="1"/>
    <undo index="65535" exp="ref" v="1" dr="V413" r="W413" sId="1"/>
    <undo index="65535" exp="ref" v="1" dr="V412" r="W412" sId="1"/>
    <undo index="65535" exp="ref" v="1" dr="V405" r="W405" sId="1"/>
    <undo index="65535" exp="ref" v="1" dr="V404" r="W404" sId="1"/>
    <undo index="65535" exp="ref" v="1" dr="V401" r="W401" sId="1"/>
    <undo index="65535" exp="ref" v="1" dr="V400" r="W400" sId="1"/>
    <undo index="65535" exp="ref" v="1" dr="V399" r="W399" sId="1"/>
    <undo index="65535" exp="ref" v="1" dr="V398" r="W398" sId="1"/>
    <undo index="65535" exp="ref" v="1" dr="V397" r="W397" sId="1"/>
    <undo index="65535" exp="ref" v="1" dr="V396" r="W396" sId="1"/>
    <undo index="65535" exp="ref" v="1" dr="V395" r="W395" sId="1"/>
    <undo index="65535" exp="ref" v="1" dr="V394" r="W394" sId="1"/>
    <undo index="65535" exp="ref" v="1" dr="V393" r="W393" sId="1"/>
    <undo index="65535" exp="ref" v="1" dr="V392" r="W392" sId="1"/>
    <undo index="65535" exp="ref" v="1" dr="V391" r="W391" sId="1"/>
    <undo index="65535" exp="ref" v="1" dr="V390" r="W390" sId="1"/>
    <undo index="65535" exp="ref" v="1" dr="V389" r="W389" sId="1"/>
    <undo index="65535" exp="ref" v="1" dr="V388" r="W388" sId="1"/>
    <undo index="65535" exp="ref" v="1" dr="V387" r="W387" sId="1"/>
    <undo index="65535" exp="ref" v="1" dr="V386" r="W386" sId="1"/>
    <undo index="65535" exp="ref" v="1" dr="V385" r="W385" sId="1"/>
    <undo index="65535" exp="ref" v="1" dr="V384" r="W384" sId="1"/>
    <undo index="65535" exp="ref" v="1" dr="V383" r="W383" sId="1"/>
    <undo index="65535" exp="ref" v="1" dr="V382" r="W382" sId="1"/>
    <undo index="65535" exp="ref" v="1" dr="V381" r="W381" sId="1"/>
    <undo index="65535" exp="ref" v="1" dr="V380" r="W380" sId="1"/>
    <undo index="65535" exp="ref" v="1" dr="V379" r="W379" sId="1"/>
    <undo index="65535" exp="ref" v="1" dr="V378" r="W378" sId="1"/>
    <undo index="65535" exp="ref" v="1" dr="V377" r="W377" sId="1"/>
    <undo index="65535" exp="ref" v="1" dr="V376" r="W376" sId="1"/>
    <undo index="65535" exp="ref" v="1" dr="V375" r="W375" sId="1"/>
    <undo index="65535" exp="ref" v="1" dr="V374" r="W374" sId="1"/>
    <undo index="65535" exp="ref" v="1" dr="V373" r="W373" sId="1"/>
    <undo index="65535" exp="ref" v="1" dr="V372" r="W372" sId="1"/>
    <undo index="65535" exp="ref" v="1" dr="V371" r="W371" sId="1"/>
    <undo index="65535" exp="ref" v="1" dr="V370" r="W370" sId="1"/>
    <undo index="65535" exp="ref" v="1" dr="V369" r="W369" sId="1"/>
    <undo index="65535" exp="ref" v="1" dr="V368" r="W368" sId="1"/>
    <undo index="65535" exp="ref" v="1" dr="V367" r="W367" sId="1"/>
    <undo index="65535" exp="ref" v="1" dr="V366" r="W366" sId="1"/>
    <undo index="65535" exp="ref" v="1" dr="V365" r="W365" sId="1"/>
    <undo index="65535" exp="ref" v="1" dr="V364" r="W364" sId="1"/>
    <undo index="65535" exp="ref" v="1" dr="V363" r="W363" sId="1"/>
    <undo index="65535" exp="ref" v="1" dr="V362" r="W362" sId="1"/>
    <undo index="65535" exp="ref" v="1" dr="V361" r="W361" sId="1"/>
    <undo index="65535" exp="ref" v="1" dr="V360" r="W360" sId="1"/>
    <undo index="65535" exp="ref" v="1" dr="V359" r="W359" sId="1"/>
    <undo index="65535" exp="ref" v="1" dr="V358" r="W358" sId="1"/>
    <undo index="65535" exp="ref" v="1" dr="V357" r="W357" sId="1"/>
    <undo index="65535" exp="ref" v="1" dr="V356" r="W356" sId="1"/>
    <undo index="65535" exp="ref" v="1" dr="V355" r="W355" sId="1"/>
    <undo index="65535" exp="ref" v="1" dr="V354" r="W354" sId="1"/>
    <undo index="65535" exp="ref" v="1" dr="V353" r="W353" sId="1"/>
    <undo index="65535" exp="ref" v="1" dr="V352" r="W352" sId="1"/>
    <undo index="65535" exp="ref" v="1" dr="V351" r="W351" sId="1"/>
    <undo index="65535" exp="ref" v="1" dr="V350" r="W350" sId="1"/>
    <undo index="65535" exp="ref" v="1" dr="V349" r="W349" sId="1"/>
    <undo index="65535" exp="ref" v="1" dr="V348" r="W348" sId="1"/>
    <undo index="65535" exp="ref" v="1" dr="V347" r="W347" sId="1"/>
    <undo index="65535" exp="ref" v="1" dr="V346" r="W346" sId="1"/>
    <undo index="65535" exp="ref" v="1" dr="V345" r="W345" sId="1"/>
    <undo index="65535" exp="ref" v="1" dr="V344" r="W344" sId="1"/>
    <undo index="65535" exp="ref" v="1" dr="V343" r="W343" sId="1"/>
    <undo index="65535" exp="ref" v="1" dr="V342" r="W342" sId="1"/>
    <undo index="65535" exp="ref" v="1" dr="V341" r="W341" sId="1"/>
    <undo index="65535" exp="ref" v="1" dr="V335" r="W335" sId="1"/>
    <undo index="65535" exp="ref" v="1" dr="V334" r="W334" sId="1"/>
    <undo index="65535" exp="ref" v="1" dr="V333" r="W333" sId="1"/>
    <undo index="65535" exp="ref" v="1" dr="V332" r="W332" sId="1"/>
    <undo index="65535" exp="ref" v="1" dr="V331" r="W331" sId="1"/>
    <undo index="65535" exp="ref" v="1" dr="V330" r="W330" sId="1"/>
    <undo index="65535" exp="ref" v="1" dr="V329" r="W329" sId="1"/>
    <undo index="65535" exp="ref" v="1" dr="V328" r="W328" sId="1"/>
    <undo index="65535" exp="ref" v="1" dr="V327" r="W327" sId="1"/>
    <undo index="65535" exp="ref" v="1" dr="V326" r="W326" sId="1"/>
    <undo index="65535" exp="ref" v="1" dr="V325" r="W325" sId="1"/>
    <undo index="65535" exp="ref" v="1" dr="V324" r="W324" sId="1"/>
    <undo index="65535" exp="ref" v="1" dr="V323" r="W323" sId="1"/>
    <undo index="65535" exp="ref" v="1" dr="V315" r="W315" sId="1"/>
    <undo index="65535" exp="ref" v="1" dr="V314" r="W314" sId="1"/>
    <undo index="65535" exp="ref" v="1" dr="V313" r="W313" sId="1"/>
    <undo index="65535" exp="ref" v="1" dr="V306" r="W306" sId="1"/>
    <undo index="65535" exp="ref" v="1" dr="V305" r="W305" sId="1"/>
    <undo index="65535" exp="ref" v="1" dr="V304" r="W304" sId="1"/>
    <undo index="65535" exp="ref" v="1" dr="V303" r="W303" sId="1"/>
    <undo index="65535" exp="ref" v="1" dr="V302" r="W302" sId="1"/>
    <undo index="65535" exp="ref" v="1" dr="V301" r="W301" sId="1"/>
    <undo index="65535" exp="ref" v="1" dr="V300" r="W300" sId="1"/>
    <undo index="65535" exp="ref" v="1" dr="V299" r="W299" sId="1"/>
    <undo index="65535" exp="ref" v="1" dr="V298" r="W298" sId="1"/>
    <undo index="65535" exp="ref" v="1" dr="V294" r="W294" sId="1"/>
    <undo index="65535" exp="ref" v="1" dr="V293" r="W293" sId="1"/>
    <undo index="65535" exp="ref" v="1" dr="V292" r="W292" sId="1"/>
    <undo index="65535" exp="ref" v="1" dr="V291" r="W291" sId="1"/>
    <undo index="65535" exp="ref" v="1" dr="V290" r="W290" sId="1"/>
    <undo index="65535" exp="ref" v="1" dr="V289" r="W289" sId="1"/>
    <undo index="65535" exp="ref" v="1" dr="V288" r="W288" sId="1"/>
    <undo index="65535" exp="ref" v="1" dr="V287" r="W287" sId="1"/>
    <undo index="65535" exp="ref" v="1" dr="V286" r="W286" sId="1"/>
    <undo index="65535" exp="ref" v="1" dr="V285" r="W285" sId="1"/>
    <undo index="65535" exp="ref" v="1" dr="V284" r="W284" sId="1"/>
    <undo index="65535" exp="ref" v="1" dr="V283" r="W283" sId="1"/>
    <undo index="65535" exp="ref" v="1" dr="V282" r="W282" sId="1"/>
    <undo index="65535" exp="ref" v="1" dr="V281" r="W281" sId="1"/>
    <undo index="65535" exp="ref" v="1" dr="V280" r="W280" sId="1"/>
    <undo index="65535" exp="ref" v="1" dr="V279" r="W279" sId="1"/>
    <undo index="65535" exp="ref" v="1" dr="V278" r="W278" sId="1"/>
    <undo index="65535" exp="ref" v="1" dr="V277" r="W277" sId="1"/>
    <undo index="65535" exp="ref" v="1" dr="V276" r="W276" sId="1"/>
    <undo index="65535" exp="ref" v="1" dr="V275" r="W275" sId="1"/>
    <undo index="65535" exp="ref" v="1" dr="V274" r="W274" sId="1"/>
    <undo index="65535" exp="ref" v="1" dr="V273" r="W273" sId="1"/>
    <undo index="65535" exp="ref" v="1" dr="V272" r="W272" sId="1"/>
    <undo index="65535" exp="ref" v="1" dr="V271" r="W271" sId="1"/>
    <undo index="65535" exp="ref" v="1" dr="V267" r="W267" sId="1"/>
    <undo index="65535" exp="ref" v="1" dr="V266" r="W266" sId="1"/>
    <undo index="65535" exp="ref" v="1" dr="V265" r="W265" sId="1"/>
    <undo index="65535" exp="ref" v="1" dr="V264" r="W264" sId="1"/>
    <undo index="65535" exp="ref" v="1" dr="V263" r="W263" sId="1"/>
    <undo index="65535" exp="ref" v="1" dr="V262" r="W262" sId="1"/>
    <undo index="65535" exp="ref" v="1" dr="V261" r="W261" sId="1"/>
    <undo index="65535" exp="ref" v="1" dr="V260" r="W260" sId="1"/>
    <undo index="65535" exp="ref" v="1" dr="V259" r="W259" sId="1"/>
    <undo index="65535" exp="ref" v="1" dr="V258" r="W258" sId="1"/>
    <undo index="65535" exp="ref" v="1" dr="V257" r="W257" sId="1"/>
    <undo index="65535" exp="ref" v="1" dr="V256" r="W256" sId="1"/>
    <undo index="65535" exp="ref" v="1" dr="V255" r="W255" sId="1"/>
    <undo index="65535" exp="ref" v="1" dr="V254" r="W254" sId="1"/>
    <undo index="65535" exp="ref" v="1" dr="V253" r="W253" sId="1"/>
    <undo index="65535" exp="ref" v="1" dr="V252" r="W252" sId="1"/>
    <undo index="65535" exp="ref" v="1" dr="V251" r="W251" sId="1"/>
    <undo index="65535" exp="ref" v="1" dr="V250" r="W250" sId="1"/>
    <undo index="65535" exp="ref" v="1" dr="V249" r="W249" sId="1"/>
    <undo index="65535" exp="ref" v="1" dr="V248" r="W248" sId="1"/>
    <undo index="65535" exp="ref" v="1" dr="V247" r="W247" sId="1"/>
    <undo index="65535" exp="ref" v="1" dr="V246" r="W246" sId="1"/>
    <undo index="65535" exp="ref" v="1" dr="V245" r="W245" sId="1"/>
    <undo index="65535" exp="ref" v="1" dr="V244" r="W244" sId="1"/>
    <undo index="65535" exp="ref" v="1" dr="V243" r="W243" sId="1"/>
    <undo index="65535" exp="ref" v="1" dr="V242" r="W242" sId="1"/>
    <undo index="65535" exp="ref" v="1" dr="V238" r="W238" sId="1"/>
    <undo index="65535" exp="ref" v="1" dr="V233" r="W233" sId="1"/>
    <undo index="65535" exp="ref" v="1" dr="V232" r="W232" sId="1"/>
    <undo index="65535" exp="ref" v="1" dr="V231" r="W231" sId="1"/>
    <undo index="65535" exp="ref" v="1" dr="V230" r="W230" sId="1"/>
    <undo index="65535" exp="ref" v="1" dr="V226" r="W226" sId="1"/>
    <undo index="65535" exp="ref" v="1" dr="V225" r="W225" sId="1"/>
    <undo index="65535" exp="ref" v="1" dr="V224" r="W224" sId="1"/>
    <undo index="65535" exp="ref" v="1" dr="V223" r="W223" sId="1"/>
    <undo index="65535" exp="ref" v="1" dr="V222" r="W222" sId="1"/>
    <undo index="65535" exp="ref" v="1" dr="V221" r="W221" sId="1"/>
    <undo index="65535" exp="ref" v="1" dr="V220" r="W220" sId="1"/>
    <undo index="65535" exp="ref" v="1" dr="V219" r="W219" sId="1"/>
    <undo index="65535" exp="ref" v="1" dr="V218" r="W218" sId="1"/>
    <undo index="65535" exp="ref" v="1" dr="V217" r="W217" sId="1"/>
    <undo index="65535" exp="ref" v="1" dr="V216" r="W216" sId="1"/>
    <undo index="65535" exp="ref" v="1" dr="V215" r="W215" sId="1"/>
    <undo index="65535" exp="ref" v="1" dr="V214" r="W214" sId="1"/>
    <undo index="65535" exp="ref" v="1" dr="V213" r="W213" sId="1"/>
    <undo index="65535" exp="ref" v="1" dr="V212" r="W212" sId="1"/>
    <undo index="65535" exp="ref" v="1" dr="V211" r="W211" sId="1"/>
    <undo index="65535" exp="ref" v="1" dr="V210" r="W210" sId="1"/>
    <undo index="65535" exp="ref" v="1" dr="V209" r="W209" sId="1"/>
    <undo index="65535" exp="ref" v="1" dr="V208" r="W208" sId="1"/>
    <undo index="65535" exp="ref" v="1" dr="V207" r="W207" sId="1"/>
    <undo index="65535" exp="ref" v="1" dr="V206" r="W206" sId="1"/>
    <undo index="65535" exp="ref" v="1" dr="V202" r="W202" sId="1"/>
    <undo index="65535" exp="ref" v="1" dr="V201" r="W201" sId="1"/>
    <undo index="65535" exp="ref" v="1" dr="V200" r="W200" sId="1"/>
    <undo index="65535" exp="ref" v="1" dr="V199" r="W199" sId="1"/>
    <undo index="65535" exp="ref" v="1" dr="V198" r="W198" sId="1"/>
    <undo index="65535" exp="ref" v="1" dr="V197" r="W197" sId="1"/>
    <undo index="65535" exp="ref" v="1" dr="V196" r="W196" sId="1"/>
    <undo index="65535" exp="ref" v="1" dr="V195" r="W195" sId="1"/>
    <undo index="65535" exp="ref" v="1" dr="V194" r="W194" sId="1"/>
    <undo index="65535" exp="ref" v="1" dr="V193" r="W193" sId="1"/>
    <undo index="65535" exp="ref" v="1" dr="V192" r="W192" sId="1"/>
    <undo index="65535" exp="ref" v="1" dr="V191" r="W191" sId="1"/>
    <undo index="65535" exp="ref" v="1" dr="V190" r="W190" sId="1"/>
    <undo index="65535" exp="ref" v="1" dr="V189" r="W189" sId="1"/>
    <undo index="65535" exp="ref" v="1" dr="V188" r="W188" sId="1"/>
    <undo index="65535" exp="ref" v="1" dr="V187" r="W187" sId="1"/>
    <undo index="65535" exp="ref" v="1" dr="V182" r="W182" sId="1"/>
    <undo index="65535" exp="ref" v="1" dr="V181" r="W181" sId="1"/>
    <undo index="65535" exp="ref" v="1" dr="V180" r="W180" sId="1"/>
    <undo index="65535" exp="ref" v="1" dr="V179" r="W179" sId="1"/>
    <undo index="65535" exp="ref" v="1" dr="V178" r="W178" sId="1"/>
    <undo index="65535" exp="ref" v="1" dr="V177" r="W177" sId="1"/>
    <undo index="65535" exp="ref" v="1" dr="V176" r="W176" sId="1"/>
    <undo index="65535" exp="ref" v="1" dr="V175" r="W175" sId="1"/>
    <undo index="65535" exp="ref" v="1" dr="V174" r="W174" sId="1"/>
    <undo index="65535" exp="ref" v="1" dr="V173" r="W173" sId="1"/>
    <undo index="65535" exp="ref" v="1" dr="V172" r="W172" sId="1"/>
    <undo index="65535" exp="ref" v="1" dr="V171" r="W171" sId="1"/>
    <undo index="65535" exp="ref" v="1" dr="V170" r="W170" sId="1"/>
    <undo index="65535" exp="ref" v="1" dr="V169" r="W169" sId="1"/>
    <undo index="65535" exp="ref" v="1" dr="V168" r="W168" sId="1"/>
    <undo index="65535" exp="ref" v="1" dr="V167" r="W167" sId="1"/>
    <undo index="65535" exp="ref" v="1" dr="V166" r="W166" sId="1"/>
    <undo index="65535" exp="ref" v="1" dr="V162" r="W162" sId="1"/>
    <undo index="65535" exp="ref" v="1" dr="V161" r="W161" sId="1"/>
    <undo index="65535" exp="ref" v="1" dr="V160" r="W160" sId="1"/>
    <undo index="65535" exp="ref" v="1" dr="V159" r="W159" sId="1"/>
    <undo index="65535" exp="ref" v="1" dr="V158" r="W158" sId="1"/>
    <undo index="65535" exp="ref" v="1" dr="V157" r="W157" sId="1"/>
    <undo index="65535" exp="ref" v="1" dr="V156" r="W156" sId="1"/>
    <undo index="65535" exp="ref" v="1" dr="V155" r="W155" sId="1"/>
    <undo index="65535" exp="ref" v="1" dr="V151" r="W151" sId="1"/>
    <undo index="65535" exp="ref" v="1" dr="V150" r="W150" sId="1"/>
    <undo index="65535" exp="ref" v="1" dr="V149" r="W149" sId="1"/>
    <undo index="65535" exp="ref" v="1" dr="V148" r="W148" sId="1"/>
    <undo index="65535" exp="ref" v="1" dr="V147" r="W147" sId="1"/>
    <undo index="65535" exp="ref" v="1" dr="V146" r="W146" sId="1"/>
    <undo index="65535" exp="ref" v="1" dr="V145" r="W145" sId="1"/>
    <undo index="65535" exp="ref" v="1" dr="V144" r="W144" sId="1"/>
    <undo index="65535" exp="ref" v="1" dr="V143" r="W143" sId="1"/>
    <undo index="65535" exp="ref" v="1" dr="V142" r="W142" sId="1"/>
    <undo index="65535" exp="ref" v="1" dr="V141" r="W141" sId="1"/>
    <undo index="65535" exp="ref" v="1" dr="V140" r="W140" sId="1"/>
    <undo index="65535" exp="ref" v="1" dr="V139" r="W139" sId="1"/>
    <undo index="65535" exp="ref" v="1" dr="V138" r="W138" sId="1"/>
    <undo index="65535" exp="ref" v="1" dr="V137" r="W137" sId="1"/>
    <undo index="65535" exp="ref" v="1" dr="V136" r="W136" sId="1"/>
    <undo index="65535" exp="ref" v="1" dr="V131" r="W131" sId="1"/>
    <undo index="65535" exp="ref" v="1" dr="V127" r="W127" sId="1"/>
    <undo index="65535" exp="ref" v="1" dr="V126" r="W126" sId="1"/>
    <undo index="65535" exp="ref" v="1" dr="V125" r="W125" sId="1"/>
    <undo index="65535" exp="ref" v="1" dr="V124" r="W124" sId="1"/>
    <undo index="65535" exp="ref" v="1" dr="V123" r="W123" sId="1"/>
    <undo index="65535" exp="ref" v="1" dr="V122" r="W122" sId="1"/>
    <undo index="65535" exp="ref" v="1" dr="V121" r="W121" sId="1"/>
    <undo index="65535" exp="ref" v="1" dr="V120" r="W120" sId="1"/>
    <undo index="65535" exp="ref" v="1" dr="V116" r="W116" sId="1"/>
    <undo index="65535" exp="ref" v="1" dr="V115" r="W115" sId="1"/>
    <undo index="65535" exp="ref" v="1" dr="V114" r="W114" sId="1"/>
    <undo index="65535" exp="ref" v="1" dr="V113" r="W113" sId="1"/>
    <undo index="65535" exp="ref" v="1" dr="V112" r="W112" sId="1"/>
    <undo index="65535" exp="ref" v="1" dr="V111" r="W111" sId="1"/>
    <undo index="65535" exp="ref" v="1" dr="V110" r="W110" sId="1"/>
    <undo index="65535" exp="ref" v="1" dr="V109" r="W109" sId="1"/>
    <undo index="65535" exp="ref" v="1" dr="V105" r="W105" sId="1"/>
    <undo index="65535" exp="ref" v="1" dr="V104" r="W104" sId="1"/>
    <undo index="65535" exp="ref" v="1" dr="V103" r="W103" sId="1"/>
    <undo index="65535" exp="ref" v="1" dr="V102" r="W102" sId="1"/>
    <undo index="65535" exp="ref" v="1" dr="V101" r="W101" sId="1"/>
    <undo index="65535" exp="ref" v="1" dr="V100" r="W100" sId="1"/>
    <undo index="65535" exp="ref" v="1" dr="V99" r="W99" sId="1"/>
    <undo index="65535" exp="ref" v="1" dr="V98" r="W98" sId="1"/>
    <undo index="65535" exp="ref" v="1" dr="V97" r="W97" sId="1"/>
    <undo index="65535" exp="ref" v="1" dr="V96" r="W96" sId="1"/>
    <undo index="65535" exp="ref" v="1" dr="V95" r="W95" sId="1"/>
    <undo index="65535" exp="ref" v="1" dr="V94" r="W94" sId="1"/>
    <undo index="65535" exp="ref" v="1" dr="V93" r="W93" sId="1"/>
    <undo index="65535" exp="ref" v="1" dr="V92" r="W92" sId="1"/>
    <undo index="65535" exp="ref" v="1" dr="V91" r="W91" sId="1"/>
    <undo index="65535" exp="ref" v="1" dr="V90" r="W90" sId="1"/>
    <undo index="65535" exp="ref" v="1" dr="V88" r="W88" sId="1"/>
    <undo index="65535" exp="ref" v="1" dr="V87" r="W87" sId="1"/>
    <undo index="65535" exp="ref" v="1" dr="V86" r="W86" sId="1"/>
    <undo index="65535" exp="ref" v="1" dr="V85" r="W85" sId="1"/>
    <undo index="65535" exp="ref" v="1" dr="V84" r="W84" sId="1"/>
    <undo index="65535" exp="ref" v="1" dr="V83" r="W83" sId="1"/>
    <undo index="65535" exp="ref" v="1" dr="V82" r="W82" sId="1"/>
    <undo index="65535" exp="ref" v="1" dr="V81" r="W81" sId="1"/>
    <undo index="65535" exp="ref" v="1" dr="V80" r="W80" sId="1"/>
    <undo index="65535" exp="ref" v="1" dr="V79" r="W79" sId="1"/>
    <undo index="65535" exp="ref" v="1" dr="V78" r="W78" sId="1"/>
    <undo index="65535" exp="ref" v="1" dr="V77" r="W77" sId="1"/>
    <undo index="65535" exp="ref" v="1" dr="V76" r="W76" sId="1"/>
    <undo index="65535" exp="ref" v="1" dr="V75" r="W75" sId="1"/>
    <undo index="65535" exp="ref" v="1" dr="V71" r="W71" sId="1"/>
    <undo index="65535" exp="ref" v="1" dr="V70" r="W70" sId="1"/>
    <undo index="65535" exp="ref" v="1" dr="V69" r="W69" sId="1"/>
    <undo index="65535" exp="ref" v="1" dr="V68" r="W68" sId="1"/>
    <undo index="65535" exp="ref" v="1" dr="V67" r="W67" sId="1"/>
    <undo index="65535" exp="ref" v="1" dr="V66" r="W66" sId="1"/>
    <undo index="65535" exp="ref" v="1" dr="V65" r="W65" sId="1"/>
    <undo index="65535" exp="ref" v="1" dr="V64" r="W64" sId="1"/>
    <undo index="65535" exp="ref" v="1" dr="V60" r="W60" sId="1"/>
    <undo index="65535" exp="ref" v="1" dr="V59" r="W59" sId="1"/>
    <undo index="65535" exp="ref" v="1" dr="V58" r="W58" sId="1"/>
    <undo index="65535" exp="ref" v="1" dr="V57" r="W57" sId="1"/>
    <undo index="65535" exp="ref" v="1" dr="V56" r="W56" sId="1"/>
    <undo index="65535" exp="ref" v="1" dr="V55" r="W55" sId="1"/>
    <undo index="65535" exp="ref" v="1" dr="V54" r="W54" sId="1"/>
    <undo index="65535" exp="ref" v="1" dr="V53" r="W53" sId="1"/>
    <undo index="65535" exp="ref" v="1" dr="V52" r="W52" sId="1"/>
    <undo index="65535" exp="ref" v="1" dr="V51" r="W51" sId="1"/>
    <undo index="65535" exp="ref" v="1" dr="V47" r="W47" sId="1"/>
    <undo index="65535" exp="ref" v="1" dr="V46" r="W46" sId="1"/>
    <undo index="65535" exp="ref" v="1" dr="V45" r="W45" sId="1"/>
    <undo index="65535" exp="ref" v="1" dr="V44" r="W44" sId="1"/>
    <undo index="65535" exp="ref" v="1" dr="V43" r="W43" sId="1"/>
    <undo index="65535" exp="ref" v="1" dr="V42" r="W42" sId="1"/>
    <undo index="65535" exp="ref" v="1" dr="V41" r="W41" sId="1"/>
    <undo index="65535" exp="ref" v="1" dr="V40" r="W40" sId="1"/>
    <undo index="65535" exp="ref" v="1" dr="V39" r="W39" sId="1"/>
    <undo index="65535" exp="ref" v="1" dr="V38" r="W38" sId="1"/>
    <undo index="65535" exp="ref" v="1" dr="V37" r="W37" sId="1"/>
    <undo index="65535" exp="ref" v="1" dr="V36" r="W36" sId="1"/>
    <undo index="65535" exp="ref" v="1" dr="V35" r="W35" sId="1"/>
    <undo index="65535" exp="ref" v="1" dr="V34" r="W34" sId="1"/>
    <undo index="65535" exp="ref" v="1" dr="V33" r="W33" sId="1"/>
    <undo index="65535" exp="ref" v="1" dr="V32" r="W32" sId="1"/>
    <undo index="65535" exp="ref" v="1" dr="V31" r="W31" sId="1"/>
    <undo index="65535" exp="ref" v="1" dr="V30" r="W30" sId="1"/>
    <undo index="65535" exp="ref" v="1" dr="V29" r="W29" sId="1"/>
    <undo index="65535" exp="ref" v="1" dr="V28" r="W28" sId="1"/>
    <undo index="65535" exp="ref" v="1" dr="V27" r="W27" sId="1"/>
    <undo index="65535" exp="ref" v="1" dr="V26" r="W26" sId="1"/>
    <undo index="65535" exp="ref" v="1" dr="V25" r="W25" sId="1"/>
    <undo index="65535" exp="ref" v="1" dr="V24" r="W24" sId="1"/>
    <undo index="65535" exp="ref" v="1" dr="V23" r="W23" sId="1"/>
    <undo index="65535" exp="ref" v="1" dr="V22" r="W22" sId="1"/>
    <undo index="65535" exp="ref" v="1" dr="V21" r="W21" sId="1"/>
    <undo index="65535" exp="ref" v="1" dr="V20" r="W20" sId="1"/>
    <undo index="65535" exp="ref" v="1" dr="V19" r="W19" sId="1"/>
    <undo index="65535" exp="ref" v="1" dr="V18" r="W18" sId="1"/>
    <undo index="65535" exp="ref" v="1" dr="V17" r="W17" sId="1"/>
    <undo index="65535" exp="ref" v="1" dr="V16" r="W16" sId="1"/>
    <undo index="65535" exp="ref" v="1" dr="V15" r="W15" sId="1"/>
    <undo index="65535" exp="ref" v="1" dr="V14" r="W14" sId="1"/>
    <undo index="65535" exp="ref" v="1" dr="V13" r="W13" sId="1"/>
    <undo index="65535" exp="ref" v="1" dr="V12" r="W12" sId="1"/>
    <undo index="65535" exp="ref" v="1" dr="V11" r="W11" sId="1"/>
    <undo index="65535" exp="ref" v="1" dr="V10" r="W10" sId="1"/>
    <undo index="65535" exp="ref" v="1" dr="V9" r="W9" sId="1"/>
    <undo index="65535" exp="ref" v="1" dr="V8" r="W8" sId="1"/>
    <undo index="65535" exp="ref" v="1" dr="V7" r="W7" sId="1"/>
    <undo index="65535" exp="ref" v="1" dr="V6" r="W6" sId="1"/>
    <undo index="65535" exp="ref" v="1" dr="V5" r="W5" sId="1"/>
    <rfmt sheetId="1" xfDxf="1" sqref="V1:V1048576" start="0" length="0"/>
    <rcc rId="0" sId="1" dxf="1">
      <nc r="V4" t="inlineStr">
        <is>
          <t>Изменения</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V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87">
        <f>V278</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78">
        <f>V294</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4">
        <f>V298</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8">
        <f>V299</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9">
        <f>V300</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00">
        <v>-9768</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83">
        <f>V384+V387</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V385</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V386</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86">
        <v>-79600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90">
        <f>V391+V394+V398+V401</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V392</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V393</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umFmtId="4">
      <nc r="V393">
        <v>79600</v>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19" sId="1" ref="V1:V1048576" action="deleteCol">
    <undo index="0" exp="ref" v="1" dr="V447" r="X447" sId="1"/>
    <undo index="0" exp="ref" v="1" dr="V446" r="X446" sId="1"/>
    <undo index="0" exp="ref" v="1" dr="V445" r="X445" sId="1"/>
    <undo index="0" exp="ref" v="1" dr="V444" r="X444" sId="1"/>
    <undo index="0" exp="ref" v="1" dr="V443" r="X443" sId="1"/>
    <undo index="0" exp="ref" v="1" dr="V442" r="X442" sId="1"/>
    <undo index="0" exp="ref" v="1" dr="V441" r="X441" sId="1"/>
    <undo index="0" exp="ref" v="1" dr="V440" r="X440" sId="1"/>
    <undo index="0" exp="ref" v="1" dr="V439" r="X439" sId="1"/>
    <undo index="0" exp="ref" v="1" dr="V438" r="X438" sId="1"/>
    <undo index="0" exp="ref" v="1" dr="V437" r="X437" sId="1"/>
    <undo index="0" exp="ref" v="1" dr="V436" r="X436" sId="1"/>
    <undo index="0" exp="ref" v="1" dr="V435" r="X435" sId="1"/>
    <undo index="0" exp="ref" v="1" dr="V434" r="X434" sId="1"/>
    <undo index="0" exp="ref" v="1" dr="V433" r="X433" sId="1"/>
    <undo index="0" exp="ref" v="1" dr="V432" r="X432" sId="1"/>
    <undo index="0" exp="ref" v="1" dr="V431" r="X431" sId="1"/>
    <undo index="0" exp="ref" v="1" dr="V430" r="X430" sId="1"/>
    <undo index="0" exp="ref" v="1" dr="V429" r="X429" sId="1"/>
    <undo index="0" exp="ref" v="1" dr="V428" r="X428" sId="1"/>
    <undo index="0" exp="ref" v="1" dr="V427" r="X427" sId="1"/>
    <undo index="0" exp="ref" v="1" dr="V426" r="X426" sId="1"/>
    <undo index="0" exp="ref" v="1" dr="V425" r="X425" sId="1"/>
    <undo index="0" exp="ref" v="1" dr="V421" r="X421" sId="1"/>
    <undo index="0" exp="ref" v="1" dr="V420" r="X420" sId="1"/>
    <undo index="0" exp="ref" v="1" dr="V419" r="X419" sId="1"/>
    <undo index="0" exp="ref" v="1" dr="V418" r="X418" sId="1"/>
    <undo index="0" exp="ref" v="1" dr="V417" r="X417" sId="1"/>
    <undo index="0" exp="ref" v="1" dr="V416" r="X416" sId="1"/>
    <undo index="0" exp="ref" v="1" dr="V415" r="X415" sId="1"/>
    <undo index="0" exp="ref" v="1" dr="V414" r="X414" sId="1"/>
    <undo index="0" exp="ref" v="1" dr="V413" r="X413" sId="1"/>
    <undo index="0" exp="ref" v="1" dr="V412" r="X412" sId="1"/>
    <undo index="0" exp="ref" v="1" dr="V405" r="X405" sId="1"/>
    <undo index="0" exp="ref" v="1" dr="V404" r="X404" sId="1"/>
    <undo index="0" exp="ref" v="1" dr="V401" r="X401" sId="1"/>
    <undo index="0" exp="ref" v="1" dr="V400" r="X400" sId="1"/>
    <undo index="0" exp="ref" v="1" dr="V399" r="X399" sId="1"/>
    <undo index="0" exp="ref" v="1" dr="V398" r="X398" sId="1"/>
    <undo index="0" exp="ref" v="1" dr="V397" r="X397" sId="1"/>
    <undo index="0" exp="ref" v="1" dr="V396" r="X396" sId="1"/>
    <undo index="0" exp="ref" v="1" dr="V395" r="X395" sId="1"/>
    <undo index="0" exp="ref" v="1" dr="V394" r="X394" sId="1"/>
    <undo index="0" exp="ref" v="1" dr="V393" r="X393" sId="1"/>
    <undo index="0" exp="ref" v="1" dr="V392" r="X392" sId="1"/>
    <undo index="0" exp="ref" v="1" dr="V391" r="X391" sId="1"/>
    <undo index="0" exp="ref" v="1" dr="V390" r="X390" sId="1"/>
    <undo index="0" exp="ref" v="1" dr="V389" r="X389" sId="1"/>
    <undo index="0" exp="ref" v="1" dr="V388" r="X388" sId="1"/>
    <undo index="0" exp="ref" v="1" dr="V387" r="X387" sId="1"/>
    <undo index="0" exp="ref" v="1" dr="V386" r="X386" sId="1"/>
    <undo index="0" exp="ref" v="1" dr="V385" r="X385" sId="1"/>
    <undo index="0" exp="ref" v="1" dr="V384" r="X384" sId="1"/>
    <undo index="0" exp="ref" v="1" dr="V383" r="X383" sId="1"/>
    <undo index="0" exp="ref" v="1" dr="V382" r="X382" sId="1"/>
    <undo index="0" exp="ref" v="1" dr="V381" r="X381" sId="1"/>
    <undo index="0" exp="ref" v="1" dr="V380" r="X380" sId="1"/>
    <undo index="0" exp="ref" v="1" dr="V379" r="X379" sId="1"/>
    <undo index="0" exp="ref" v="1" dr="V378" r="X378" sId="1"/>
    <undo index="0" exp="ref" v="1" dr="V377" r="X377" sId="1"/>
    <undo index="0" exp="ref" v="1" dr="V376" r="X376" sId="1"/>
    <undo index="0" exp="ref" v="1" dr="V375" r="X375" sId="1"/>
    <undo index="0" exp="ref" v="1" dr="V374" r="X374" sId="1"/>
    <undo index="0" exp="ref" v="1" dr="V373" r="X373" sId="1"/>
    <undo index="0" exp="ref" v="1" dr="V372" r="X372" sId="1"/>
    <undo index="0" exp="ref" v="1" dr="V371" r="X371" sId="1"/>
    <undo index="0" exp="ref" v="1" dr="V370" r="X370" sId="1"/>
    <undo index="0" exp="ref" v="1" dr="V369" r="X369" sId="1"/>
    <undo index="0" exp="ref" v="1" dr="V368" r="X368" sId="1"/>
    <undo index="0" exp="ref" v="1" dr="V367" r="X367" sId="1"/>
    <undo index="0" exp="ref" v="1" dr="V366" r="X366" sId="1"/>
    <undo index="0" exp="ref" v="1" dr="V365" r="X365" sId="1"/>
    <undo index="0" exp="ref" v="1" dr="V364" r="X364" sId="1"/>
    <undo index="0" exp="ref" v="1" dr="V363" r="X363" sId="1"/>
    <undo index="0" exp="ref" v="1" dr="V362" r="X362" sId="1"/>
    <undo index="0" exp="ref" v="1" dr="V361" r="X361" sId="1"/>
    <undo index="0" exp="ref" v="1" dr="V360" r="X360" sId="1"/>
    <undo index="0" exp="ref" v="1" dr="V359" r="X359" sId="1"/>
    <undo index="0" exp="ref" v="1" dr="V358" r="X358" sId="1"/>
    <undo index="0" exp="ref" v="1" dr="V357" r="X357" sId="1"/>
    <undo index="0" exp="ref" v="1" dr="V356" r="X356" sId="1"/>
    <undo index="0" exp="ref" v="1" dr="V355" r="X355" sId="1"/>
    <undo index="0" exp="ref" v="1" dr="V354" r="X354" sId="1"/>
    <undo index="0" exp="ref" v="1" dr="V353" r="X353" sId="1"/>
    <undo index="0" exp="ref" v="1" dr="V352" r="X352" sId="1"/>
    <undo index="0" exp="ref" v="1" dr="V351" r="X351" sId="1"/>
    <undo index="0" exp="ref" v="1" dr="V350" r="X350" sId="1"/>
    <undo index="0" exp="ref" v="1" dr="V349" r="X349" sId="1"/>
    <undo index="0" exp="ref" v="1" dr="V348" r="X348" sId="1"/>
    <undo index="0" exp="ref" v="1" dr="V347" r="X347" sId="1"/>
    <undo index="0" exp="ref" v="1" dr="V346" r="X346" sId="1"/>
    <undo index="0" exp="ref" v="1" dr="V345" r="X345" sId="1"/>
    <undo index="0" exp="ref" v="1" dr="V344" r="X344" sId="1"/>
    <undo index="0" exp="ref" v="1" dr="V343" r="X343" sId="1"/>
    <undo index="0" exp="ref" v="1" dr="V342" r="X342" sId="1"/>
    <undo index="0" exp="ref" v="1" dr="V341" r="X341" sId="1"/>
    <undo index="0" exp="ref" v="1" dr="V335" r="X335" sId="1"/>
    <undo index="0" exp="ref" v="1" dr="V334" r="X334" sId="1"/>
    <undo index="0" exp="ref" v="1" dr="V333" r="X333" sId="1"/>
    <undo index="0" exp="ref" v="1" dr="V332" r="X332" sId="1"/>
    <undo index="0" exp="ref" v="1" dr="V331" r="X331" sId="1"/>
    <undo index="0" exp="ref" v="1" dr="V330" r="X330" sId="1"/>
    <undo index="0" exp="ref" v="1" dr="V329" r="X329" sId="1"/>
    <undo index="0" exp="ref" v="1" dr="V328" r="X328" sId="1"/>
    <undo index="0" exp="ref" v="1" dr="V327" r="X327" sId="1"/>
    <undo index="0" exp="ref" v="1" dr="V326" r="X326" sId="1"/>
    <undo index="0" exp="ref" v="1" dr="V325" r="X325" sId="1"/>
    <undo index="0" exp="ref" v="1" dr="V324" r="X324" sId="1"/>
    <undo index="0" exp="ref" v="1" dr="V323" r="X323" sId="1"/>
    <undo index="0" exp="ref" v="1" dr="V315" r="X315" sId="1"/>
    <undo index="0" exp="ref" v="1" dr="V314" r="X314" sId="1"/>
    <undo index="0" exp="ref" v="1" dr="V313" r="X313" sId="1"/>
    <undo index="0" exp="ref" v="1" dr="V306" r="X306" sId="1"/>
    <undo index="0" exp="ref" v="1" dr="V305" r="X305" sId="1"/>
    <undo index="0" exp="ref" v="1" dr="V304" r="X304" sId="1"/>
    <undo index="0" exp="ref" v="1" dr="V303" r="X303" sId="1"/>
    <undo index="0" exp="ref" v="1" dr="V302" r="X302" sId="1"/>
    <undo index="0" exp="ref" v="1" dr="V301" r="X301" sId="1"/>
    <undo index="0" exp="ref" v="1" dr="V300" r="X300" sId="1"/>
    <undo index="0" exp="ref" v="1" dr="V299" r="X299" sId="1"/>
    <undo index="0" exp="ref" v="1" dr="V298" r="X298" sId="1"/>
    <undo index="0" exp="ref" v="1" dr="V294" r="X294" sId="1"/>
    <undo index="0" exp="ref" v="1" dr="V293" r="X293" sId="1"/>
    <undo index="0" exp="ref" v="1" dr="V292" r="X292" sId="1"/>
    <undo index="0" exp="ref" v="1" dr="V291" r="X291" sId="1"/>
    <undo index="0" exp="ref" v="1" dr="V290" r="X290" sId="1"/>
    <undo index="0" exp="ref" v="1" dr="V289" r="X289" sId="1"/>
    <undo index="0" exp="ref" v="1" dr="V288" r="X288" sId="1"/>
    <undo index="0" exp="ref" v="1" dr="V287" r="X287" sId="1"/>
    <undo index="0" exp="ref" v="1" dr="V286" r="X286" sId="1"/>
    <undo index="0" exp="ref" v="1" dr="V285" r="X285" sId="1"/>
    <undo index="0" exp="ref" v="1" dr="V284" r="X284" sId="1"/>
    <undo index="0" exp="ref" v="1" dr="V283" r="X283" sId="1"/>
    <undo index="0" exp="ref" v="1" dr="V282" r="X282" sId="1"/>
    <undo index="0" exp="ref" v="1" dr="V281" r="X281" sId="1"/>
    <undo index="0" exp="ref" v="1" dr="V280" r="X280" sId="1"/>
    <undo index="0" exp="ref" v="1" dr="V279" r="X279" sId="1"/>
    <undo index="0" exp="ref" v="1" dr="V278" r="X278" sId="1"/>
    <undo index="0" exp="ref" v="1" dr="V277" r="X277" sId="1"/>
    <undo index="0" exp="ref" v="1" dr="V276" r="X276" sId="1"/>
    <undo index="0" exp="ref" v="1" dr="V275" r="X275" sId="1"/>
    <undo index="0" exp="ref" v="1" dr="V274" r="X274" sId="1"/>
    <undo index="0" exp="ref" v="1" dr="V273" r="X273" sId="1"/>
    <undo index="0" exp="ref" v="1" dr="V272" r="X272" sId="1"/>
    <undo index="0" exp="ref" v="1" dr="V271" r="X271" sId="1"/>
    <undo index="0" exp="ref" v="1" dr="V267" r="X267" sId="1"/>
    <undo index="0" exp="ref" v="1" dr="V266" r="X266" sId="1"/>
    <undo index="0" exp="ref" v="1" dr="V265" r="X265" sId="1"/>
    <undo index="0" exp="ref" v="1" dr="V264" r="X264" sId="1"/>
    <undo index="0" exp="ref" v="1" dr="V263" r="X263" sId="1"/>
    <undo index="0" exp="ref" v="1" dr="V262" r="X262" sId="1"/>
    <undo index="0" exp="ref" v="1" dr="V261" r="X261" sId="1"/>
    <undo index="0" exp="ref" v="1" dr="V260" r="X260" sId="1"/>
    <undo index="0" exp="ref" v="1" dr="V259" r="X259" sId="1"/>
    <undo index="0" exp="ref" v="1" dr="V258" r="X258" sId="1"/>
    <undo index="0" exp="ref" v="1" dr="V257" r="X257" sId="1"/>
    <undo index="0" exp="ref" v="1" dr="V256" r="X256" sId="1"/>
    <undo index="0" exp="ref" v="1" dr="V255" r="X255" sId="1"/>
    <undo index="0" exp="ref" v="1" dr="V254" r="X254" sId="1"/>
    <undo index="0" exp="ref" v="1" dr="V253" r="X253" sId="1"/>
    <undo index="0" exp="ref" v="1" dr="V252" r="X252" sId="1"/>
    <undo index="0" exp="ref" v="1" dr="V251" r="X251" sId="1"/>
    <undo index="0" exp="ref" v="1" dr="V250" r="X250" sId="1"/>
    <undo index="0" exp="ref" v="1" dr="V249" r="X249" sId="1"/>
    <undo index="0" exp="ref" v="1" dr="V248" r="X248" sId="1"/>
    <undo index="0" exp="ref" v="1" dr="V247" r="X247" sId="1"/>
    <undo index="0" exp="ref" v="1" dr="V246" r="X246" sId="1"/>
    <undo index="0" exp="ref" v="1" dr="V245" r="X245" sId="1"/>
    <undo index="0" exp="ref" v="1" dr="V244" r="X244" sId="1"/>
    <undo index="0" exp="ref" v="1" dr="V243" r="X243" sId="1"/>
    <undo index="0" exp="ref" v="1" dr="V242" r="X242" sId="1"/>
    <undo index="0" exp="ref" v="1" dr="V238" r="X238" sId="1"/>
    <undo index="0" exp="ref" v="1" dr="V233" r="X233" sId="1"/>
    <undo index="0" exp="ref" v="1" dr="V232" r="X232" sId="1"/>
    <undo index="0" exp="ref" v="1" dr="V231" r="X231" sId="1"/>
    <undo index="0" exp="ref" v="1" dr="V230" r="X230" sId="1"/>
    <undo index="0" exp="ref" v="1" dr="V226" r="X226" sId="1"/>
    <undo index="0" exp="ref" v="1" dr="V225" r="X225" sId="1"/>
    <undo index="0" exp="ref" v="1" dr="V224" r="X224" sId="1"/>
    <undo index="0" exp="ref" v="1" dr="V223" r="X223" sId="1"/>
    <undo index="0" exp="ref" v="1" dr="V222" r="X222" sId="1"/>
    <undo index="0" exp="ref" v="1" dr="V221" r="X221" sId="1"/>
    <undo index="0" exp="ref" v="1" dr="V220" r="X220" sId="1"/>
    <undo index="0" exp="ref" v="1" dr="V219" r="X219" sId="1"/>
    <undo index="0" exp="ref" v="1" dr="V218" r="X218" sId="1"/>
    <undo index="0" exp="ref" v="1" dr="V217" r="X217" sId="1"/>
    <undo index="0" exp="ref" v="1" dr="V216" r="X216" sId="1"/>
    <undo index="0" exp="ref" v="1" dr="V215" r="X215" sId="1"/>
    <undo index="0" exp="ref" v="1" dr="V214" r="X214" sId="1"/>
    <undo index="0" exp="ref" v="1" dr="V213" r="X213" sId="1"/>
    <undo index="0" exp="ref" v="1" dr="V212" r="X212" sId="1"/>
    <undo index="0" exp="ref" v="1" dr="V211" r="X211" sId="1"/>
    <undo index="0" exp="ref" v="1" dr="V210" r="X210" sId="1"/>
    <undo index="0" exp="ref" v="1" dr="V209" r="X209" sId="1"/>
    <undo index="0" exp="ref" v="1" dr="V208" r="X208" sId="1"/>
    <undo index="0" exp="ref" v="1" dr="V207" r="X207" sId="1"/>
    <undo index="0" exp="ref" v="1" dr="V206" r="X206" sId="1"/>
    <undo index="0" exp="ref" v="1" dr="V202" r="X202" sId="1"/>
    <undo index="0" exp="ref" v="1" dr="V201" r="X201" sId="1"/>
    <undo index="0" exp="ref" v="1" dr="V200" r="X200" sId="1"/>
    <undo index="0" exp="ref" v="1" dr="V199" r="X199" sId="1"/>
    <undo index="0" exp="ref" v="1" dr="V198" r="X198" sId="1"/>
    <undo index="0" exp="ref" v="1" dr="V197" r="X197" sId="1"/>
    <undo index="0" exp="ref" v="1" dr="V196" r="X196" sId="1"/>
    <undo index="0" exp="ref" v="1" dr="V195" r="X195" sId="1"/>
    <undo index="0" exp="ref" v="1" dr="V194" r="X194" sId="1"/>
    <undo index="0" exp="ref" v="1" dr="V193" r="X193" sId="1"/>
    <undo index="0" exp="ref" v="1" dr="V192" r="X192" sId="1"/>
    <undo index="0" exp="ref" v="1" dr="V191" r="X191" sId="1"/>
    <undo index="0" exp="ref" v="1" dr="V190" r="X190" sId="1"/>
    <undo index="0" exp="ref" v="1" dr="V189" r="X189" sId="1"/>
    <undo index="0" exp="ref" v="1" dr="V188" r="X188" sId="1"/>
    <undo index="0" exp="ref" v="1" dr="V187" r="X187" sId="1"/>
    <undo index="0" exp="ref" v="1" dr="V182" r="X182" sId="1"/>
    <undo index="0" exp="ref" v="1" dr="V181" r="X181" sId="1"/>
    <undo index="0" exp="ref" v="1" dr="V180" r="X180" sId="1"/>
    <undo index="0" exp="ref" v="1" dr="V179" r="X179" sId="1"/>
    <undo index="0" exp="ref" v="1" dr="V178" r="X178" sId="1"/>
    <undo index="0" exp="ref" v="1" dr="V177" r="X177" sId="1"/>
    <undo index="0" exp="ref" v="1" dr="V176" r="X176" sId="1"/>
    <undo index="0" exp="ref" v="1" dr="V175" r="X175" sId="1"/>
    <undo index="0" exp="ref" v="1" dr="V174" r="X174" sId="1"/>
    <undo index="0" exp="ref" v="1" dr="V173" r="X173" sId="1"/>
    <undo index="0" exp="ref" v="1" dr="V172" r="X172" sId="1"/>
    <undo index="0" exp="ref" v="1" dr="V171" r="X171" sId="1"/>
    <undo index="0" exp="ref" v="1" dr="V170" r="X170" sId="1"/>
    <undo index="0" exp="ref" v="1" dr="V169" r="X169" sId="1"/>
    <undo index="0" exp="ref" v="1" dr="V168" r="X168" sId="1"/>
    <undo index="0" exp="ref" v="1" dr="V167" r="X167" sId="1"/>
    <undo index="0" exp="ref" v="1" dr="V166" r="X166" sId="1"/>
    <undo index="0" exp="ref" v="1" dr="V162" r="X162" sId="1"/>
    <undo index="0" exp="ref" v="1" dr="V161" r="X161" sId="1"/>
    <undo index="0" exp="ref" v="1" dr="V160" r="X160" sId="1"/>
    <undo index="0" exp="ref" v="1" dr="V159" r="X159" sId="1"/>
    <undo index="0" exp="ref" v="1" dr="V158" r="X158" sId="1"/>
    <undo index="0" exp="ref" v="1" dr="V157" r="X157" sId="1"/>
    <undo index="0" exp="ref" v="1" dr="V156" r="X156" sId="1"/>
    <undo index="0" exp="ref" v="1" dr="V155" r="X155" sId="1"/>
    <undo index="0" exp="ref" v="1" dr="V151" r="X151" sId="1"/>
    <undo index="0" exp="ref" v="1" dr="V150" r="X150" sId="1"/>
    <undo index="0" exp="ref" v="1" dr="V149" r="X149" sId="1"/>
    <undo index="0" exp="ref" v="1" dr="V148" r="X148" sId="1"/>
    <undo index="0" exp="ref" v="1" dr="V147" r="X147" sId="1"/>
    <undo index="0" exp="ref" v="1" dr="V146" r="X146" sId="1"/>
    <undo index="0" exp="ref" v="1" dr="V145" r="X145" sId="1"/>
    <undo index="0" exp="ref" v="1" dr="V144" r="X144" sId="1"/>
    <undo index="0" exp="ref" v="1" dr="V143" r="X143" sId="1"/>
    <undo index="0" exp="ref" v="1" dr="V142" r="X142" sId="1"/>
    <undo index="0" exp="ref" v="1" dr="V141" r="X141" sId="1"/>
    <undo index="0" exp="ref" v="1" dr="V140" r="X140" sId="1"/>
    <undo index="0" exp="ref" v="1" dr="V139" r="X139" sId="1"/>
    <undo index="0" exp="ref" v="1" dr="V138" r="X138" sId="1"/>
    <undo index="0" exp="ref" v="1" dr="V137" r="X137" sId="1"/>
    <undo index="0" exp="ref" v="1" dr="V136" r="X136" sId="1"/>
    <undo index="0" exp="ref" v="1" dr="V131" r="X131" sId="1"/>
    <undo index="0" exp="ref" v="1" dr="V127" r="X127" sId="1"/>
    <undo index="0" exp="ref" v="1" dr="V126" r="X126" sId="1"/>
    <undo index="0" exp="ref" v="1" dr="V125" r="X125" sId="1"/>
    <undo index="0" exp="ref" v="1" dr="V124" r="X124" sId="1"/>
    <undo index="0" exp="ref" v="1" dr="V123" r="X123" sId="1"/>
    <undo index="0" exp="ref" v="1" dr="V122" r="X122" sId="1"/>
    <undo index="0" exp="ref" v="1" dr="V121" r="X121" sId="1"/>
    <undo index="0" exp="ref" v="1" dr="V120" r="X120" sId="1"/>
    <undo index="0" exp="ref" v="1" dr="V116" r="X116" sId="1"/>
    <undo index="0" exp="ref" v="1" dr="V115" r="X115" sId="1"/>
    <undo index="0" exp="ref" v="1" dr="V114" r="X114" sId="1"/>
    <undo index="0" exp="ref" v="1" dr="V113" r="X113" sId="1"/>
    <undo index="0" exp="ref" v="1" dr="V112" r="X112" sId="1"/>
    <undo index="0" exp="ref" v="1" dr="V111" r="X111" sId="1"/>
    <undo index="0" exp="ref" v="1" dr="V110" r="X110" sId="1"/>
    <undo index="0" exp="ref" v="1" dr="V109" r="X109" sId="1"/>
    <undo index="0" exp="ref" v="1" dr="V105" r="X105" sId="1"/>
    <undo index="0" exp="ref" v="1" dr="V104" r="X104" sId="1"/>
    <undo index="0" exp="ref" v="1" dr="V103" r="X103" sId="1"/>
    <undo index="0" exp="ref" v="1" dr="V102" r="X102" sId="1"/>
    <undo index="0" exp="ref" v="1" dr="V101" r="X101" sId="1"/>
    <undo index="0" exp="ref" v="1" dr="V100" r="X100" sId="1"/>
    <undo index="0" exp="ref" v="1" dr="V99" r="X99" sId="1"/>
    <undo index="0" exp="ref" v="1" dr="V98" r="X98" sId="1"/>
    <undo index="0" exp="ref" v="1" dr="V97" r="X97" sId="1"/>
    <undo index="0" exp="ref" v="1" dr="V96" r="X96" sId="1"/>
    <undo index="0" exp="ref" v="1" dr="V95" r="X95" sId="1"/>
    <undo index="0" exp="ref" v="1" dr="V94" r="X94" sId="1"/>
    <undo index="0" exp="ref" v="1" dr="V93" r="X93" sId="1"/>
    <undo index="0" exp="ref" v="1" dr="V92" r="X92" sId="1"/>
    <undo index="0" exp="ref" v="1" dr="V91" r="X91" sId="1"/>
    <undo index="0" exp="ref" v="1" dr="V90" r="X90" sId="1"/>
    <undo index="0" exp="ref" v="1" dr="V88" r="X88" sId="1"/>
    <undo index="0" exp="ref" v="1" dr="V87" r="X87" sId="1"/>
    <undo index="0" exp="ref" v="1" dr="V86" r="X86" sId="1"/>
    <undo index="0" exp="ref" v="1" dr="V85" r="X85" sId="1"/>
    <undo index="0" exp="ref" v="1" dr="V84" r="X84" sId="1"/>
    <undo index="0" exp="ref" v="1" dr="V83" r="X83" sId="1"/>
    <undo index="0" exp="ref" v="1" dr="V82" r="X82" sId="1"/>
    <undo index="0" exp="ref" v="1" dr="V81" r="X81" sId="1"/>
    <undo index="0" exp="ref" v="1" dr="V80" r="X80" sId="1"/>
    <undo index="0" exp="ref" v="1" dr="V79" r="X79" sId="1"/>
    <undo index="0" exp="ref" v="1" dr="V78" r="X78" sId="1"/>
    <undo index="0" exp="ref" v="1" dr="V77" r="X77" sId="1"/>
    <undo index="0" exp="ref" v="1" dr="V76" r="X76" sId="1"/>
    <undo index="0" exp="ref" v="1" dr="V75" r="X75" sId="1"/>
    <undo index="0" exp="ref" v="1" dr="V71" r="X71" sId="1"/>
    <undo index="0" exp="ref" v="1" dr="V70" r="X70" sId="1"/>
    <undo index="0" exp="ref" v="1" dr="V69" r="X69" sId="1"/>
    <undo index="0" exp="ref" v="1" dr="V68" r="X68" sId="1"/>
    <undo index="0" exp="ref" v="1" dr="V67" r="X67" sId="1"/>
    <undo index="0" exp="ref" v="1" dr="V66" r="X66" sId="1"/>
    <undo index="0" exp="ref" v="1" dr="V65" r="X65" sId="1"/>
    <undo index="0" exp="ref" v="1" dr="V64" r="X64" sId="1"/>
    <undo index="0" exp="ref" v="1" dr="V60" r="X60" sId="1"/>
    <undo index="0" exp="ref" v="1" dr="V59" r="X59" sId="1"/>
    <undo index="0" exp="ref" v="1" dr="V58" r="X58" sId="1"/>
    <undo index="0" exp="ref" v="1" dr="V57" r="X57" sId="1"/>
    <undo index="0" exp="ref" v="1" dr="V56" r="X56" sId="1"/>
    <undo index="0" exp="ref" v="1" dr="V55" r="X55" sId="1"/>
    <undo index="0" exp="ref" v="1" dr="V54" r="X54" sId="1"/>
    <undo index="0" exp="ref" v="1" dr="V53" r="X53" sId="1"/>
    <undo index="0" exp="ref" v="1" dr="V52" r="X52" sId="1"/>
    <undo index="0" exp="ref" v="1" dr="V51" r="X51" sId="1"/>
    <undo index="0" exp="ref" v="1" dr="V47" r="X47" sId="1"/>
    <undo index="0" exp="ref" v="1" dr="V46" r="X46" sId="1"/>
    <undo index="0" exp="ref" v="1" dr="V45" r="X45" sId="1"/>
    <undo index="0" exp="ref" v="1" dr="V44" r="X44" sId="1"/>
    <undo index="0" exp="ref" v="1" dr="V43" r="X43" sId="1"/>
    <undo index="0" exp="ref" v="1" dr="V42" r="X42" sId="1"/>
    <undo index="0" exp="ref" v="1" dr="V41" r="X41" sId="1"/>
    <undo index="0" exp="ref" v="1" dr="V40" r="X40" sId="1"/>
    <undo index="0" exp="ref" v="1" dr="V39" r="X39" sId="1"/>
    <undo index="0" exp="ref" v="1" dr="V38" r="X38" sId="1"/>
    <undo index="0" exp="ref" v="1" dr="V37" r="X37" sId="1"/>
    <undo index="0" exp="ref" v="1" dr="V36" r="X36" sId="1"/>
    <undo index="0" exp="ref" v="1" dr="V35" r="X35" sId="1"/>
    <undo index="0" exp="ref" v="1" dr="V34" r="X34" sId="1"/>
    <undo index="0" exp="ref" v="1" dr="V33" r="X33" sId="1"/>
    <undo index="0" exp="ref" v="1" dr="V32" r="X32" sId="1"/>
    <undo index="0" exp="ref" v="1" dr="V31" r="X31" sId="1"/>
    <undo index="0" exp="ref" v="1" dr="V30" r="X30" sId="1"/>
    <undo index="0" exp="ref" v="1" dr="V29" r="X29" sId="1"/>
    <undo index="0" exp="ref" v="1" dr="V28" r="X28" sId="1"/>
    <undo index="0" exp="ref" v="1" dr="V27" r="X27" sId="1"/>
    <undo index="0" exp="ref" v="1" dr="V26" r="X26" sId="1"/>
    <undo index="0" exp="ref" v="1" dr="V25" r="X25" sId="1"/>
    <undo index="0" exp="ref" v="1" dr="V24" r="X24" sId="1"/>
    <undo index="0" exp="ref" v="1" dr="V23" r="X23" sId="1"/>
    <undo index="0" exp="ref" v="1" dr="V22" r="X22" sId="1"/>
    <undo index="0" exp="ref" v="1" dr="V21" r="X21" sId="1"/>
    <undo index="0" exp="ref" v="1" dr="V20" r="X20" sId="1"/>
    <undo index="0" exp="ref" v="1" dr="V19" r="X19" sId="1"/>
    <undo index="0" exp="ref" v="1" dr="V18" r="X18" sId="1"/>
    <undo index="0" exp="ref" v="1" dr="V17" r="X17" sId="1"/>
    <undo index="0" exp="ref" v="1" dr="V16" r="X16" sId="1"/>
    <undo index="0" exp="ref" v="1" dr="V15" r="X15" sId="1"/>
    <undo index="0" exp="ref" v="1" dr="V14" r="X14" sId="1"/>
    <undo index="0" exp="ref" v="1" dr="V13" r="X13" sId="1"/>
    <undo index="0" exp="ref" v="1" dr="V12" r="X12" sId="1"/>
    <undo index="0" exp="ref" v="1" dr="V11" r="X11" sId="1"/>
    <undo index="0" exp="ref" v="1" dr="V10" r="X10" sId="1"/>
    <undo index="0" exp="ref" v="1" dr="V9" r="X9" sId="1"/>
    <undo index="0" exp="ref" v="1" dr="V8" r="X8" sId="1"/>
    <undo index="0" exp="ref" v="1" dr="V7" r="X7" sId="1"/>
    <undo index="0" exp="ref" v="1" dr="V6" r="X6" sId="1"/>
    <undo index="0" exp="ref" v="1" dr="V5" r="X5" sId="1"/>
    <rfmt sheetId="1" xfDxf="1" sqref="V1:V1048576" start="0" length="0"/>
    <rcc rId="0" sId="1" dxf="1">
      <nc r="V4" t="inlineStr">
        <is>
          <t>Сумма на 2025 год</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0" sId="1" dxf="1">
      <nc r="V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20" sId="1" ref="V1:V1048576" action="deleteCol">
    <undo index="65535" exp="ref" v="1" dr="V447" r="W447" sId="1"/>
    <undo index="65535" exp="ref" v="1" dr="V446" r="W446" sId="1"/>
    <undo index="65535" exp="ref" v="1" dr="V445" r="W445" sId="1"/>
    <undo index="65535" exp="ref" v="1" dr="V444" r="W444" sId="1"/>
    <undo index="65535" exp="ref" v="1" dr="V443" r="W443" sId="1"/>
    <undo index="65535" exp="ref" v="1" dr="V442" r="W442" sId="1"/>
    <undo index="65535" exp="ref" v="1" dr="V441" r="W441" sId="1"/>
    <undo index="65535" exp="ref" v="1" dr="V440" r="W440" sId="1"/>
    <undo index="65535" exp="ref" v="1" dr="V439" r="W439" sId="1"/>
    <undo index="65535" exp="ref" v="1" dr="V438" r="W438" sId="1"/>
    <undo index="65535" exp="ref" v="1" dr="V437" r="W437" sId="1"/>
    <undo index="65535" exp="ref" v="1" dr="V436" r="W436" sId="1"/>
    <undo index="65535" exp="ref" v="1" dr="V435" r="W435" sId="1"/>
    <undo index="65535" exp="ref" v="1" dr="V434" r="W434" sId="1"/>
    <undo index="65535" exp="ref" v="1" dr="V433" r="W433" sId="1"/>
    <undo index="65535" exp="ref" v="1" dr="V432" r="W432" sId="1"/>
    <undo index="65535" exp="ref" v="1" dr="V431" r="W431" sId="1"/>
    <undo index="65535" exp="ref" v="1" dr="V430" r="W430" sId="1"/>
    <undo index="65535" exp="ref" v="1" dr="V429" r="W429" sId="1"/>
    <undo index="65535" exp="ref" v="1" dr="V428" r="W428" sId="1"/>
    <undo index="65535" exp="ref" v="1" dr="V427" r="W427" sId="1"/>
    <undo index="65535" exp="ref" v="1" dr="V426" r="W426" sId="1"/>
    <undo index="65535" exp="ref" v="1" dr="V425" r="W425" sId="1"/>
    <undo index="65535" exp="ref" v="1" dr="V421" r="W421" sId="1"/>
    <undo index="65535" exp="ref" v="1" dr="V420" r="W420" sId="1"/>
    <undo index="65535" exp="ref" v="1" dr="V419" r="W419" sId="1"/>
    <undo index="65535" exp="ref" v="1" dr="V418" r="W418" sId="1"/>
    <undo index="65535" exp="ref" v="1" dr="V417" r="W417" sId="1"/>
    <undo index="65535" exp="ref" v="1" dr="V416" r="W416" sId="1"/>
    <undo index="65535" exp="ref" v="1" dr="V415" r="W415" sId="1"/>
    <undo index="65535" exp="ref" v="1" dr="V414" r="W414" sId="1"/>
    <undo index="65535" exp="ref" v="1" dr="V413" r="W413" sId="1"/>
    <undo index="65535" exp="ref" v="1" dr="V412" r="W412" sId="1"/>
    <undo index="65535" exp="ref" v="1" dr="V405" r="W405" sId="1"/>
    <undo index="65535" exp="ref" v="1" dr="V404" r="W404" sId="1"/>
    <undo index="65535" exp="ref" v="1" dr="V401" r="W401" sId="1"/>
    <undo index="65535" exp="ref" v="1" dr="V400" r="W400" sId="1"/>
    <undo index="65535" exp="ref" v="1" dr="V399" r="W399" sId="1"/>
    <undo index="65535" exp="ref" v="1" dr="V398" r="W398" sId="1"/>
    <undo index="65535" exp="ref" v="1" dr="V397" r="W397" sId="1"/>
    <undo index="65535" exp="ref" v="1" dr="V396" r="W396" sId="1"/>
    <undo index="65535" exp="ref" v="1" dr="V395" r="W395" sId="1"/>
    <undo index="65535" exp="ref" v="1" dr="V394" r="W394" sId="1"/>
    <undo index="65535" exp="ref" v="1" dr="V393" r="W393" sId="1"/>
    <undo index="65535" exp="ref" v="1" dr="V392" r="W392" sId="1"/>
    <undo index="65535" exp="ref" v="1" dr="V391" r="W391" sId="1"/>
    <undo index="65535" exp="ref" v="1" dr="V390" r="W390" sId="1"/>
    <undo index="65535" exp="ref" v="1" dr="V389" r="W389" sId="1"/>
    <undo index="65535" exp="ref" v="1" dr="V388" r="W388" sId="1"/>
    <undo index="65535" exp="ref" v="1" dr="V387" r="W387" sId="1"/>
    <undo index="65535" exp="ref" v="1" dr="V386" r="W386" sId="1"/>
    <undo index="65535" exp="ref" v="1" dr="V385" r="W385" sId="1"/>
    <undo index="65535" exp="ref" v="1" dr="V384" r="W384" sId="1"/>
    <undo index="65535" exp="ref" v="1" dr="V383" r="W383" sId="1"/>
    <undo index="65535" exp="ref" v="1" dr="V382" r="W382" sId="1"/>
    <undo index="65535" exp="ref" v="1" dr="V381" r="W381" sId="1"/>
    <undo index="65535" exp="ref" v="1" dr="V380" r="W380" sId="1"/>
    <undo index="65535" exp="ref" v="1" dr="V379" r="W379" sId="1"/>
    <undo index="65535" exp="ref" v="1" dr="V378" r="W378" sId="1"/>
    <undo index="65535" exp="ref" v="1" dr="V377" r="W377" sId="1"/>
    <undo index="65535" exp="ref" v="1" dr="V376" r="W376" sId="1"/>
    <undo index="65535" exp="ref" v="1" dr="V375" r="W375" sId="1"/>
    <undo index="65535" exp="ref" v="1" dr="V374" r="W374" sId="1"/>
    <undo index="65535" exp="ref" v="1" dr="V373" r="W373" sId="1"/>
    <undo index="65535" exp="ref" v="1" dr="V372" r="W372" sId="1"/>
    <undo index="65535" exp="ref" v="1" dr="V371" r="W371" sId="1"/>
    <undo index="65535" exp="ref" v="1" dr="V370" r="W370" sId="1"/>
    <undo index="65535" exp="ref" v="1" dr="V369" r="W369" sId="1"/>
    <undo index="65535" exp="ref" v="1" dr="V368" r="W368" sId="1"/>
    <undo index="65535" exp="ref" v="1" dr="V367" r="W367" sId="1"/>
    <undo index="65535" exp="ref" v="1" dr="V366" r="W366" sId="1"/>
    <undo index="65535" exp="ref" v="1" dr="V365" r="W365" sId="1"/>
    <undo index="65535" exp="ref" v="1" dr="V364" r="W364" sId="1"/>
    <undo index="65535" exp="ref" v="1" dr="V363" r="W363" sId="1"/>
    <undo index="65535" exp="ref" v="1" dr="V362" r="W362" sId="1"/>
    <undo index="65535" exp="ref" v="1" dr="V361" r="W361" sId="1"/>
    <undo index="65535" exp="ref" v="1" dr="V360" r="W360" sId="1"/>
    <undo index="65535" exp="ref" v="1" dr="V359" r="W359" sId="1"/>
    <undo index="65535" exp="ref" v="1" dr="V358" r="W358" sId="1"/>
    <undo index="65535" exp="ref" v="1" dr="V357" r="W357" sId="1"/>
    <undo index="65535" exp="ref" v="1" dr="V356" r="W356" sId="1"/>
    <undo index="65535" exp="ref" v="1" dr="V355" r="W355" sId="1"/>
    <undo index="65535" exp="ref" v="1" dr="V354" r="W354" sId="1"/>
    <undo index="65535" exp="ref" v="1" dr="V353" r="W353" sId="1"/>
    <undo index="65535" exp="ref" v="1" dr="V352" r="W352" sId="1"/>
    <undo index="65535" exp="ref" v="1" dr="V351" r="W351" sId="1"/>
    <undo index="65535" exp="ref" v="1" dr="V350" r="W350" sId="1"/>
    <undo index="65535" exp="ref" v="1" dr="V349" r="W349" sId="1"/>
    <undo index="65535" exp="ref" v="1" dr="V348" r="W348" sId="1"/>
    <undo index="65535" exp="ref" v="1" dr="V347" r="W347" sId="1"/>
    <undo index="65535" exp="ref" v="1" dr="V346" r="W346" sId="1"/>
    <undo index="65535" exp="ref" v="1" dr="V345" r="W345" sId="1"/>
    <undo index="65535" exp="ref" v="1" dr="V344" r="W344" sId="1"/>
    <undo index="65535" exp="ref" v="1" dr="V343" r="W343" sId="1"/>
    <undo index="65535" exp="ref" v="1" dr="V342" r="W342" sId="1"/>
    <undo index="65535" exp="ref" v="1" dr="V341" r="W341" sId="1"/>
    <undo index="65535" exp="ref" v="1" dr="V335" r="W335" sId="1"/>
    <undo index="65535" exp="ref" v="1" dr="V334" r="W334" sId="1"/>
    <undo index="65535" exp="ref" v="1" dr="V333" r="W333" sId="1"/>
    <undo index="65535" exp="ref" v="1" dr="V332" r="W332" sId="1"/>
    <undo index="65535" exp="ref" v="1" dr="V331" r="W331" sId="1"/>
    <undo index="65535" exp="ref" v="1" dr="V330" r="W330" sId="1"/>
    <undo index="65535" exp="ref" v="1" dr="V329" r="W329" sId="1"/>
    <undo index="65535" exp="ref" v="1" dr="V328" r="W328" sId="1"/>
    <undo index="65535" exp="ref" v="1" dr="V327" r="W327" sId="1"/>
    <undo index="65535" exp="ref" v="1" dr="V326" r="W326" sId="1"/>
    <undo index="65535" exp="ref" v="1" dr="V325" r="W325" sId="1"/>
    <undo index="65535" exp="ref" v="1" dr="V324" r="W324" sId="1"/>
    <undo index="65535" exp="ref" v="1" dr="V323" r="W323" sId="1"/>
    <undo index="65535" exp="ref" v="1" dr="V315" r="W315" sId="1"/>
    <undo index="65535" exp="ref" v="1" dr="V314" r="W314" sId="1"/>
    <undo index="65535" exp="ref" v="1" dr="V313" r="W313" sId="1"/>
    <undo index="65535" exp="ref" v="1" dr="V306" r="W306" sId="1"/>
    <undo index="65535" exp="ref" v="1" dr="V305" r="W305" sId="1"/>
    <undo index="65535" exp="ref" v="1" dr="V304" r="W304" sId="1"/>
    <undo index="65535" exp="ref" v="1" dr="V303" r="W303" sId="1"/>
    <undo index="65535" exp="ref" v="1" dr="V302" r="W302" sId="1"/>
    <undo index="65535" exp="ref" v="1" dr="V301" r="W301" sId="1"/>
    <undo index="65535" exp="ref" v="1" dr="V300" r="W300" sId="1"/>
    <undo index="65535" exp="ref" v="1" dr="V299" r="W299" sId="1"/>
    <undo index="65535" exp="ref" v="1" dr="V298" r="W298" sId="1"/>
    <undo index="65535" exp="ref" v="1" dr="V294" r="W294" sId="1"/>
    <undo index="65535" exp="ref" v="1" dr="V293" r="W293" sId="1"/>
    <undo index="65535" exp="ref" v="1" dr="V292" r="W292" sId="1"/>
    <undo index="65535" exp="ref" v="1" dr="V291" r="W291" sId="1"/>
    <undo index="65535" exp="ref" v="1" dr="V290" r="W290" sId="1"/>
    <undo index="65535" exp="ref" v="1" dr="V289" r="W289" sId="1"/>
    <undo index="65535" exp="ref" v="1" dr="V288" r="W288" sId="1"/>
    <undo index="65535" exp="ref" v="1" dr="V287" r="W287" sId="1"/>
    <undo index="65535" exp="ref" v="1" dr="V286" r="W286" sId="1"/>
    <undo index="65535" exp="ref" v="1" dr="V285" r="W285" sId="1"/>
    <undo index="65535" exp="ref" v="1" dr="V284" r="W284" sId="1"/>
    <undo index="65535" exp="ref" v="1" dr="V283" r="W283" sId="1"/>
    <undo index="65535" exp="ref" v="1" dr="V282" r="W282" sId="1"/>
    <undo index="65535" exp="ref" v="1" dr="V281" r="W281" sId="1"/>
    <undo index="65535" exp="ref" v="1" dr="V280" r="W280" sId="1"/>
    <undo index="65535" exp="ref" v="1" dr="V279" r="W279" sId="1"/>
    <undo index="65535" exp="ref" v="1" dr="V278" r="W278" sId="1"/>
    <undo index="65535" exp="ref" v="1" dr="V277" r="W277" sId="1"/>
    <undo index="65535" exp="ref" v="1" dr="V276" r="W276" sId="1"/>
    <undo index="65535" exp="ref" v="1" dr="V275" r="W275" sId="1"/>
    <undo index="65535" exp="ref" v="1" dr="V274" r="W274" sId="1"/>
    <undo index="65535" exp="ref" v="1" dr="V273" r="W273" sId="1"/>
    <undo index="65535" exp="ref" v="1" dr="V272" r="W272" sId="1"/>
    <undo index="65535" exp="ref" v="1" dr="V271" r="W271" sId="1"/>
    <undo index="65535" exp="ref" v="1" dr="V267" r="W267" sId="1"/>
    <undo index="65535" exp="ref" v="1" dr="V266" r="W266" sId="1"/>
    <undo index="65535" exp="ref" v="1" dr="V265" r="W265" sId="1"/>
    <undo index="65535" exp="ref" v="1" dr="V264" r="W264" sId="1"/>
    <undo index="65535" exp="ref" v="1" dr="V263" r="W263" sId="1"/>
    <undo index="65535" exp="ref" v="1" dr="V262" r="W262" sId="1"/>
    <undo index="65535" exp="ref" v="1" dr="V261" r="W261" sId="1"/>
    <undo index="65535" exp="ref" v="1" dr="V260" r="W260" sId="1"/>
    <undo index="65535" exp="ref" v="1" dr="V259" r="W259" sId="1"/>
    <undo index="65535" exp="ref" v="1" dr="V258" r="W258" sId="1"/>
    <undo index="65535" exp="ref" v="1" dr="V257" r="W257" sId="1"/>
    <undo index="65535" exp="ref" v="1" dr="V256" r="W256" sId="1"/>
    <undo index="65535" exp="ref" v="1" dr="V255" r="W255" sId="1"/>
    <undo index="65535" exp="ref" v="1" dr="V254" r="W254" sId="1"/>
    <undo index="65535" exp="ref" v="1" dr="V253" r="W253" sId="1"/>
    <undo index="65535" exp="ref" v="1" dr="V252" r="W252" sId="1"/>
    <undo index="65535" exp="ref" v="1" dr="V251" r="W251" sId="1"/>
    <undo index="65535" exp="ref" v="1" dr="V250" r="W250" sId="1"/>
    <undo index="65535" exp="ref" v="1" dr="V249" r="W249" sId="1"/>
    <undo index="65535" exp="ref" v="1" dr="V248" r="W248" sId="1"/>
    <undo index="65535" exp="ref" v="1" dr="V247" r="W247" sId="1"/>
    <undo index="65535" exp="ref" v="1" dr="V246" r="W246" sId="1"/>
    <undo index="65535" exp="ref" v="1" dr="V245" r="W245" sId="1"/>
    <undo index="65535" exp="ref" v="1" dr="V244" r="W244" sId="1"/>
    <undo index="65535" exp="ref" v="1" dr="V243" r="W243" sId="1"/>
    <undo index="65535" exp="ref" v="1" dr="V242" r="W242" sId="1"/>
    <undo index="65535" exp="ref" v="1" dr="V238" r="W238" sId="1"/>
    <undo index="65535" exp="ref" v="1" dr="V233" r="W233" sId="1"/>
    <undo index="65535" exp="ref" v="1" dr="V232" r="W232" sId="1"/>
    <undo index="65535" exp="ref" v="1" dr="V231" r="W231" sId="1"/>
    <undo index="65535" exp="ref" v="1" dr="V230" r="W230" sId="1"/>
    <undo index="65535" exp="ref" v="1" dr="V226" r="W226" sId="1"/>
    <undo index="65535" exp="ref" v="1" dr="V225" r="W225" sId="1"/>
    <undo index="65535" exp="ref" v="1" dr="V224" r="W224" sId="1"/>
    <undo index="65535" exp="ref" v="1" dr="V223" r="W223" sId="1"/>
    <undo index="65535" exp="ref" v="1" dr="V222" r="W222" sId="1"/>
    <undo index="65535" exp="ref" v="1" dr="V221" r="W221" sId="1"/>
    <undo index="65535" exp="ref" v="1" dr="V220" r="W220" sId="1"/>
    <undo index="65535" exp="ref" v="1" dr="V219" r="W219" sId="1"/>
    <undo index="65535" exp="ref" v="1" dr="V218" r="W218" sId="1"/>
    <undo index="65535" exp="ref" v="1" dr="V217" r="W217" sId="1"/>
    <undo index="65535" exp="ref" v="1" dr="V216" r="W216" sId="1"/>
    <undo index="65535" exp="ref" v="1" dr="V215" r="W215" sId="1"/>
    <undo index="65535" exp="ref" v="1" dr="V214" r="W214" sId="1"/>
    <undo index="65535" exp="ref" v="1" dr="V213" r="W213" sId="1"/>
    <undo index="65535" exp="ref" v="1" dr="V212" r="W212" sId="1"/>
    <undo index="65535" exp="ref" v="1" dr="V211" r="W211" sId="1"/>
    <undo index="65535" exp="ref" v="1" dr="V210" r="W210" sId="1"/>
    <undo index="65535" exp="ref" v="1" dr="V209" r="W209" sId="1"/>
    <undo index="65535" exp="ref" v="1" dr="V208" r="W208" sId="1"/>
    <undo index="65535" exp="ref" v="1" dr="V207" r="W207" sId="1"/>
    <undo index="65535" exp="ref" v="1" dr="V206" r="W206" sId="1"/>
    <undo index="65535" exp="ref" v="1" dr="V202" r="W202" sId="1"/>
    <undo index="65535" exp="ref" v="1" dr="V201" r="W201" sId="1"/>
    <undo index="65535" exp="ref" v="1" dr="V200" r="W200" sId="1"/>
    <undo index="65535" exp="ref" v="1" dr="V199" r="W199" sId="1"/>
    <undo index="65535" exp="ref" v="1" dr="V198" r="W198" sId="1"/>
    <undo index="65535" exp="ref" v="1" dr="V197" r="W197" sId="1"/>
    <undo index="65535" exp="ref" v="1" dr="V196" r="W196" sId="1"/>
    <undo index="65535" exp="ref" v="1" dr="V195" r="W195" sId="1"/>
    <undo index="65535" exp="ref" v="1" dr="V194" r="W194" sId="1"/>
    <undo index="65535" exp="ref" v="1" dr="V193" r="W193" sId="1"/>
    <undo index="65535" exp="ref" v="1" dr="V192" r="W192" sId="1"/>
    <undo index="65535" exp="ref" v="1" dr="V191" r="W191" sId="1"/>
    <undo index="65535" exp="ref" v="1" dr="V190" r="W190" sId="1"/>
    <undo index="65535" exp="ref" v="1" dr="V189" r="W189" sId="1"/>
    <undo index="65535" exp="ref" v="1" dr="V188" r="W188" sId="1"/>
    <undo index="65535" exp="ref" v="1" dr="V187" r="W187" sId="1"/>
    <undo index="65535" exp="ref" v="1" dr="V182" r="W182" sId="1"/>
    <undo index="65535" exp="ref" v="1" dr="V181" r="W181" sId="1"/>
    <undo index="65535" exp="ref" v="1" dr="V180" r="W180" sId="1"/>
    <undo index="65535" exp="ref" v="1" dr="V179" r="W179" sId="1"/>
    <undo index="65535" exp="ref" v="1" dr="V178" r="W178" sId="1"/>
    <undo index="65535" exp="ref" v="1" dr="V177" r="W177" sId="1"/>
    <undo index="65535" exp="ref" v="1" dr="V176" r="W176" sId="1"/>
    <undo index="65535" exp="ref" v="1" dr="V175" r="W175" sId="1"/>
    <undo index="65535" exp="ref" v="1" dr="V174" r="W174" sId="1"/>
    <undo index="65535" exp="ref" v="1" dr="V173" r="W173" sId="1"/>
    <undo index="65535" exp="ref" v="1" dr="V172" r="W172" sId="1"/>
    <undo index="65535" exp="ref" v="1" dr="V171" r="W171" sId="1"/>
    <undo index="65535" exp="ref" v="1" dr="V170" r="W170" sId="1"/>
    <undo index="65535" exp="ref" v="1" dr="V169" r="W169" sId="1"/>
    <undo index="65535" exp="ref" v="1" dr="V168" r="W168" sId="1"/>
    <undo index="65535" exp="ref" v="1" dr="V167" r="W167" sId="1"/>
    <undo index="65535" exp="ref" v="1" dr="V166" r="W166" sId="1"/>
    <undo index="65535" exp="ref" v="1" dr="V162" r="W162" sId="1"/>
    <undo index="65535" exp="ref" v="1" dr="V161" r="W161" sId="1"/>
    <undo index="65535" exp="ref" v="1" dr="V160" r="W160" sId="1"/>
    <undo index="65535" exp="ref" v="1" dr="V159" r="W159" sId="1"/>
    <undo index="65535" exp="ref" v="1" dr="V158" r="W158" sId="1"/>
    <undo index="65535" exp="ref" v="1" dr="V157" r="W157" sId="1"/>
    <undo index="65535" exp="ref" v="1" dr="V156" r="W156" sId="1"/>
    <undo index="65535" exp="ref" v="1" dr="V155" r="W155" sId="1"/>
    <undo index="65535" exp="ref" v="1" dr="V151" r="W151" sId="1"/>
    <undo index="65535" exp="ref" v="1" dr="V150" r="W150" sId="1"/>
    <undo index="65535" exp="ref" v="1" dr="V149" r="W149" sId="1"/>
    <undo index="65535" exp="ref" v="1" dr="V148" r="W148" sId="1"/>
    <undo index="65535" exp="ref" v="1" dr="V147" r="W147" sId="1"/>
    <undo index="65535" exp="ref" v="1" dr="V146" r="W146" sId="1"/>
    <undo index="65535" exp="ref" v="1" dr="V145" r="W145" sId="1"/>
    <undo index="65535" exp="ref" v="1" dr="V144" r="W144" sId="1"/>
    <undo index="65535" exp="ref" v="1" dr="V143" r="W143" sId="1"/>
    <undo index="65535" exp="ref" v="1" dr="V142" r="W142" sId="1"/>
    <undo index="65535" exp="ref" v="1" dr="V141" r="W141" sId="1"/>
    <undo index="65535" exp="ref" v="1" dr="V140" r="W140" sId="1"/>
    <undo index="65535" exp="ref" v="1" dr="V139" r="W139" sId="1"/>
    <undo index="65535" exp="ref" v="1" dr="V138" r="W138" sId="1"/>
    <undo index="65535" exp="ref" v="1" dr="V137" r="W137" sId="1"/>
    <undo index="65535" exp="ref" v="1" dr="V136" r="W136" sId="1"/>
    <undo index="65535" exp="ref" v="1" dr="V131" r="W131" sId="1"/>
    <undo index="65535" exp="ref" v="1" dr="V127" r="W127" sId="1"/>
    <undo index="65535" exp="ref" v="1" dr="V126" r="W126" sId="1"/>
    <undo index="65535" exp="ref" v="1" dr="V125" r="W125" sId="1"/>
    <undo index="65535" exp="ref" v="1" dr="V124" r="W124" sId="1"/>
    <undo index="65535" exp="ref" v="1" dr="V123" r="W123" sId="1"/>
    <undo index="65535" exp="ref" v="1" dr="V122" r="W122" sId="1"/>
    <undo index="65535" exp="ref" v="1" dr="V121" r="W121" sId="1"/>
    <undo index="65535" exp="ref" v="1" dr="V120" r="W120" sId="1"/>
    <undo index="65535" exp="ref" v="1" dr="V116" r="W116" sId="1"/>
    <undo index="65535" exp="ref" v="1" dr="V115" r="W115" sId="1"/>
    <undo index="65535" exp="ref" v="1" dr="V114" r="W114" sId="1"/>
    <undo index="65535" exp="ref" v="1" dr="V113" r="W113" sId="1"/>
    <undo index="65535" exp="ref" v="1" dr="V112" r="W112" sId="1"/>
    <undo index="65535" exp="ref" v="1" dr="V111" r="W111" sId="1"/>
    <undo index="65535" exp="ref" v="1" dr="V110" r="W110" sId="1"/>
    <undo index="65535" exp="ref" v="1" dr="V109" r="W109" sId="1"/>
    <undo index="65535" exp="ref" v="1" dr="V105" r="W105" sId="1"/>
    <undo index="65535" exp="ref" v="1" dr="V104" r="W104" sId="1"/>
    <undo index="65535" exp="ref" v="1" dr="V103" r="W103" sId="1"/>
    <undo index="65535" exp="ref" v="1" dr="V102" r="W102" sId="1"/>
    <undo index="65535" exp="ref" v="1" dr="V101" r="W101" sId="1"/>
    <undo index="65535" exp="ref" v="1" dr="V100" r="W100" sId="1"/>
    <undo index="65535" exp="ref" v="1" dr="V99" r="W99" sId="1"/>
    <undo index="65535" exp="ref" v="1" dr="V98" r="W98" sId="1"/>
    <undo index="65535" exp="ref" v="1" dr="V97" r="W97" sId="1"/>
    <undo index="65535" exp="ref" v="1" dr="V96" r="W96" sId="1"/>
    <undo index="65535" exp="ref" v="1" dr="V95" r="W95" sId="1"/>
    <undo index="65535" exp="ref" v="1" dr="V94" r="W94" sId="1"/>
    <undo index="65535" exp="ref" v="1" dr="V93" r="W93" sId="1"/>
    <undo index="65535" exp="ref" v="1" dr="V92" r="W92" sId="1"/>
    <undo index="65535" exp="ref" v="1" dr="V91" r="W91" sId="1"/>
    <undo index="65535" exp="ref" v="1" dr="V90" r="W90" sId="1"/>
    <undo index="65535" exp="ref" v="1" dr="V88" r="W88" sId="1"/>
    <undo index="65535" exp="ref" v="1" dr="V87" r="W87" sId="1"/>
    <undo index="65535" exp="ref" v="1" dr="V86" r="W86" sId="1"/>
    <undo index="65535" exp="ref" v="1" dr="V85" r="W85" sId="1"/>
    <undo index="65535" exp="ref" v="1" dr="V84" r="W84" sId="1"/>
    <undo index="65535" exp="ref" v="1" dr="V83" r="W83" sId="1"/>
    <undo index="65535" exp="ref" v="1" dr="V82" r="W82" sId="1"/>
    <undo index="65535" exp="ref" v="1" dr="V81" r="W81" sId="1"/>
    <undo index="65535" exp="ref" v="1" dr="V80" r="W80" sId="1"/>
    <undo index="65535" exp="ref" v="1" dr="V79" r="W79" sId="1"/>
    <undo index="65535" exp="ref" v="1" dr="V78" r="W78" sId="1"/>
    <undo index="65535" exp="ref" v="1" dr="V77" r="W77" sId="1"/>
    <undo index="65535" exp="ref" v="1" dr="V76" r="W76" sId="1"/>
    <undo index="65535" exp="ref" v="1" dr="V75" r="W75" sId="1"/>
    <undo index="65535" exp="ref" v="1" dr="V71" r="W71" sId="1"/>
    <undo index="65535" exp="ref" v="1" dr="V70" r="W70" sId="1"/>
    <undo index="65535" exp="ref" v="1" dr="V69" r="W69" sId="1"/>
    <undo index="65535" exp="ref" v="1" dr="V68" r="W68" sId="1"/>
    <undo index="65535" exp="ref" v="1" dr="V67" r="W67" sId="1"/>
    <undo index="65535" exp="ref" v="1" dr="V66" r="W66" sId="1"/>
    <undo index="65535" exp="ref" v="1" dr="V65" r="W65" sId="1"/>
    <undo index="65535" exp="ref" v="1" dr="V64" r="W64" sId="1"/>
    <undo index="65535" exp="ref" v="1" dr="V60" r="W60" sId="1"/>
    <undo index="65535" exp="ref" v="1" dr="V59" r="W59" sId="1"/>
    <undo index="65535" exp="ref" v="1" dr="V58" r="W58" sId="1"/>
    <undo index="65535" exp="ref" v="1" dr="V57" r="W57" sId="1"/>
    <undo index="65535" exp="ref" v="1" dr="V56" r="W56" sId="1"/>
    <undo index="65535" exp="ref" v="1" dr="V55" r="W55" sId="1"/>
    <undo index="65535" exp="ref" v="1" dr="V54" r="W54" sId="1"/>
    <undo index="65535" exp="ref" v="1" dr="V53" r="W53" sId="1"/>
    <undo index="65535" exp="ref" v="1" dr="V52" r="W52" sId="1"/>
    <undo index="65535" exp="ref" v="1" dr="V51" r="W51" sId="1"/>
    <undo index="65535" exp="ref" v="1" dr="V47" r="W47" sId="1"/>
    <undo index="65535" exp="ref" v="1" dr="V46" r="W46" sId="1"/>
    <undo index="65535" exp="ref" v="1" dr="V45" r="W45" sId="1"/>
    <undo index="65535" exp="ref" v="1" dr="V44" r="W44" sId="1"/>
    <undo index="65535" exp="ref" v="1" dr="V43" r="W43" sId="1"/>
    <undo index="65535" exp="ref" v="1" dr="V42" r="W42" sId="1"/>
    <undo index="65535" exp="ref" v="1" dr="V41" r="W41" sId="1"/>
    <undo index="65535" exp="ref" v="1" dr="V40" r="W40" sId="1"/>
    <undo index="65535" exp="ref" v="1" dr="V39" r="W39" sId="1"/>
    <undo index="65535" exp="ref" v="1" dr="V38" r="W38" sId="1"/>
    <undo index="65535" exp="ref" v="1" dr="V37" r="W37" sId="1"/>
    <undo index="65535" exp="ref" v="1" dr="V36" r="W36" sId="1"/>
    <undo index="65535" exp="ref" v="1" dr="V35" r="W35" sId="1"/>
    <undo index="65535" exp="ref" v="1" dr="V34" r="W34" sId="1"/>
    <undo index="65535" exp="ref" v="1" dr="V33" r="W33" sId="1"/>
    <undo index="65535" exp="ref" v="1" dr="V32" r="W32" sId="1"/>
    <undo index="65535" exp="ref" v="1" dr="V31" r="W31" sId="1"/>
    <undo index="65535" exp="ref" v="1" dr="V30" r="W30" sId="1"/>
    <undo index="65535" exp="ref" v="1" dr="V29" r="W29" sId="1"/>
    <undo index="65535" exp="ref" v="1" dr="V28" r="W28" sId="1"/>
    <undo index="65535" exp="ref" v="1" dr="V27" r="W27" sId="1"/>
    <undo index="65535" exp="ref" v="1" dr="V26" r="W26" sId="1"/>
    <undo index="65535" exp="ref" v="1" dr="V25" r="W25" sId="1"/>
    <undo index="65535" exp="ref" v="1" dr="V24" r="W24" sId="1"/>
    <undo index="65535" exp="ref" v="1" dr="V23" r="W23" sId="1"/>
    <undo index="65535" exp="ref" v="1" dr="V22" r="W22" sId="1"/>
    <undo index="65535" exp="ref" v="1" dr="V21" r="W21" sId="1"/>
    <undo index="65535" exp="ref" v="1" dr="V20" r="W20" sId="1"/>
    <undo index="65535" exp="ref" v="1" dr="V19" r="W19" sId="1"/>
    <undo index="65535" exp="ref" v="1" dr="V18" r="W18" sId="1"/>
    <undo index="65535" exp="ref" v="1" dr="V17" r="W17" sId="1"/>
    <undo index="65535" exp="ref" v="1" dr="V16" r="W16" sId="1"/>
    <undo index="65535" exp="ref" v="1" dr="V15" r="W15" sId="1"/>
    <undo index="65535" exp="ref" v="1" dr="V14" r="W14" sId="1"/>
    <undo index="65535" exp="ref" v="1" dr="V13" r="W13" sId="1"/>
    <undo index="65535" exp="ref" v="1" dr="V12" r="W12" sId="1"/>
    <undo index="65535" exp="ref" v="1" dr="V11" r="W11" sId="1"/>
    <undo index="65535" exp="ref" v="1" dr="V10" r="W10" sId="1"/>
    <undo index="65535" exp="ref" v="1" dr="V9" r="W9" sId="1"/>
    <undo index="65535" exp="ref" v="1" dr="V8" r="W8" sId="1"/>
    <undo index="65535" exp="ref" v="1" dr="V7" r="W7" sId="1"/>
    <undo index="65535" exp="ref" v="1" dr="V6" r="W6" sId="1"/>
    <undo index="65535" exp="ref" v="1" dr="V5" r="W5" sId="1"/>
    <rfmt sheetId="1" xfDxf="1" sqref="V1:V1048576" start="0" length="0"/>
    <rcc rId="0" sId="1" dxf="1">
      <nc r="V4" t="inlineStr">
        <is>
          <t>Изменения</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fmt sheetId="1" sqref="V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87">
        <f>V278</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78">
        <f>V294</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4">
        <f>V298</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8">
        <f>V299</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9">
        <f>V300</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5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6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7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83">
        <f>V384+V387</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V385</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V386</f>
      </nc>
      <n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8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90">
        <f>V391+V394+V398+V401</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V392</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V393</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9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8"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39"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0"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1"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2"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3"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4"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5"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6"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47" start="0" length="0">
      <dxf>
        <font>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21" sId="1" ref="V1:V1048576" action="deleteCol">
    <rfmt sheetId="1" xfDxf="1" sqref="V1:V1048576" start="0" length="0"/>
    <rcc rId="0" sId="1" dxf="1">
      <nc r="V4" t="inlineStr">
        <is>
          <t>Сумма на 2025 год</t>
        </is>
      </nc>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0" sId="1" dxf="1">
      <nc r="V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1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1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0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2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2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0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2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3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4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5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6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7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8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39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0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0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1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1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fmt sheetId="1" sqref="V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0" sId="1" dxf="1">
      <nc r="V42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2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8">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39">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0">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1">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2">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3">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4">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5">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6">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7">
        <f>#REF!+#REF!</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0" sId="1" dxf="1">
      <nc r="V448">
        <f>V5+V20+V114+V149+V187+V434</f>
      </nc>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rc>
  <rrc rId="22022" sId="1" ref="V1:V1048576" action="deleteCol">
    <rfmt sheetId="1" xfDxf="1" sqref="V1:V1048576" start="0" length="0"/>
  </rrc>
  <rm rId="22023" sheetId="1" source="V1:AF1048576" destination="W1:AG1048576" sourceSheetId="1"/>
  <rcc rId="22024" sId="1">
    <nc r="J4" t="inlineStr">
      <is>
        <t>Решение от 17.02.2023 №6-296</t>
      </is>
    </nc>
  </rcc>
  <rcc rId="22025" sId="1">
    <nc r="L4" t="inlineStr">
      <is>
        <t>Решение от 27.04.2023 №6-308</t>
      </is>
    </nc>
  </rcc>
  <rcc rId="22026" sId="1">
    <nc r="N4" t="inlineStr">
      <is>
        <t>Решение от 28.07.2023 №6-330</t>
      </is>
    </nc>
  </rcc>
  <rcc rId="22027" sId="1">
    <nc r="P4" t="inlineStr">
      <is>
        <t>Решение от 29.09.2023 №6-334</t>
      </is>
    </nc>
  </rcc>
  <rcc rId="22028" sId="1">
    <nc r="R4" t="inlineStr">
      <is>
        <t>Решение от 27.10.2023 №6-343</t>
      </is>
    </nc>
  </rcc>
  <rcc rId="22029" sId="1">
    <nc r="T4" t="inlineStr">
      <is>
        <t>Решение от 29.11.2023 №6-351</t>
      </is>
    </nc>
  </rcc>
  <rfmt sheetId="1" sqref="V4" start="0" length="0">
    <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dxf>
  </rfmt>
  <rcc rId="22030" sId="1" odxf="1" dxf="1">
    <nc r="W4" t="inlineStr">
      <is>
        <t>Сумма на 2023 год</t>
      </is>
    </nc>
    <odxf>
      <font>
        <sz val="10"/>
        <color rgb="FF000000"/>
        <name val="Times New Roman"/>
        <scheme val="none"/>
      </font>
      <fill>
        <patternFill patternType="none"/>
      </fill>
      <alignment horizontal="general" vertical="top"/>
      <border outline="0">
        <left/>
        <right/>
        <top/>
      </border>
    </odxf>
    <ndxf>
      <font>
        <sz val="12"/>
        <color auto="1"/>
        <name val="Times New Roman"/>
        <family val="1"/>
        <charset val="204"/>
        <scheme val="none"/>
      </font>
      <fill>
        <patternFill patternType="solid"/>
      </fill>
      <alignment horizontal="center" vertical="center"/>
      <border outline="0">
        <left style="thin">
          <color indexed="64"/>
        </left>
        <right style="thin">
          <color indexed="64"/>
        </right>
        <top style="thin">
          <color indexed="64"/>
        </top>
      </border>
    </ndxf>
  </rcc>
  <rcc rId="22031" sId="1" odxf="1" dxf="1">
    <nc r="V5">
      <f>V6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32" sId="1" odxf="1" dxf="1">
    <nc r="W5">
      <f>U5+V5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33" sId="1" odxf="1" dxf="1">
    <nc r="V6">
      <f>V11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34" sId="1" odxf="1" dxf="1">
    <nc r="W6">
      <f>U6+V6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35" sId="1" odxf="1" dxf="1">
    <nc r="W7">
      <f>U7+V7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36" sId="1" odxf="1" dxf="1">
    <nc r="W8">
      <f>U8+V8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37" sId="1" odxf="1" dxf="1">
    <nc r="W9">
      <f>U9+V9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38" sId="1" odxf="1" dxf="1">
    <nc r="W10">
      <f>U10+V10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39" sId="1" odxf="1" dxf="1">
    <nc r="V11">
      <f>V12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40" sId="1" odxf="1" dxf="1">
    <nc r="W11">
      <f>U11+V11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41" sId="1" odxf="1" dxf="1">
    <nc r="V12">
      <f>V13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42" sId="1" odxf="1" dxf="1">
    <nc r="W12">
      <f>U12+V12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43" sId="1" odxf="1" dxf="1">
    <nc r="V13">
      <f>V14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44" sId="1" odxf="1" dxf="1">
    <nc r="W13">
      <f>U13+V13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45" sId="1" odxf="1" dxf="1">
    <nc r="W14">
      <f>U14+V14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46" sId="1" odxf="1" dxf="1">
    <nc r="W15">
      <f>U15+V15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47" sId="1" odxf="1" dxf="1">
    <nc r="W16">
      <f>U16+V16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48" sId="1" odxf="1" dxf="1">
    <nc r="W17">
      <f>U17+V17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49" sId="1" odxf="1" dxf="1">
    <nc r="W18">
      <f>U18+V18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50" sId="1" odxf="1" dxf="1">
    <nc r="W19">
      <f>U19+V19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51" sId="1" odxf="1" dxf="1">
    <nc r="V20">
      <f>V21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52" sId="1" odxf="1" dxf="1">
    <nc r="W20">
      <f>U20+V20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53" sId="1" odxf="1" dxf="1">
    <nc r="V21">
      <f>V29+V22+V68+V57+V64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54" sId="1" odxf="1" dxf="1">
    <nc r="W21">
      <f>U21+V21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55" sId="1" odxf="1" dxf="1">
    <nc r="V22">
      <f>V26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56" sId="1" odxf="1" dxf="1">
    <nc r="W22">
      <f>U22+V22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57" sId="1" odxf="1" dxf="1">
    <nc r="W23">
      <f>U23+V23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58" sId="1" odxf="1" dxf="1">
    <nc r="W24">
      <f>U24+V24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59" sId="1" odxf="1" dxf="1">
    <nc r="W25">
      <f>U25+V25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60" sId="1" odxf="1" dxf="1">
    <nc r="V26">
      <f>V27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61" sId="1" odxf="1" dxf="1">
    <nc r="W26">
      <f>U26+V26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62" sId="1" odxf="1" dxf="1">
    <nc r="V27">
      <f>V28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63" sId="1" odxf="1" dxf="1">
    <nc r="W27">
      <f>U27+V27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64" sId="1" odxf="1" dxf="1">
    <nc r="W28">
      <f>U28+V28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65" sId="1" odxf="1" dxf="1">
    <nc r="V29">
      <f>V42+V48+V39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66" sId="1" odxf="1" dxf="1">
    <nc r="W29">
      <f>U29+V29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67" sId="1" odxf="1" dxf="1">
    <nc r="W30">
      <f>U30+V30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68" sId="1" odxf="1" dxf="1">
    <nc r="W31">
      <f>U31+V31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69" sId="1" odxf="1" dxf="1">
    <nc r="W32">
      <f>U32+V32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70" sId="1" odxf="1" dxf="1">
    <nc r="W33">
      <f>U33+V33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71" sId="1" odxf="1" dxf="1">
    <nc r="W34">
      <f>U34+V34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72" sId="1" odxf="1" dxf="1">
    <nc r="W35">
      <f>U35+V35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73" sId="1" odxf="1" dxf="1">
    <nc r="W36">
      <f>U36+V36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74" sId="1" odxf="1" dxf="1">
    <nc r="W37">
      <f>U37+V37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75" sId="1" odxf="1" dxf="1">
    <nc r="W38">
      <f>U38+V38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76" sId="1" odxf="1" dxf="1">
    <nc r="V39">
      <f>V40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77" sId="1" odxf="1" dxf="1">
    <nc r="W39">
      <f>U39+V39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78" sId="1" odxf="1" dxf="1">
    <nc r="V40">
      <f>V41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79" sId="1" odxf="1" dxf="1">
    <nc r="W40">
      <f>U40+V40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80" sId="1" odxf="1" dxf="1">
    <nc r="W41">
      <f>U41+V41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81" sId="1" odxf="1" dxf="1">
    <nc r="V42">
      <f>V43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82" sId="1" odxf="1" dxf="1">
    <nc r="W42">
      <f>U42+V42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83" sId="1" odxf="1" dxf="1">
    <nc r="V43">
      <f>V44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84" sId="1" odxf="1" dxf="1">
    <nc r="W43">
      <f>U43+V43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85" sId="1" odxf="1" dxf="1">
    <nc r="W44">
      <f>U44+V44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86" sId="1" odxf="1" dxf="1">
    <nc r="W45">
      <f>U45+V45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87" sId="1" odxf="1" dxf="1">
    <nc r="W46">
      <f>U46+V46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88" sId="1" odxf="1" dxf="1">
    <nc r="W47">
      <f>U47+V47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89" sId="1" odxf="1" dxf="1">
    <nc r="V48">
      <f>V49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90" sId="1" odxf="1" dxf="1">
    <nc r="W48">
      <f>U48+V48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91" sId="1" odxf="1" dxf="1">
    <nc r="V49">
      <f>V50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092" sId="1" odxf="1" dxf="1">
    <nc r="W49">
      <f>U49+V49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3" sId="1" odxf="1" dxf="1">
    <nc r="W50">
      <f>U50+V50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4" sId="1" odxf="1" dxf="1">
    <nc r="W51">
      <f>U51+V51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5" sId="1" odxf="1" dxf="1">
    <nc r="W52">
      <f>U52+V52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6" sId="1" odxf="1" dxf="1">
    <nc r="W53">
      <f>U53+V53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7" sId="1" odxf="1" dxf="1">
    <nc r="W54">
      <f>U54+V54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8" sId="1" odxf="1" dxf="1">
    <nc r="W55">
      <f>U55+V55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099" sId="1" odxf="1" dxf="1">
    <nc r="W56">
      <f>U56+V56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00" sId="1" odxf="1" dxf="1">
    <nc r="V57">
      <f>V58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01" sId="1" odxf="1" dxf="1">
    <nc r="W57">
      <f>U57+V57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02" sId="1" odxf="1" dxf="1">
    <nc r="V58">
      <f>V59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03" sId="1" odxf="1" dxf="1">
    <nc r="W58">
      <f>U58+V58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04" sId="1" odxf="1" dxf="1">
    <nc r="V59">
      <f>V60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05" sId="1" odxf="1" dxf="1">
    <nc r="W59">
      <f>U59+V59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06" sId="1" odxf="1" dxf="1">
    <nc r="W60">
      <f>U60+V60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07" sId="1" odxf="1" dxf="1">
    <nc r="W61">
      <f>U61+V61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08" sId="1" odxf="1" dxf="1">
    <nc r="W62">
      <f>U62+V62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09" sId="1" odxf="1" dxf="1">
    <nc r="W63">
      <f>U63+V63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0" sId="1" odxf="1" dxf="1">
    <nc r="V64">
      <f>V65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1" sId="1" odxf="1" dxf="1">
    <nc r="W64">
      <f>U64+V64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2" sId="1" odxf="1" dxf="1">
    <nc r="V65">
      <f>V66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3" sId="1" odxf="1" dxf="1">
    <nc r="W65">
      <f>U65+V65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4" sId="1" odxf="1" dxf="1">
    <nc r="V66">
      <f>V67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5" sId="1" odxf="1" dxf="1">
    <nc r="W66">
      <f>U66+V66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16" sId="1" odxf="1" dxf="1">
    <nc r="W67">
      <f>U67+V67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7" sId="1" odxf="1" dxf="1">
    <nc r="V68">
      <f>V72+V78+V88+V106+V91+V97+V103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18" sId="1" odxf="1" dxf="1">
    <nc r="W68">
      <f>U68+V68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19" sId="1" odxf="1" dxf="1">
    <nc r="W69">
      <f>U69+V69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20" sId="1" odxf="1" dxf="1">
    <nc r="W70">
      <f>U70+V70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21" sId="1" odxf="1" dxf="1">
    <nc r="W71">
      <f>U71+V71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22" sId="1" odxf="1" dxf="1">
    <nc r="V72">
      <f>V73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23" sId="1" odxf="1" dxf="1">
    <nc r="W72">
      <f>U72+V72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24" sId="1" odxf="1" dxf="1">
    <nc r="V73">
      <f>V74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25" sId="1" odxf="1" dxf="1">
    <nc r="W73">
      <f>U73+V73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26" sId="1" odxf="1" dxf="1">
    <nc r="W74">
      <f>U74+V74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27" sId="1" odxf="1" dxf="1">
    <nc r="W75">
      <f>U75+V75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28" sId="1" odxf="1" dxf="1">
    <nc r="W76">
      <f>U76+V76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29" sId="1" odxf="1" dxf="1">
    <nc r="W77">
      <f>U77+V77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30" sId="1" odxf="1" dxf="1">
    <nc r="V78">
      <f>V79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31" sId="1" odxf="1" dxf="1">
    <nc r="W78">
      <f>U78+V78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32" sId="1" odxf="1" dxf="1">
    <nc r="V79">
      <f>V80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33" sId="1" odxf="1" dxf="1">
    <nc r="W79">
      <f>U79+V79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34" sId="1" odxf="1" dxf="1">
    <nc r="W80">
      <f>U80+V80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35" sId="1" odxf="1" dxf="1">
    <nc r="W81">
      <f>U81+V81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36" sId="1" odxf="1" dxf="1">
    <nc r="W82">
      <f>U82+V82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37" sId="1" odxf="1" dxf="1">
    <nc r="W83">
      <f>U83+V83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38" sId="1" odxf="1" dxf="1">
    <nc r="W84">
      <f>U84+V84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39" sId="1" odxf="1" dxf="1">
    <nc r="W85">
      <f>U85+V85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40" sId="1" odxf="1" dxf="1">
    <nc r="W86">
      <f>U86+V86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41" sId="1" odxf="1" dxf="1">
    <nc r="W87">
      <f>U87+V87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42" sId="1" odxf="1" dxf="1">
    <nc r="V88">
      <f>V89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43" sId="1" odxf="1" dxf="1">
    <nc r="W88">
      <f>U88+V88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44" sId="1" odxf="1" dxf="1">
    <nc r="W89">
      <f>U89+V89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45" sId="1" odxf="1" dxf="1">
    <nc r="W90">
      <f>U90+V90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46" sId="1" odxf="1" dxf="1">
    <nc r="V91">
      <f>V92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47" sId="1" odxf="1" dxf="1">
    <nc r="W91">
      <f>U91+V91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48" sId="1" odxf="1" dxf="1">
    <nc r="V92">
      <f>V93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49" sId="1" odxf="1" dxf="1">
    <nc r="W92">
      <f>U92+V92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50" sId="1" odxf="1" dxf="1">
    <nc r="W93">
      <f>U93+V93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51" sId="1" odxf="1" dxf="1">
    <nc r="W94">
      <f>U94+V94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52" sId="1" odxf="1" dxf="1">
    <nc r="W95">
      <f>U95+V95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53" sId="1" odxf="1" dxf="1">
    <nc r="W96">
      <f>U96+V96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54" sId="1" odxf="1" dxf="1">
    <nc r="V97">
      <f>V98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55" sId="1" odxf="1" dxf="1">
    <nc r="W97">
      <f>U97+V97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56" sId="1" odxf="1" dxf="1">
    <nc r="V98">
      <f>V99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57" sId="1" odxf="1" dxf="1">
    <nc r="W98">
      <f>U98+V98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58" sId="1" odxf="1" dxf="1">
    <nc r="W99">
      <f>U99+V99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59" sId="1" odxf="1" dxf="1">
    <nc r="W100">
      <f>U100+V100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60" sId="1" odxf="1" dxf="1">
    <nc r="W101">
      <f>U101+V101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61" sId="1" odxf="1" dxf="1">
    <nc r="W102">
      <f>U102+V102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2" sId="1" odxf="1" dxf="1">
    <nc r="V103">
      <f>V104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3" sId="1" odxf="1" dxf="1">
    <nc r="W103">
      <f>U103+V103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4" sId="1" odxf="1" dxf="1">
    <nc r="V104">
      <f>V105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5" sId="1" odxf="1" dxf="1">
    <nc r="W104">
      <f>U104+V104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66" sId="1" odxf="1" dxf="1">
    <nc r="W105">
      <f>U105+V105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7" sId="1" odxf="1" dxf="1">
    <nc r="V106">
      <f>V107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8" sId="1" odxf="1" dxf="1">
    <nc r="W106">
      <f>U106+V106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69" sId="1" odxf="1" dxf="1">
    <nc r="V107">
      <f>V108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70" sId="1" odxf="1" dxf="1">
    <nc r="W107">
      <f>U107+V107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71" sId="1" odxf="1" dxf="1">
    <nc r="W108">
      <f>U108+V108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72" sId="1" odxf="1" dxf="1">
    <nc r="W109">
      <f>U109+V109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73" sId="1" odxf="1" dxf="1">
    <nc r="W110">
      <f>U110+V110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74" sId="1" odxf="1" dxf="1">
    <nc r="W111">
      <f>U111+V111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75" sId="1" odxf="1" dxf="1">
    <nc r="W112">
      <f>U112+V112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76" sId="1" odxf="1" dxf="1">
    <nc r="W113">
      <f>U113+V113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77" sId="1" odxf="1" dxf="1">
    <nc r="V114">
      <f>V115+V131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78" sId="1" odxf="1" dxf="1">
    <nc r="W114">
      <f>U114+V114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79" sId="1" odxf="1" dxf="1">
    <nc r="V115">
      <f>V116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0" sId="1" odxf="1" dxf="1">
    <nc r="W115">
      <f>U115+V115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1" sId="1" odxf="1" dxf="1">
    <nc r="V116">
      <f>V117+V128+V120+V125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2" sId="1" odxf="1" dxf="1">
    <nc r="W116">
      <f>U116+V116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3" sId="1" odxf="1" dxf="1">
    <nc r="V117">
      <f>V118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4" sId="1" odxf="1" dxf="1">
    <nc r="W117">
      <f>U117+V117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5" sId="1" odxf="1" dxf="1">
    <nc r="V118">
      <f>V119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6" sId="1" odxf="1" dxf="1">
    <nc r="W118">
      <f>U118+V118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87" sId="1" odxf="1" dxf="1">
    <nc r="W119">
      <f>U119+V119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8" sId="1" odxf="1" dxf="1">
    <nc r="V120">
      <f>V121+V123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89" sId="1" odxf="1" dxf="1">
    <nc r="W120">
      <f>U120+V120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0" sId="1" odxf="1" dxf="1">
    <nc r="V121">
      <f>V122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1" sId="1" odxf="1" dxf="1">
    <nc r="W121">
      <f>U121+V121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92" sId="1" odxf="1" dxf="1">
    <nc r="W122">
      <f>U122+V122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3" sId="1" odxf="1" dxf="1">
    <nc r="V123">
      <f>V124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4" sId="1" odxf="1" dxf="1">
    <nc r="W123">
      <f>U123+V123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195" sId="1" odxf="1" dxf="1">
    <nc r="W124">
      <f>U124+V124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6" sId="1" odxf="1" dxf="1">
    <nc r="V125">
      <f>V126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7" sId="1" odxf="1" dxf="1">
    <nc r="W125">
      <f>U125+V125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8" sId="1" odxf="1" dxf="1">
    <nc r="V126">
      <f>V127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199" sId="1" odxf="1" dxf="1">
    <nc r="W126">
      <f>U126+V126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00" sId="1" odxf="1" dxf="1">
    <nc r="W127">
      <f>U127+V127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1" sId="1" odxf="1" dxf="1">
    <nc r="V128">
      <f>V129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2" sId="1" odxf="1" dxf="1">
    <nc r="W128">
      <f>U128+V128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3" sId="1" odxf="1" dxf="1">
    <nc r="V129">
      <f>V130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4" sId="1" odxf="1" dxf="1">
    <nc r="W129">
      <f>U129+V129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05" sId="1" odxf="1" dxf="1">
    <nc r="W130">
      <f>U130+V130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6" sId="1" odxf="1" dxf="1">
    <nc r="V131">
      <f>V136+V132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7" sId="1" odxf="1" dxf="1">
    <nc r="W131">
      <f>U131+V131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8" sId="1" odxf="1" dxf="1">
    <nc r="V132">
      <f>V133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09" sId="1" odxf="1" dxf="1">
    <nc r="W132">
      <f>U132+V132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10" sId="1" odxf="1" dxf="1">
    <nc r="V133">
      <f>V134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11" sId="1" odxf="1" dxf="1">
    <nc r="W133">
      <f>U133+V133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12" sId="1" odxf="1" dxf="1">
    <nc r="V134">
      <f>V135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13" sId="1" odxf="1" dxf="1">
    <nc r="W134">
      <f>U134+V134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14" sId="1" odxf="1" dxf="1">
    <nc r="W135">
      <f>U135+V135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15" sId="1" odxf="1" dxf="1">
    <nc r="V136">
      <f>V140+V143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16" sId="1" odxf="1" dxf="1">
    <nc r="W136">
      <f>U136+V136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17" sId="1" odxf="1" dxf="1">
    <nc r="W137">
      <f>U137+V137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18" sId="1" odxf="1" dxf="1">
    <nc r="W138">
      <f>U138+V138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19" sId="1" odxf="1" dxf="1">
    <nc r="W139">
      <f>U139+V139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0" sId="1" odxf="1" dxf="1">
    <nc r="V140">
      <f>V141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1" sId="1" odxf="1" dxf="1">
    <nc r="W140">
      <f>U140+V140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2" sId="1" odxf="1" dxf="1">
    <nc r="V141">
      <f>V142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3" sId="1" odxf="1" dxf="1">
    <nc r="W141">
      <f>U141+V141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24" sId="1" odxf="1" dxf="1">
    <nc r="W142">
      <f>U142+V142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5" sId="1" odxf="1" dxf="1">
    <nc r="V143">
      <f>V144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6" sId="1" odxf="1" dxf="1">
    <nc r="W143">
      <f>U143+V143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7" sId="1" odxf="1" dxf="1">
    <nc r="V144">
      <f>V145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28" sId="1" odxf="1" dxf="1">
    <nc r="W144">
      <f>U144+V144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29" sId="1" odxf="1" dxf="1">
    <nc r="W145">
      <f>U145+V145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30" sId="1" odxf="1" dxf="1">
    <nc r="W146">
      <f>U146+V146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31" sId="1" odxf="1" dxf="1">
    <nc r="W147">
      <f>U147+V147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32" sId="1" odxf="1" dxf="1">
    <nc r="W148">
      <f>U148+V148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3" sId="1" odxf="1" dxf="1">
    <nc r="V149">
      <f>V150+V174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4" sId="1" odxf="1" dxf="1">
    <nc r="W149">
      <f>U149+V149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5" sId="1" odxf="1" dxf="1">
    <nc r="V150">
      <f>V151+V166+V155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6" sId="1" odxf="1" dxf="1">
    <nc r="W150">
      <f>U150+V150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7" sId="1" odxf="1" dxf="1">
    <nc r="V151">
      <f>V152+V163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8" sId="1" odxf="1" dxf="1">
    <nc r="W151">
      <f>U151+V151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39" sId="1" odxf="1" dxf="1">
    <nc r="V152">
      <f>V153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0" sId="1" odxf="1" dxf="1">
    <nc r="W152">
      <f>U152+V152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1" sId="1" odxf="1" dxf="1">
    <nc r="V153">
      <f>V154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2" sId="1" odxf="1" dxf="1">
    <nc r="W153">
      <f>U153+V153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43" sId="1" odxf="1" dxf="1">
    <nc r="W154">
      <f>U154+V154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4" sId="1" odxf="1" dxf="1">
    <nc r="V155">
      <f>V156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5" sId="1" odxf="1" dxf="1">
    <nc r="W155">
      <f>U155+V155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6" sId="1" odxf="1" dxf="1">
    <nc r="V156">
      <f>V157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47" sId="1" odxf="1" dxf="1">
    <nc r="W156">
      <f>U156+V156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48" sId="1" odxf="1" dxf="1">
    <nc r="W157">
      <f>U157+V157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49" sId="1" odxf="1" dxf="1">
    <nc r="W158">
      <f>U158+V158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5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50" sId="1" odxf="1" dxf="1">
    <nc r="W159">
      <f>U159+V159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51" sId="1" odxf="1" dxf="1">
    <nc r="W160">
      <f>U160+V160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52" sId="1" odxf="1" dxf="1">
    <nc r="W161">
      <f>U161+V161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53" sId="1" odxf="1" dxf="1">
    <nc r="W162">
      <f>U162+V162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54" sId="1" odxf="1" dxf="1">
    <nc r="V163">
      <f>V164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55" sId="1" odxf="1" dxf="1">
    <nc r="W163">
      <f>U163+V163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56" sId="1" odxf="1" dxf="1">
    <nc r="V164">
      <f>V165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57" sId="1" odxf="1" dxf="1">
    <nc r="W164">
      <f>U164+V164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58" sId="1" odxf="1" dxf="1">
    <nc r="W165">
      <f>U165+V165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59" sId="1" odxf="1" dxf="1">
    <nc r="V166">
      <f>V167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60" sId="1" odxf="1" dxf="1">
    <nc r="W166">
      <f>U166+V166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61" sId="1" odxf="1" dxf="1">
    <nc r="V167">
      <f>V168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62" sId="1" odxf="1" dxf="1">
    <nc r="W167">
      <f>U167+V167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63" sId="1" odxf="1" dxf="1">
    <nc r="V168">
      <f>V169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64" sId="1" odxf="1" dxf="1">
    <nc r="W168">
      <f>U168+V168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65" sId="1" odxf="1" dxf="1">
    <nc r="W169">
      <f>U169+V169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66" sId="1" odxf="1" dxf="1">
    <nc r="W170">
      <f>U170+V170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67" sId="1" odxf="1" dxf="1">
    <nc r="W171">
      <f>U171+V171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68" sId="1" odxf="1" dxf="1">
    <nc r="W172">
      <f>U172+V172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69" sId="1" odxf="1" dxf="1">
    <nc r="W173">
      <f>U173+V173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70" sId="1" odxf="1" dxf="1">
    <nc r="V174">
      <f>V179+V183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71" sId="1" odxf="1" dxf="1">
    <nc r="W174">
      <f>U174+V174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72" sId="1" odxf="1" dxf="1">
    <nc r="W175">
      <f>U175+V175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73" sId="1" odxf="1" dxf="1">
    <nc r="W176">
      <f>U176+V176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74" sId="1" odxf="1" dxf="1">
    <nc r="W177">
      <f>U177+V177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7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75" sId="1" odxf="1" dxf="1">
    <nc r="W178">
      <f>U178+V178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76" sId="1" odxf="1" dxf="1">
    <nc r="V179">
      <f>V180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77" sId="1" odxf="1" dxf="1">
    <nc r="W179">
      <f>U179+V179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78" sId="1" odxf="1" dxf="1">
    <nc r="V180">
      <f>V181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79" sId="1" odxf="1" dxf="1">
    <nc r="W180">
      <f>U180+V180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0" sId="1" odxf="1" dxf="1">
    <nc r="V181">
      <f>V182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1" sId="1" odxf="1" dxf="1">
    <nc r="W181">
      <f>U181+V181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82" sId="1" odxf="1" dxf="1">
    <nc r="W182">
      <f>U182+V182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3" sId="1" odxf="1" dxf="1">
    <nc r="V183">
      <f>V184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4" sId="1" odxf="1" dxf="1">
    <nc r="W183">
      <f>U183+V183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5" sId="1" odxf="1" dxf="1">
    <nc r="V184">
      <f>V185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6" sId="1" odxf="1" dxf="1">
    <nc r="W184">
      <f>U184+V184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7" sId="1" odxf="1" dxf="1">
    <nc r="V185">
      <f>V186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88" sId="1" odxf="1" dxf="1">
    <nc r="W185">
      <f>U185+V185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89" sId="1" odxf="1" dxf="1">
    <nc r="W186">
      <f>U186+V186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90" sId="1" odxf="1" dxf="1">
    <nc r="V187">
      <f>V188+V331+V253+V258+V278+V301+V323+V378+V425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91" sId="1" odxf="1" dxf="1">
    <nc r="W187">
      <f>U187+V187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92" sId="1" odxf="1" dxf="1">
    <nc r="V188">
      <f>V189+V234+V238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93" sId="1" odxf="1" dxf="1">
    <nc r="W188">
      <f>U188+V188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94" sId="1" odxf="1" dxf="1">
    <nc r="V189">
      <f>V219+V203+V227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295" sId="1" odxf="1" dxf="1">
    <nc r="W189">
      <f>U189+V189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96" sId="1" odxf="1" dxf="1">
    <nc r="W190">
      <f>U190+V190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97" sId="1" odxf="1" dxf="1">
    <nc r="W191">
      <f>U191+V191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98" sId="1" odxf="1" dxf="1">
    <nc r="W192">
      <f>U192+V192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299" sId="1" odxf="1" dxf="1">
    <nc r="W193">
      <f>U193+V193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0" sId="1" odxf="1" dxf="1">
    <nc r="W194">
      <f>U194+V194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1" sId="1" odxf="1" dxf="1">
    <nc r="W195">
      <f>U195+V195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2" sId="1" odxf="1" dxf="1">
    <nc r="W196">
      <f>U196+V196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3" sId="1" odxf="1" dxf="1">
    <nc r="W197">
      <f>U197+V197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4" sId="1" odxf="1" dxf="1">
    <nc r="W198">
      <f>U198+V198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1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5" sId="1" odxf="1" dxf="1">
    <nc r="W199">
      <f>U199+V199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6" sId="1" odxf="1" dxf="1">
    <nc r="W200">
      <f>U200+V200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7" sId="1" odxf="1" dxf="1">
    <nc r="W201">
      <f>U201+V201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08" sId="1" odxf="1" dxf="1">
    <nc r="W202">
      <f>U202+V202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09" sId="1" odxf="1" dxf="1">
    <nc r="V203">
      <f>V204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10" sId="1" odxf="1" dxf="1">
    <nc r="W203">
      <f>U203+V203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11" sId="1" odxf="1" dxf="1">
    <nc r="V204">
      <f>V205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12" sId="1" odxf="1" dxf="1">
    <nc r="W204">
      <f>U204+V204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3" sId="1" odxf="1" dxf="1">
    <nc r="W205">
      <f>U205+V205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4" sId="1" odxf="1" dxf="1">
    <nc r="W206">
      <f>U206+V206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5" sId="1" odxf="1" dxf="1">
    <nc r="W207">
      <f>U207+V207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6" sId="1" odxf="1" dxf="1">
    <nc r="W208">
      <f>U208+V208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7" sId="1" odxf="1" dxf="1">
    <nc r="W209">
      <f>U209+V209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8" sId="1" odxf="1" dxf="1">
    <nc r="W210">
      <f>U210+V210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19" sId="1" odxf="1" dxf="1">
    <nc r="W211">
      <f>U211+V211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0" sId="1" odxf="1" dxf="1">
    <nc r="W212">
      <f>U212+V212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1" sId="1" odxf="1" dxf="1">
    <nc r="W213">
      <f>U213+V213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2" sId="1" odxf="1" dxf="1">
    <nc r="W214">
      <f>U214+V214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3" sId="1" odxf="1" dxf="1">
    <nc r="W215">
      <f>U215+V215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4" sId="1" odxf="1" dxf="1">
    <nc r="W216">
      <f>U216+V216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5" sId="1" odxf="1" dxf="1">
    <nc r="W217">
      <f>U217+V217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26" sId="1" odxf="1" dxf="1">
    <nc r="W218">
      <f>U218+V218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27" sId="1" odxf="1" dxf="1">
    <nc r="V219">
      <f>V222+V220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28" sId="1" odxf="1" dxf="1">
    <nc r="W219">
      <f>U219+V219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29" sId="1" odxf="1" dxf="1">
    <nc r="V220">
      <f>V221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30" sId="1" odxf="1" dxf="1">
    <nc r="W220">
      <f>U220+V220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31" sId="1" odxf="1" dxf="1">
    <nc r="W221">
      <f>U221+V221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32" sId="1" odxf="1" dxf="1">
    <nc r="V222">
      <f>V223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33" sId="1" odxf="1" dxf="1">
    <nc r="W222">
      <f>U222+V222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34" sId="1" odxf="1" dxf="1">
    <nc r="W223">
      <f>U223+V223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35" sId="1" odxf="1" dxf="1">
    <nc r="W224">
      <f>U224+V224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36" sId="1" odxf="1" dxf="1">
    <nc r="W225">
      <f>U225+V225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37" sId="1" odxf="1" dxf="1">
    <nc r="W226">
      <f>U226+V226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38" sId="1" odxf="1" dxf="1">
    <nc r="V227">
      <f>V228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39" sId="1" odxf="1" dxf="1">
    <nc r="W227">
      <f>U227+V227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40" sId="1" odxf="1" dxf="1">
    <nc r="V228">
      <f>V229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41" sId="1" odxf="1" dxf="1">
    <nc r="W228">
      <f>U228+V228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42" sId="1" odxf="1" dxf="1">
    <nc r="W229">
      <f>U229+V229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43" sId="1" odxf="1" dxf="1">
    <nc r="W230">
      <f>U230+V230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44" sId="1" odxf="1" dxf="1">
    <nc r="W231">
      <f>U231+V231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45" sId="1" odxf="1" dxf="1">
    <nc r="W232">
      <f>U232+V232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46" sId="1" odxf="1" dxf="1">
    <nc r="W233">
      <f>U233+V233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47" sId="1" odxf="1" dxf="1">
    <nc r="V234">
      <f>V235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48" sId="1" odxf="1" dxf="1">
    <nc r="W234">
      <f>U234+V234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49" sId="1" odxf="1" dxf="1">
    <nc r="V235">
      <f>V236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0" sId="1" odxf="1" dxf="1">
    <nc r="W235">
      <f>U235+V235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1" sId="1" odxf="1" dxf="1">
    <nc r="V236">
      <f>V237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2" sId="1" odxf="1" dxf="1">
    <nc r="W236">
      <f>U236+V236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53" sId="1" odxf="1" dxf="1">
    <nc r="W237">
      <f>U237+V237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4" sId="1" odxf="1" dxf="1">
    <nc r="V238">
      <f>V239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5" sId="1" odxf="1" dxf="1">
    <nc r="W238">
      <f>U238+V238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6" sId="1" odxf="1" dxf="1">
    <nc r="V239">
      <f>V240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7" sId="1" odxf="1" dxf="1">
    <nc r="W239">
      <f>U239+V239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8" sId="1" odxf="1" dxf="1">
    <nc r="V240">
      <f>V241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59" sId="1" odxf="1" dxf="1">
    <nc r="W240">
      <f>U240+V240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0" sId="1" odxf="1" dxf="1">
    <nc r="W241">
      <f>U241+V241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1" sId="1" odxf="1" dxf="1">
    <nc r="W242">
      <f>U242+V242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2" sId="1" odxf="1" dxf="1">
    <nc r="W243">
      <f>U243+V243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3" sId="1" odxf="1" dxf="1">
    <nc r="W244">
      <f>U244+V244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4" sId="1" odxf="1" dxf="1">
    <nc r="W245">
      <f>U245+V245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5" sId="1" odxf="1" dxf="1">
    <nc r="W246">
      <f>U246+V246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6" sId="1" odxf="1" dxf="1">
    <nc r="W247">
      <f>U247+V247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7" sId="1" odxf="1" dxf="1">
    <nc r="W248">
      <f>U248+V248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8" sId="1" odxf="1" dxf="1">
    <nc r="W249">
      <f>U249+V249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69" sId="1" odxf="1" dxf="1">
    <nc r="W250">
      <f>U250+V250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0" sId="1" odxf="1" dxf="1">
    <nc r="W251">
      <f>U251+V251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1" sId="1" odxf="1" dxf="1">
    <nc r="W252">
      <f>U252+V252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2" sId="1" odxf="1" dxf="1">
    <nc r="W253">
      <f>U253+V253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3" sId="1" odxf="1" dxf="1">
    <nc r="W254">
      <f>U254+V254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4" sId="1" odxf="1" dxf="1">
    <nc r="W255">
      <f>U255+V255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5" sId="1" odxf="1" dxf="1">
    <nc r="W256">
      <f>U256+V256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76" sId="1" odxf="1" dxf="1">
    <nc r="W257">
      <f>U257+V257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77" sId="1" odxf="1" dxf="1">
    <nc r="V258">
      <f>V259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78" sId="1" odxf="1" dxf="1">
    <nc r="W258">
      <f>U258+V258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79" sId="1" odxf="1" dxf="1">
    <nc r="V259">
      <f>V260+V268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80" sId="1" odxf="1" dxf="1">
    <nc r="W259">
      <f>U259+V259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81" sId="1" odxf="1" dxf="1">
    <nc r="V260">
      <f>V263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82" sId="1" odxf="1" dxf="1">
    <nc r="W260">
      <f>U260+V260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83" sId="1" odxf="1" dxf="1">
    <nc r="W261">
      <f>U261+V261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84" sId="1" odxf="1" dxf="1">
    <nc r="W262">
      <f>U262+V262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85" sId="1" odxf="1" dxf="1">
    <nc r="V263">
      <f>V264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86" sId="1" odxf="1" dxf="1">
    <nc r="W263">
      <f>U263+V263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87" sId="1" odxf="1" dxf="1">
    <nc r="W264">
      <f>U264+V264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88" sId="1" odxf="1" dxf="1">
    <nc r="W265">
      <f>U265+V265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89" sId="1" odxf="1" dxf="1">
    <nc r="W266">
      <f>U266+V266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90" sId="1" odxf="1" dxf="1">
    <nc r="W267">
      <f>U267+V267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91" sId="1" odxf="1" dxf="1">
    <nc r="V268">
      <f>V269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92" sId="1" odxf="1" dxf="1">
    <nc r="W268">
      <f>U268+V268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93" sId="1" odxf="1" dxf="1">
    <nc r="V269">
      <f>V270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394" sId="1" odxf="1" dxf="1">
    <nc r="W269">
      <f>U269+V269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95" sId="1" odxf="1" dxf="1">
    <nc r="W270">
      <f>U270+V270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96" sId="1" odxf="1" dxf="1">
    <nc r="W271">
      <f>U271+V271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97" sId="1" odxf="1" dxf="1">
    <nc r="W272">
      <f>U272+V272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98" sId="1" odxf="1" dxf="1">
    <nc r="W273">
      <f>U273+V273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399" sId="1" odxf="1" dxf="1">
    <nc r="W274">
      <f>U274+V274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0" sId="1" odxf="1" dxf="1">
    <nc r="W275">
      <f>U275+V275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1" sId="1" odxf="1" dxf="1">
    <nc r="W276">
      <f>U276+V276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2" sId="1" odxf="1" dxf="1">
    <nc r="W277">
      <f>U277+V277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03" sId="1" odxf="1" dxf="1">
    <nc r="V278">
      <f>V279+V283+V287+V294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04" sId="1" odxf="1" dxf="1">
    <nc r="W278">
      <f>U278+V278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7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5" sId="1" odxf="1" dxf="1">
    <nc r="W279">
      <f>U279+V279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6" sId="1" odxf="1" dxf="1">
    <nc r="W280">
      <f>U280+V280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7" sId="1" odxf="1" dxf="1">
    <nc r="W281">
      <f>U281+V281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8" sId="1" odxf="1" dxf="1">
    <nc r="W282">
      <f>U282+V282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09" sId="1" odxf="1" dxf="1">
    <nc r="W283">
      <f>U283+V283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0" sId="1" odxf="1" dxf="1">
    <nc r="W284">
      <f>U284+V284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1" sId="1" odxf="1" dxf="1">
    <nc r="W285">
      <f>U285+V285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2" sId="1" odxf="1" dxf="1">
    <nc r="W286">
      <f>U286+V286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3" sId="1" odxf="1" dxf="1">
    <nc r="W287">
      <f>U287+V287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4" sId="1" odxf="1" dxf="1">
    <nc r="W288">
      <f>U288+V288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5" sId="1" odxf="1" dxf="1">
    <nc r="W289">
      <f>U289+V289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6" sId="1" odxf="1" dxf="1">
    <nc r="W290">
      <f>U290+V290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7" sId="1" odxf="1" dxf="1">
    <nc r="W291">
      <f>U291+V291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8" sId="1" odxf="1" dxf="1">
    <nc r="W292">
      <f>U292+V292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19" sId="1" odxf="1" dxf="1">
    <nc r="W293">
      <f>U293+V293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20" sId="1" odxf="1" dxf="1">
    <nc r="V294">
      <f>V295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21" sId="1" odxf="1" dxf="1">
    <nc r="W294">
      <f>U294+V294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22" sId="1" odxf="1" dxf="1">
    <nc r="V295">
      <f>V296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23" sId="1" odxf="1" dxf="1">
    <nc r="W295">
      <f>U295+V295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24" sId="1" odxf="1" dxf="1">
    <nc r="V296">
      <f>V297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25" sId="1" odxf="1" dxf="1">
    <nc r="W296">
      <f>U296+V296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26" sId="1" odxf="1" dxf="1">
    <nc r="W297">
      <f>U297+V297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27" sId="1" odxf="1" dxf="1">
    <nc r="W298">
      <f>U298+V298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2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28" sId="1" odxf="1" dxf="1">
    <nc r="W299">
      <f>U299+V299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29" sId="1" odxf="1" dxf="1">
    <nc r="W300">
      <f>U300+V300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30" sId="1" odxf="1" dxf="1">
    <nc r="V301">
      <f>V302+V306+V319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31" sId="1" odxf="1" dxf="1">
    <nc r="W301">
      <f>U301+V301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32" sId="1" odxf="1" dxf="1">
    <nc r="W302">
      <f>U302+V302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33" sId="1" odxf="1" dxf="1">
    <nc r="W303">
      <f>U303+V303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34" sId="1" odxf="1" dxf="1">
    <nc r="W304">
      <f>U304+V304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35" sId="1" odxf="1" dxf="1">
    <nc r="W305">
      <f>U305+V305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36" sId="1" odxf="1" dxf="1">
    <nc r="V306">
      <f>V307+V310+V316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37" sId="1" odxf="1" dxf="1">
    <nc r="W306">
      <f>U306+V306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38" sId="1" odxf="1" dxf="1">
    <nc r="V307">
      <f>V308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39" sId="1" odxf="1" dxf="1">
    <nc r="W307">
      <f>U307+V307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40" sId="1" odxf="1" dxf="1">
    <nc r="V308">
      <f>V309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41" sId="1" odxf="1" dxf="1">
    <nc r="W308">
      <f>U308+V308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0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42" sId="1" odxf="1" dxf="1">
    <nc r="W309">
      <f>U309+V309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43" sId="1" odxf="1" dxf="1">
    <nc r="V310">
      <f>V311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44" sId="1" odxf="1" dxf="1">
    <nc r="W310">
      <f>U310+V310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45" sId="1" odxf="1" dxf="1">
    <nc r="V311">
      <f>V312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46" sId="1" odxf="1" dxf="1">
    <nc r="W311">
      <f>U311+V311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47" sId="1" odxf="1" dxf="1">
    <nc r="W312">
      <f>U312+V312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48" sId="1" odxf="1" dxf="1">
    <nc r="W313">
      <f>U313+V313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49" sId="1" odxf="1" dxf="1">
    <nc r="W314">
      <f>U314+V314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50" sId="1" odxf="1" dxf="1">
    <nc r="W315">
      <f>U315+V315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51" sId="1" odxf="1" dxf="1">
    <nc r="V316">
      <f>V317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52" sId="1" odxf="1" dxf="1">
    <nc r="W316">
      <f>U316+V316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53" sId="1" odxf="1" dxf="1">
    <nc r="V317">
      <f>V318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54" sId="1" odxf="1" dxf="1">
    <nc r="W317">
      <f>U317+V317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55" sId="1" odxf="1" dxf="1">
    <nc r="W318">
      <f>U318+V318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56" sId="1" odxf="1" dxf="1">
    <nc r="W319">
      <f>U319+V319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57" sId="1" odxf="1" dxf="1">
    <nc r="W320">
      <f>U320+V320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58" sId="1" odxf="1" dxf="1">
    <nc r="W321">
      <f>U321+V321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59" sId="1" odxf="1" dxf="1">
    <nc r="W322">
      <f>U322+V322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0" sId="1" odxf="1" dxf="1">
    <nc r="W323">
      <f>U323+V323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1" sId="1" odxf="1" dxf="1">
    <nc r="W324">
      <f>U324+V324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2" sId="1" odxf="1" dxf="1">
    <nc r="W325">
      <f>U325+V325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3" sId="1" odxf="1" dxf="1">
    <nc r="W326">
      <f>U326+V326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4" sId="1" odxf="1" dxf="1">
    <nc r="W327">
      <f>U327+V327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5" sId="1" odxf="1" dxf="1">
    <nc r="W328">
      <f>U328+V328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6" sId="1" odxf="1" dxf="1">
    <nc r="W329">
      <f>U329+V329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67" sId="1" odxf="1" dxf="1">
    <nc r="W330">
      <f>U330+V330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68" sId="1" odxf="1" dxf="1">
    <nc r="V331">
      <f>V332+V374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69" sId="1" odxf="1" dxf="1">
    <nc r="W331">
      <f>U331+V331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70" sId="1" odxf="1" dxf="1">
    <nc r="V332">
      <f>V344+V350+V359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71" sId="1" odxf="1" dxf="1">
    <nc r="W332">
      <f>U332+V332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2" sId="1" odxf="1" dxf="1">
    <nc r="W333">
      <f>U333+V333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3" sId="1" odxf="1" dxf="1">
    <nc r="W334">
      <f>U334+V334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4" sId="1" odxf="1" dxf="1">
    <nc r="W335">
      <f>U335+V335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5" sId="1" odxf="1" dxf="1">
    <nc r="W336">
      <f>U336+V336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6" sId="1" odxf="1" dxf="1">
    <nc r="W337">
      <f>U337+V337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7" sId="1" odxf="1" dxf="1">
    <nc r="W338">
      <f>U338+V338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8" sId="1" odxf="1" dxf="1">
    <nc r="W339">
      <f>U339+V339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79" sId="1" odxf="1" dxf="1">
    <nc r="W340">
      <f>U340+V340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80" sId="1" odxf="1" dxf="1">
    <nc r="W341">
      <f>U341+V341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81" sId="1" odxf="1" dxf="1">
    <nc r="W342">
      <f>U342+V342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82" sId="1" odxf="1" dxf="1">
    <nc r="W343">
      <f>U343+V343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83" sId="1" odxf="1" dxf="1">
    <nc r="V344">
      <f>V345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84" sId="1" odxf="1" dxf="1">
    <nc r="W344">
      <f>U344+V344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85" sId="1" odxf="1" dxf="1">
    <nc r="V345">
      <f>V346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86" sId="1" odxf="1" dxf="1">
    <nc r="W345">
      <f>U345+V345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87" sId="1" odxf="1" dxf="1">
    <nc r="W346">
      <f>U346+V346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88" sId="1" odxf="1" dxf="1">
    <nc r="W347">
      <f>U347+V347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89" sId="1" odxf="1" dxf="1">
    <nc r="W348">
      <f>U348+V348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4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90" sId="1" odxf="1" dxf="1">
    <nc r="W349">
      <f>U349+V349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91" sId="1" odxf="1" dxf="1">
    <nc r="V350">
      <f>V351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92" sId="1" odxf="1" dxf="1">
    <nc r="W350">
      <f>U350+V350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93" sId="1" odxf="1" dxf="1">
    <nc r="V351">
      <f>V352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494" sId="1" odxf="1" dxf="1">
    <nc r="W351">
      <f>U351+V351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95" sId="1" odxf="1" dxf="1">
    <nc r="W352">
      <f>U352+V352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96" sId="1" odxf="1" dxf="1">
    <nc r="W353">
      <f>U353+V353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97" sId="1" odxf="1" dxf="1">
    <nc r="W354">
      <f>U354+V354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98" sId="1" odxf="1" dxf="1">
    <nc r="W355">
      <f>U355+V355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499" sId="1" odxf="1" dxf="1">
    <nc r="W356">
      <f>U356+V356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00" sId="1" odxf="1" dxf="1">
    <nc r="W357">
      <f>U357+V357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5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01" sId="1" odxf="1" dxf="1">
    <nc r="W358">
      <f>U358+V358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02" sId="1" odxf="1" dxf="1">
    <nc r="V359">
      <f>V360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03" sId="1" odxf="1" dxf="1">
    <nc r="W359">
      <f>U359+V359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04" sId="1" odxf="1" dxf="1">
    <nc r="V360">
      <f>V361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05" sId="1" odxf="1" dxf="1">
    <nc r="W360">
      <f>U360+V360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06" sId="1" odxf="1" dxf="1">
    <nc r="W361">
      <f>U361+V361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07" sId="1" odxf="1" dxf="1">
    <nc r="W362">
      <f>U362+V362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08" sId="1" odxf="1" dxf="1">
    <nc r="W363">
      <f>U363+V363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09" sId="1" odxf="1" dxf="1">
    <nc r="W364">
      <f>U364+V364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0" sId="1" odxf="1" dxf="1">
    <nc r="W365">
      <f>U365+V365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1" sId="1" odxf="1" dxf="1">
    <nc r="W366">
      <f>U366+V366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2" sId="1" odxf="1" dxf="1">
    <nc r="W367">
      <f>U367+V367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3" sId="1" odxf="1" dxf="1">
    <nc r="W368">
      <f>U368+V368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6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4" sId="1" odxf="1" dxf="1">
    <nc r="W369">
      <f>U369+V369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7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5" sId="1" odxf="1" dxf="1">
    <nc r="W370">
      <f>U370+V370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7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6" sId="1" odxf="1" dxf="1">
    <nc r="W371">
      <f>U371+V371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7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7" sId="1" odxf="1" dxf="1">
    <nc r="W372">
      <f>U372+V372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7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18" sId="1" odxf="1" dxf="1">
    <nc r="W373">
      <f>U373+V373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19" sId="1" odxf="1" dxf="1">
    <nc r="V374">
      <f>V375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0" sId="1" odxf="1" dxf="1">
    <nc r="W374">
      <f>U374+V374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1" sId="1" odxf="1" dxf="1">
    <nc r="V375">
      <f>V376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2" sId="1" odxf="1" dxf="1">
    <nc r="W375">
      <f>U375+V375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3" sId="1" odxf="1" dxf="1">
    <nc r="V376">
      <f>V377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4" sId="1" odxf="1" dxf="1">
    <nc r="W376">
      <f>U376+V376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7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25" sId="1" odxf="1" dxf="1">
    <nc r="W377">
      <f>U377+V377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6" sId="1" odxf="1" dxf="1">
    <nc r="V378">
      <f>V379+V383+V390+V412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7" sId="1" odxf="1" dxf="1">
    <nc r="W378">
      <f>U378+V378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8" sId="1" odxf="1" dxf="1">
    <nc r="V379">
      <f>V380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29" sId="1" odxf="1" dxf="1">
    <nc r="W379">
      <f>U379+V379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30" sId="1" odxf="1" dxf="1">
    <nc r="V380">
      <f>V381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31" sId="1" odxf="1" dxf="1">
    <nc r="W380">
      <f>U380+V380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32" sId="1" odxf="1" dxf="1">
    <nc r="V381">
      <f>V382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33" sId="1" odxf="1" dxf="1">
    <nc r="W381">
      <f>U381+V381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34" sId="1" odxf="1" dxf="1">
    <nc r="W382">
      <f>U382+V382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35" sId="1" odxf="1" dxf="1">
    <nc r="W383">
      <f>U383+V383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36" sId="1" odxf="1" dxf="1">
    <nc r="W384">
      <f>U384+V384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37" sId="1" odxf="1" dxf="1">
    <nc r="W385">
      <f>U385+V385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38" sId="1" odxf="1" dxf="1">
    <nc r="W386">
      <f>U386+V386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39" sId="1" odxf="1" dxf="1">
    <nc r="W387">
      <f>U387+V387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0" sId="1" odxf="1" dxf="1">
    <nc r="W388">
      <f>U388+V388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8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1" sId="1" odxf="1" dxf="1">
    <nc r="W389">
      <f>U389+V389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42" sId="1" odxf="1" dxf="1">
    <nc r="V390">
      <f>V401+V409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43" sId="1" odxf="1" dxf="1">
    <nc r="W390">
      <f>U390+V390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4" sId="1" odxf="1" dxf="1">
    <nc r="W391">
      <f>U391+V391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5" sId="1" odxf="1" dxf="1">
    <nc r="W392">
      <f>U392+V392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6" sId="1" odxf="1" dxf="1">
    <nc r="W393">
      <f>U393+V393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7" sId="1" odxf="1" dxf="1">
    <nc r="W394">
      <f>U394+V394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8" sId="1" odxf="1" dxf="1">
    <nc r="W395">
      <f>U395+V395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49" sId="1" odxf="1" dxf="1">
    <nc r="W396">
      <f>U396+V396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50" sId="1" odxf="1" dxf="1">
    <nc r="W397">
      <f>U397+V397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51" sId="1" odxf="1" dxf="1">
    <nc r="W398">
      <f>U398+V398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39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52" sId="1" odxf="1" dxf="1">
    <nc r="W399">
      <f>U399+V399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53" sId="1" odxf="1" dxf="1">
    <nc r="W400">
      <f>U400+V400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54" sId="1" odxf="1" dxf="1">
    <nc r="V401">
      <f>V402+V404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55" sId="1" odxf="1" dxf="1">
    <nc r="W401">
      <f>U401+V401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56" sId="1" odxf="1" dxf="1">
    <nc r="V402">
      <f>V403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57" sId="1" odxf="1" dxf="1">
    <nc r="W402">
      <f>U402+V402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58" sId="1" odxf="1" dxf="1">
    <nc r="W403">
      <f>U403+V403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59" sId="1" odxf="1" dxf="1">
    <nc r="V404">
      <f>V405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60" sId="1" odxf="1" dxf="1">
    <nc r="W404">
      <f>U404+V404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61" sId="1" odxf="1" dxf="1">
    <nc r="W405">
      <f>U405+V405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62" sId="1" odxf="1" dxf="1">
    <nc r="W406">
      <f>U406+V406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63" sId="1" odxf="1" dxf="1">
    <nc r="W407">
      <f>U407+V407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0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64" sId="1" odxf="1" dxf="1">
    <nc r="W408">
      <f>U408+V408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65" sId="1" odxf="1" dxf="1">
    <nc r="V409">
      <f>V410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66" sId="1" odxf="1" dxf="1">
    <nc r="W409">
      <f>U409+V409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67" sId="1" odxf="1" dxf="1">
    <nc r="V410">
      <f>V411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68" sId="1" odxf="1" dxf="1">
    <nc r="W410">
      <f>U410+V410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69" sId="1" odxf="1" dxf="1">
    <nc r="W411">
      <f>U411+V411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70" sId="1" odxf="1" dxf="1">
    <nc r="V412">
      <f>V422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71" sId="1" odxf="1" dxf="1">
    <nc r="W412">
      <f>U412+V412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2" sId="1" odxf="1" dxf="1">
    <nc r="W413">
      <f>U413+V413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3" sId="1" odxf="1" dxf="1">
    <nc r="W414">
      <f>U414+V414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4" sId="1" odxf="1" dxf="1">
    <nc r="W415">
      <f>U415+V415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5" sId="1" odxf="1" dxf="1">
    <nc r="W416">
      <f>U416+V416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6" sId="1" odxf="1" dxf="1">
    <nc r="W417">
      <f>U417+V417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7" sId="1" odxf="1" dxf="1">
    <nc r="W418">
      <f>U418+V418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1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8" sId="1" odxf="1" dxf="1">
    <nc r="W419">
      <f>U419+V419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79" sId="1" odxf="1" dxf="1">
    <nc r="W420">
      <f>U420+V420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80" sId="1" odxf="1" dxf="1">
    <nc r="W421">
      <f>U421+V421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81" sId="1" odxf="1" dxf="1">
    <nc r="V422">
      <f>V423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82" sId="1" odxf="1" dxf="1">
    <nc r="W422">
      <f>U422+V422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83" sId="1" odxf="1" dxf="1">
    <nc r="V423">
      <f>V424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84" sId="1" odxf="1" dxf="1">
    <nc r="W423">
      <f>U423+V423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85" sId="1" odxf="1" dxf="1">
    <nc r="W424">
      <f>U424+V424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86" sId="1" odxf="1" dxf="1">
    <nc r="W425">
      <f>U425+V425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87" sId="1" odxf="1" dxf="1">
    <nc r="W426">
      <f>U426+V426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88" sId="1" odxf="1" dxf="1">
    <nc r="W427">
      <f>U427+V427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8"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89" sId="1" odxf="1" dxf="1">
    <nc r="W428">
      <f>U428+V428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2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90" sId="1" odxf="1" dxf="1">
    <nc r="W429">
      <f>U429+V429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3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91" sId="1" odxf="1" dxf="1">
    <nc r="W430">
      <f>U430+V430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3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92" sId="1" odxf="1" dxf="1">
    <nc r="W431">
      <f>U431+V431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32"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93" sId="1" odxf="1" dxf="1">
    <nc r="W432">
      <f>U432+V432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33"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594" sId="1" odxf="1" dxf="1">
    <nc r="W433">
      <f>U433+V433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95" sId="1" odxf="1" dxf="1">
    <nc r="V434">
      <f>V435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96" sId="1" odxf="1" dxf="1">
    <nc r="W434">
      <f>U434+V434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97" sId="1" odxf="1" dxf="1">
    <nc r="V435">
      <f>V436+V442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98" sId="1" odxf="1" dxf="1">
    <nc r="W435">
      <f>U435+V435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599" sId="1" odxf="1" dxf="1">
    <nc r="V436">
      <f>V437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0" sId="1" odxf="1" dxf="1">
    <nc r="W436">
      <f>U436+V436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1" sId="1" odxf="1" dxf="1">
    <nc r="V437">
      <f>V438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2" sId="1" odxf="1" dxf="1">
    <nc r="W437">
      <f>U437+V437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3" sId="1" odxf="1" dxf="1">
    <nc r="V438">
      <f>V439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4" sId="1" odxf="1" dxf="1">
    <nc r="W438">
      <f>U438+V438</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39"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05" sId="1" odxf="1" dxf="1">
    <nc r="W439">
      <f>U439+V439</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0"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06" sId="1" odxf="1" dxf="1">
    <nc r="W440">
      <f>U440+V440</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1"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07" sId="1" odxf="1" dxf="1">
    <nc r="W441">
      <f>U441+V441</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8" sId="1" odxf="1" dxf="1">
    <nc r="V442">
      <f>V443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09" sId="1" odxf="1" dxf="1">
    <nc r="W442">
      <f>U442+V442</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10" sId="1" odxf="1" dxf="1">
    <nc r="V443">
      <f>V444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11" sId="1" odxf="1" dxf="1">
    <nc r="W443">
      <f>U443+V443</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4"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12" sId="1" odxf="1" dxf="1">
    <nc r="W444">
      <f>U444+V444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5"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13" sId="1" odxf="1" dxf="1">
    <nc r="W445">
      <f>U445+V445</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6"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14" sId="1" odxf="1" dxf="1">
    <nc r="W446">
      <f>U446+V446</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fmt sheetId="1" sqref="V447" start="0" length="0">
    <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dxf>
  </rfmt>
  <rcc rId="22615" sId="1" odxf="1" dxf="1">
    <nc r="W447">
      <f>U447+V447</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16" sId="1" odxf="1" dxf="1">
    <nc r="V448">
      <f>V5+V20+V114+V149+V187+V434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17" sId="1" odxf="1" dxf="1">
    <nc r="W448">
      <f>W5+W20+W114+W149+W187+W434</f>
    </nc>
    <odxf>
      <font>
        <b val="0"/>
        <sz val="10"/>
        <color rgb="FF000000"/>
        <name val="Times New Roman"/>
        <scheme val="none"/>
      </font>
      <numFmt numFmtId="0" formatCode="General"/>
      <alignment horizontal="general" vertical="top"/>
      <border outline="0">
        <left/>
        <right/>
        <top/>
        <bottom/>
      </border>
    </odxf>
    <ndxf>
      <font>
        <b/>
        <sz val="12"/>
        <color rgb="FF000000"/>
        <name val="Times New Roman"/>
        <family val="1"/>
        <charset val="204"/>
        <scheme val="none"/>
      </font>
      <numFmt numFmtId="4" formatCode="#,##0.00"/>
      <alignment horizontal="right" vertical="center"/>
      <border outline="0">
        <left style="thin">
          <color rgb="FF000000"/>
        </left>
        <right style="thin">
          <color rgb="FF000000"/>
        </right>
        <top style="thin">
          <color rgb="FF000000"/>
        </top>
        <bottom style="thin">
          <color rgb="FF000000"/>
        </bottom>
      </border>
    </ndxf>
  </rcc>
  <rcc rId="22618" sId="1">
    <nc r="V4" t="inlineStr">
      <is>
        <t>Решение от 25.12.2023 №6-360</t>
      </is>
    </nc>
  </rcc>
  <rcv guid="{1AAD0CDC-7132-471A-A249-3D591B782528}" action="delete"/>
  <rdn rId="0" localSheetId="1" customView="1" name="Z_1AAD0CDC_7132_471A_A249_3D591B782528_.wvu.PrintArea" hidden="1" oldHidden="1">
    <formula>Расходы!$A$1:$U$2</formula>
    <oldFormula>Расходы!$A$1:$U$2</oldFormula>
  </rdn>
  <rcv guid="{1AAD0CDC-7132-471A-A249-3D591B78252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20" sId="1" numFmtId="4">
    <nc r="V25">
      <v>-3025817.05</v>
    </nc>
  </rcc>
  <rcc rId="22621" sId="1">
    <nc r="V24">
      <f>V25</f>
    </nc>
  </rcc>
  <rcc rId="22622" sId="1">
    <nc r="V23">
      <f>V24</f>
    </nc>
  </rcc>
  <rcc rId="22623" sId="1">
    <oc r="V22">
      <f>V26</f>
    </oc>
    <nc r="V22">
      <f>V26+V23</f>
    </nc>
  </rcc>
  <rcc rId="22624" sId="1" numFmtId="4">
    <nc r="V28">
      <v>-1300000</v>
    </nc>
  </rcc>
  <rcc rId="22625" sId="1" numFmtId="4">
    <nc r="V38">
      <v>19611497.050000001</v>
    </nc>
  </rcc>
  <rcc rId="22626" sId="1">
    <nc r="V37">
      <f>V38</f>
    </nc>
  </rcc>
  <rcc rId="22627" sId="1">
    <nc r="V36">
      <f>V37</f>
    </nc>
  </rcc>
  <rcc rId="22628" sId="1" numFmtId="4">
    <nc r="V41">
      <v>-207000</v>
    </nc>
  </rcc>
  <rcc rId="22629" sId="1" numFmtId="4">
    <nc r="V44">
      <v>1300000</v>
    </nc>
  </rcc>
  <rcc rId="22630" sId="1" numFmtId="4">
    <nc r="V50">
      <v>500665.62</v>
    </nc>
  </rcc>
  <rcc rId="22631" sId="1">
    <oc r="V29">
      <f>V42+V48+V39</f>
    </oc>
    <nc r="V29">
      <f>V42+V48+V39+V36</f>
    </nc>
  </rcc>
  <rcc rId="22632" sId="1" numFmtId="4">
    <nc r="V60">
      <v>303312.88</v>
    </nc>
  </rcc>
  <rcc rId="22633" sId="1" numFmtId="4">
    <nc r="V63">
      <v>-303312.88</v>
    </nc>
  </rcc>
  <rcc rId="22634" sId="1">
    <nc r="V62">
      <f>V63</f>
    </nc>
  </rcc>
  <rcc rId="22635" sId="1">
    <nc r="V61">
      <f>V62</f>
    </nc>
  </rcc>
  <rcc rId="22636" sId="1">
    <oc r="V57">
      <f>V58</f>
    </oc>
    <nc r="V57">
      <f>V58+V61</f>
    </nc>
  </rcc>
  <rcc rId="22637" sId="1" numFmtId="4">
    <nc r="V71">
      <v>-490800</v>
    </nc>
  </rcc>
  <rcc rId="22638" sId="1">
    <nc r="V70">
      <f>V71</f>
    </nc>
  </rcc>
  <rcc rId="22639" sId="1">
    <nc r="V69">
      <f>V70</f>
    </nc>
  </rcc>
  <rrc rId="22640" sId="1" ref="A72:XFD72" action="insertRow"/>
  <rrc rId="22641" sId="1" ref="A73:XFD73" action="insertRow"/>
  <rrc rId="22642" sId="1" ref="A74:XFD74" action="insertRow"/>
  <rcc rId="22643" sId="1">
    <nc r="A72" t="inlineStr">
      <is>
        <t>Поощрение муниципальных управленческих команд приграничных муниципальных образований Брянской области</t>
      </is>
    </nc>
  </rcc>
  <rcc rId="22644" sId="1">
    <nc r="A7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rcc>
  <rcc rId="22645" sId="1">
    <nc r="A74" t="inlineStr">
      <is>
        <t>Расходы на выплаты персоналу государственных (муниципальных) органов</t>
      </is>
    </nc>
  </rcc>
  <rcc rId="22646" sId="1" odxf="1" s="1" dxf="1">
    <nc r="B72" t="inlineStr">
      <is>
        <t>003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47" sId="1" odxf="1" s="1" dxf="1">
    <nc r="C72" t="inlineStr">
      <is>
        <t>07</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48" sId="1" odxf="1" s="1" dxf="1">
    <nc r="D72"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49" sId="1" odxf="1" s="1" dxf="1">
    <nc r="B73" t="inlineStr">
      <is>
        <t>003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50" sId="1" odxf="1" s="1" dxf="1">
    <nc r="C73" t="inlineStr">
      <is>
        <t>07</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51" sId="1" odxf="1" s="1" dxf="1">
    <nc r="D73"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52" sId="1" odxf="1" s="1" dxf="1">
    <nc r="B74" t="inlineStr">
      <is>
        <t>003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53" sId="1" odxf="1" s="1" dxf="1">
    <nc r="C74" t="inlineStr">
      <is>
        <t>07</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54" sId="1" odxf="1" s="1" dxf="1">
    <nc r="D74"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55" sId="1">
    <nc r="E72" t="inlineStr">
      <is>
        <t>03 4 00 15920</t>
      </is>
    </nc>
  </rcc>
  <rcc rId="22656" sId="1">
    <nc r="E73" t="inlineStr">
      <is>
        <t>03 4 00 15920</t>
      </is>
    </nc>
  </rcc>
  <rcc rId="22657" sId="1">
    <nc r="E74" t="inlineStr">
      <is>
        <t>03 4 00 15920</t>
      </is>
    </nc>
  </rcc>
  <rcc rId="22658" sId="1">
    <nc r="F73">
      <v>100</v>
    </nc>
  </rcc>
  <rcc rId="22659" sId="1">
    <nc r="F74">
      <v>120</v>
    </nc>
  </rcc>
  <rcc rId="22660" sId="1">
    <nc r="W72">
      <f>U72+V72</f>
    </nc>
  </rcc>
  <rcc rId="22661" sId="1">
    <nc r="W73">
      <f>U73+V73</f>
    </nc>
  </rcc>
  <rcc rId="22662" sId="1">
    <nc r="W74">
      <f>U74+V74</f>
    </nc>
  </rcc>
  <rcc rId="22663" sId="1">
    <oc r="W75">
      <f>U75+V75</f>
    </oc>
    <nc r="W75">
      <f>U75+V75</f>
    </nc>
  </rcc>
  <rcc rId="22664" sId="1" numFmtId="4">
    <nc r="V74">
      <v>50778</v>
    </nc>
  </rcc>
  <rcc rId="22665" sId="1">
    <nc r="V73">
      <f>V74</f>
    </nc>
  </rcc>
  <rcc rId="22666" sId="1">
    <nc r="V72">
      <f>V73</f>
    </nc>
  </rcc>
  <rrc rId="22667" sId="1" ref="A72:XFD72" action="insertRow"/>
  <rrc rId="22668" sId="1" ref="A73:XFD73" action="insertRow"/>
  <rrc rId="22669" sId="1" ref="A74:XFD74" action="insertRow"/>
  <rcc rId="22670" sId="1">
    <nc r="A72" t="inlineStr">
      <is>
        <t>Гранты муниципальным районам в целях содействия достижению  и (или) поощрения достижения наилучших значений показателей деятельности</t>
      </is>
    </nc>
  </rcc>
  <rcc rId="22671" sId="1">
    <nc r="A73"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rcc>
  <rcc rId="22672" sId="1">
    <nc r="A74" t="inlineStr">
      <is>
        <t>Расходы на выплаты персоналу государственных (муниципальных) органов</t>
      </is>
    </nc>
  </rcc>
  <rcc rId="22673" sId="1" odxf="1" s="1" dxf="1">
    <nc r="B72" t="inlineStr">
      <is>
        <t>003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74" sId="1" odxf="1" s="1" dxf="1">
    <nc r="C72" t="inlineStr">
      <is>
        <t>07</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75" sId="1" odxf="1" s="1" dxf="1">
    <nc r="D72"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76" sId="1" odxf="1" s="1" dxf="1">
    <nc r="B73" t="inlineStr">
      <is>
        <t>003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77" sId="1" odxf="1" s="1" dxf="1">
    <nc r="C73" t="inlineStr">
      <is>
        <t>07</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78" sId="1" odxf="1" s="1" dxf="1">
    <nc r="D73"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79" sId="1" odxf="1" s="1" dxf="1">
    <nc r="B74" t="inlineStr">
      <is>
        <t>003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80" sId="1" odxf="1" s="1" dxf="1">
    <nc r="C74" t="inlineStr">
      <is>
        <t>07</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81" sId="1" odxf="1" s="1" dxf="1">
    <nc r="D74"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682" sId="1">
    <nc r="E72" t="inlineStr">
      <is>
        <t>03 0 00 15880</t>
      </is>
    </nc>
  </rcc>
  <rcc rId="22683" sId="1">
    <nc r="E73" t="inlineStr">
      <is>
        <t>03 0 00 15880</t>
      </is>
    </nc>
  </rcc>
  <rcc rId="22684" sId="1">
    <nc r="E74" t="inlineStr">
      <is>
        <t>03 0 00 15880</t>
      </is>
    </nc>
  </rcc>
  <rcc rId="22685" sId="1">
    <nc r="F73">
      <v>100</v>
    </nc>
  </rcc>
  <rcc rId="22686" sId="1">
    <nc r="F74">
      <v>120</v>
    </nc>
  </rcc>
  <rcc rId="22687" sId="1" numFmtId="4">
    <nc r="V74">
      <v>35884</v>
    </nc>
  </rcc>
  <rcc rId="22688" sId="1">
    <nc r="V73">
      <f>V74</f>
    </nc>
  </rcc>
  <rcc rId="22689" sId="1">
    <nc r="V72">
      <f>V73</f>
    </nc>
  </rcc>
  <rcc rId="22690" sId="1">
    <nc r="W72">
      <f>U72+V72</f>
    </nc>
  </rcc>
  <rcc rId="22691" sId="1">
    <nc r="W73">
      <f>U73+V73</f>
    </nc>
  </rcc>
  <rcc rId="22692" sId="1">
    <nc r="W74">
      <f>U74+V74</f>
    </nc>
  </rcc>
  <rcc rId="22693" sId="1">
    <oc r="V68">
      <f>V72+V78+V88+V106+V91+V97+V103</f>
    </oc>
    <nc r="V68">
      <f>V78+V84+V94+V112+V97+V103+V109+V69+V75+V72</f>
    </nc>
  </rcc>
  <rcc rId="22694" sId="1" numFmtId="4">
    <nc r="V119">
      <v>-1224140</v>
    </nc>
  </rcc>
  <rcc rId="22695" sId="1">
    <nc r="V118">
      <f>V119</f>
    </nc>
  </rcc>
  <rcc rId="22696" sId="1">
    <nc r="V117">
      <f>V118</f>
    </nc>
  </rcc>
  <rcc rId="22697" sId="1">
    <nc r="V116">
      <f>V117</f>
    </nc>
  </rcc>
  <rcc rId="22698" sId="1">
    <nc r="V115">
      <f>V116</f>
    </nc>
  </rcc>
  <rcc rId="22699" sId="1">
    <oc r="V20">
      <f>V21</f>
    </oc>
    <nc r="V20">
      <f>V21+V115</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00" sId="1" numFmtId="4">
    <nc r="V125">
      <v>100254</v>
    </nc>
  </rcc>
  <rrc rId="22701" sId="1" ref="A123:XFD123" action="insertRow"/>
  <rrc rId="22702" sId="1" ref="A124:XFD124" action="insertRow"/>
  <rrc rId="22703" sId="1" ref="A125:XFD125" action="insertRow"/>
  <rcc rId="22704" sId="1" odxf="1" dxf="1">
    <nc r="A123" t="inlineStr">
      <is>
        <t>Гранты муниципальным районам в целях содействия достижению  и (или) поощрения достижения наилучших значений показателей деятельности</t>
      </is>
    </nc>
    <odxf>
      <alignment horizontal="general"/>
      <border outline="0">
        <left/>
        <right/>
        <top/>
        <bottom/>
      </border>
    </odxf>
    <ndxf>
      <alignment horizontal="left"/>
      <border outline="0">
        <left style="thin">
          <color rgb="FF000000"/>
        </left>
        <right style="thin">
          <color rgb="FF000000"/>
        </right>
        <top style="thin">
          <color rgb="FF000000"/>
        </top>
        <bottom style="thin">
          <color rgb="FF000000"/>
        </bottom>
      </border>
    </ndxf>
  </rcc>
  <rcc rId="22705" sId="1" odxf="1" dxf="1">
    <nc r="A124"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alignment horizontal="general"/>
      <border outline="0">
        <left/>
        <right/>
        <top/>
        <bottom/>
      </border>
    </odxf>
    <ndxf>
      <alignment horizontal="left"/>
      <border outline="0">
        <left style="thin">
          <color rgb="FF000000"/>
        </left>
        <right style="thin">
          <color rgb="FF000000"/>
        </right>
        <top style="thin">
          <color rgb="FF000000"/>
        </top>
        <bottom style="thin">
          <color rgb="FF000000"/>
        </bottom>
      </border>
    </ndxf>
  </rcc>
  <rcc rId="22706" sId="1" odxf="1" dxf="1">
    <nc r="A125" t="inlineStr">
      <is>
        <t>Расходы на выплаты персоналу государственных (муниципальных) органов</t>
      </is>
    </nc>
    <odxf>
      <alignment horizontal="general"/>
      <border outline="0">
        <left/>
        <right/>
        <top/>
        <bottom/>
      </border>
    </odxf>
    <ndxf>
      <alignment horizontal="left"/>
      <border outline="0">
        <left style="thin">
          <color rgb="FF000000"/>
        </left>
        <right style="thin">
          <color rgb="FF000000"/>
        </right>
        <top style="thin">
          <color rgb="FF000000"/>
        </top>
        <bottom style="thin">
          <color rgb="FF000000"/>
        </bottom>
      </border>
    </ndxf>
  </rcc>
  <rcc rId="22707" sId="1" odxf="1" s="1" dxf="1">
    <nc r="B123" t="inlineStr">
      <is>
        <t>006</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08" sId="1" odxf="1" s="1" dxf="1">
    <nc r="C123" t="inlineStr">
      <is>
        <t>01</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09" sId="1" odxf="1" s="1" dxf="1">
    <nc r="D123" t="inlineStr">
      <is>
        <t>13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0" sId="1" odxf="1" s="1" dxf="1">
    <nc r="B124" t="inlineStr">
      <is>
        <t>006</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1" sId="1" odxf="1" s="1" dxf="1">
    <nc r="C124" t="inlineStr">
      <is>
        <t>01</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2" sId="1" odxf="1" s="1" dxf="1">
    <nc r="D124" t="inlineStr">
      <is>
        <t>13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3" sId="1" odxf="1" s="1" dxf="1">
    <nc r="B125" t="inlineStr">
      <is>
        <t>006</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4" sId="1" odxf="1" s="1" dxf="1">
    <nc r="C125" t="inlineStr">
      <is>
        <t>01</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5" sId="1" odxf="1" s="1" dxf="1">
    <nc r="D125" t="inlineStr">
      <is>
        <t>13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2716" sId="1">
    <nc r="E123" t="inlineStr">
      <is>
        <t>07 4 00 15880</t>
      </is>
    </nc>
  </rcc>
  <rcc rId="22717" sId="1">
    <nc r="E124" t="inlineStr">
      <is>
        <t>07 4 00 15880</t>
      </is>
    </nc>
  </rcc>
  <rcc rId="22718" sId="1">
    <nc r="E125" t="inlineStr">
      <is>
        <t>07 4 00 15880</t>
      </is>
    </nc>
  </rcc>
  <rcc rId="22719" sId="1">
    <nc r="F124">
      <v>100</v>
    </nc>
  </rcc>
  <rcc rId="22720" sId="1">
    <nc r="F125">
      <v>120</v>
    </nc>
  </rcc>
  <rcc rId="22721" sId="1" numFmtId="4">
    <nc r="V125">
      <v>37758</v>
    </nc>
  </rcc>
  <rcc rId="22722" sId="1">
    <nc r="V124">
      <f>V125</f>
    </nc>
  </rcc>
  <rcc rId="22723" sId="1">
    <nc r="V123">
      <f>V124</f>
    </nc>
  </rcc>
  <rcc rId="22724" sId="1">
    <oc r="V122">
      <f>V126+V137+V129+V134</f>
    </oc>
    <nc r="V122">
      <f>V126+V137+V129+V134+V123</f>
    </nc>
  </rcc>
  <rcc rId="22725" sId="1">
    <nc r="W123">
      <f>U123+V123</f>
    </nc>
  </rcc>
  <rcc rId="22726" sId="1">
    <nc r="W124">
      <f>U124+V124</f>
    </nc>
  </rcc>
  <rcc rId="22727" sId="1">
    <nc r="W125">
      <f>U125+V125</f>
    </nc>
  </rcc>
  <rrc rId="22728" sId="1" ref="A145:XFD145" action="insertRow"/>
  <rrc rId="22729" sId="1" ref="A146:XFD146" action="insertRow"/>
  <rrc rId="22730" sId="1" ref="A147:XFD147" action="insertRow"/>
  <rcc rId="22731" sId="1" odxf="1" s="1" dxf="1">
    <nc r="A145" t="inlineStr">
      <is>
        <t xml:space="preserve"> Субсидии на подготовку проектов межевания земельных участков и на проведение кадастровых работ</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alignment horizontal="general" vertical="top"/>
    </ndxf>
  </rcc>
  <rcc rId="22732" sId="1">
    <nc r="B145" t="inlineStr">
      <is>
        <t>006</t>
      </is>
    </nc>
  </rcc>
  <rcc rId="22733" sId="1">
    <nc r="C145" t="inlineStr">
      <is>
        <t>04</t>
      </is>
    </nc>
  </rcc>
  <rcc rId="22734" sId="1">
    <nc r="D145" t="inlineStr">
      <is>
        <t>05</t>
      </is>
    </nc>
  </rcc>
  <rcc rId="22735" sId="1">
    <nc r="A146" t="inlineStr">
      <is>
        <t>Закупка товаров, работ и услуг для обеспечения государственных (муниципальных) нужд</t>
      </is>
    </nc>
  </rcc>
  <rcc rId="22736" sId="1">
    <nc r="B146" t="inlineStr">
      <is>
        <t>006</t>
      </is>
    </nc>
  </rcc>
  <rcc rId="22737" sId="1">
    <nc r="C146" t="inlineStr">
      <is>
        <t>04</t>
      </is>
    </nc>
  </rcc>
  <rcc rId="22738" sId="1">
    <nc r="D146" t="inlineStr">
      <is>
        <t>05</t>
      </is>
    </nc>
  </rcc>
  <rcc rId="22739" sId="1">
    <nc r="F146" t="inlineStr">
      <is>
        <t>200</t>
      </is>
    </nc>
  </rcc>
  <rcc rId="22740" sId="1">
    <nc r="A147" t="inlineStr">
      <is>
        <t>Иные закупки товаров, работ и услуг для обеспечения государственных (муниципальных) нужд</t>
      </is>
    </nc>
  </rcc>
  <rcc rId="22741" sId="1">
    <nc r="B147" t="inlineStr">
      <is>
        <t>006</t>
      </is>
    </nc>
  </rcc>
  <rcc rId="22742" sId="1">
    <nc r="C147" t="inlineStr">
      <is>
        <t>04</t>
      </is>
    </nc>
  </rcc>
  <rcc rId="22743" sId="1">
    <nc r="D147" t="inlineStr">
      <is>
        <t>05</t>
      </is>
    </nc>
  </rcc>
  <rcc rId="22744" sId="1">
    <nc r="F147" t="inlineStr">
      <is>
        <t>240</t>
      </is>
    </nc>
  </rcc>
  <rcc rId="22745" sId="1" numFmtId="4">
    <nc r="V144">
      <v>-26000</v>
    </nc>
  </rcc>
  <rcc rId="22746" sId="1">
    <nc r="V146">
      <f>V147</f>
    </nc>
  </rcc>
  <rcc rId="22747" sId="1">
    <nc r="V145">
      <f>V146</f>
    </nc>
  </rcc>
  <rcc rId="22748" sId="1" numFmtId="4">
    <nc r="V147">
      <v>26400</v>
    </nc>
  </rcc>
  <rcc rId="22749" sId="1">
    <nc r="W145">
      <f>U145+V145</f>
    </nc>
  </rcc>
  <rcc rId="22750" sId="1">
    <nc r="W146">
      <f>U146+V146</f>
    </nc>
  </rcc>
  <rcc rId="22751" sId="1">
    <nc r="W147">
      <f>U147+V147</f>
    </nc>
  </rcc>
  <rcc rId="22752" sId="1">
    <nc r="E145" t="inlineStr">
      <is>
        <t>07 2 ZA L5990</t>
      </is>
    </nc>
  </rcc>
  <rcc rId="22753" sId="1">
    <nc r="E146" t="inlineStr">
      <is>
        <t>07 2 ZA L5990</t>
      </is>
    </nc>
  </rcc>
  <rcc rId="22754" sId="1">
    <nc r="E147" t="inlineStr">
      <is>
        <t>07 2 ZA L5990</t>
      </is>
    </nc>
  </rcc>
  <rcc rId="22755" sId="1" numFmtId="4">
    <nc r="V157">
      <v>1708000</v>
    </nc>
  </rcc>
  <rcc rId="22756" sId="1">
    <oc r="V141">
      <f>V142</f>
    </oc>
    <nc r="V141">
      <f>V142+V145</f>
    </nc>
  </rcc>
  <rrc rId="22757" sId="1" ref="A164:XFD164" action="insertRow"/>
  <rrc rId="22758" sId="1" ref="A165:XFD165" action="insertRow"/>
  <rrc rId="22759" sId="1" ref="A166:XFD166" action="insertRow"/>
  <rcc rId="22760" sId="1" odxf="1" dxf="1">
    <nc r="A164" t="inlineStr">
      <is>
        <t>Гранты муниципальным районам в целях содействия достижению  и (или) поощрения достижения наилучших значений показателей деятельности</t>
      </is>
    </nc>
    <odxf>
      <alignment horizontal="general"/>
      <border outline="0">
        <left/>
        <right/>
        <top/>
        <bottom/>
      </border>
    </odxf>
    <ndxf>
      <alignment horizontal="left"/>
      <border outline="0">
        <left style="thin">
          <color rgb="FF000000"/>
        </left>
        <right style="thin">
          <color rgb="FF000000"/>
        </right>
        <top style="thin">
          <color rgb="FF000000"/>
        </top>
        <bottom style="thin">
          <color rgb="FF000000"/>
        </bottom>
      </border>
    </ndxf>
  </rcc>
  <rcc rId="22761" sId="1" odxf="1" dxf="1">
    <nc r="A165"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alignment horizontal="general"/>
      <border outline="0">
        <left/>
        <right/>
        <top/>
        <bottom/>
      </border>
    </odxf>
    <ndxf>
      <alignment horizontal="left"/>
      <border outline="0">
        <left style="thin">
          <color rgb="FF000000"/>
        </left>
        <right style="thin">
          <color rgb="FF000000"/>
        </right>
        <top style="thin">
          <color rgb="FF000000"/>
        </top>
        <bottom style="thin">
          <color rgb="FF000000"/>
        </bottom>
      </border>
    </ndxf>
  </rcc>
  <rcc rId="22762" sId="1" odxf="1" dxf="1">
    <nc r="A166" t="inlineStr">
      <is>
        <t>Расходы на выплаты персоналу государственных (муниципальных) органов</t>
      </is>
    </nc>
    <odxf>
      <alignment horizontal="general"/>
      <border outline="0">
        <left/>
        <right/>
        <top/>
        <bottom/>
      </border>
    </odxf>
    <ndxf>
      <alignment horizontal="left"/>
      <border outline="0">
        <left style="thin">
          <color rgb="FF000000"/>
        </left>
        <right style="thin">
          <color rgb="FF000000"/>
        </right>
        <top style="thin">
          <color rgb="FF000000"/>
        </top>
        <bottom style="thin">
          <color rgb="FF000000"/>
        </bottom>
      </border>
    </ndxf>
  </rcc>
  <rcc rId="22763" sId="1" odxf="1" dxf="1">
    <nc r="B164" t="inlineStr">
      <is>
        <t>009</t>
      </is>
    </nc>
    <odxf>
      <border outline="0">
        <left/>
        <right/>
        <top/>
        <bottom/>
      </border>
    </odxf>
    <ndxf>
      <border outline="0">
        <left style="thin">
          <color indexed="64"/>
        </left>
        <right style="thin">
          <color indexed="64"/>
        </right>
        <top style="thin">
          <color indexed="64"/>
        </top>
        <bottom style="thin">
          <color indexed="64"/>
        </bottom>
      </border>
    </ndxf>
  </rcc>
  <rcc rId="22764" sId="1">
    <nc r="C164" t="inlineStr">
      <is>
        <t>01</t>
      </is>
    </nc>
  </rcc>
  <rcc rId="22765" sId="1">
    <nc r="D164" t="inlineStr">
      <is>
        <t>06</t>
      </is>
    </nc>
  </rcc>
  <rcc rId="22766" sId="1" odxf="1" dxf="1">
    <nc r="B165" t="inlineStr">
      <is>
        <t>009</t>
      </is>
    </nc>
    <odxf>
      <border outline="0">
        <left/>
        <right/>
        <top/>
        <bottom/>
      </border>
    </odxf>
    <ndxf>
      <border outline="0">
        <left style="thin">
          <color indexed="64"/>
        </left>
        <right style="thin">
          <color indexed="64"/>
        </right>
        <top style="thin">
          <color indexed="64"/>
        </top>
        <bottom style="thin">
          <color indexed="64"/>
        </bottom>
      </border>
    </ndxf>
  </rcc>
  <rcc rId="22767" sId="1">
    <nc r="C165" t="inlineStr">
      <is>
        <t>01</t>
      </is>
    </nc>
  </rcc>
  <rcc rId="22768" sId="1">
    <nc r="D165" t="inlineStr">
      <is>
        <t>06</t>
      </is>
    </nc>
  </rcc>
  <rcc rId="22769" sId="1">
    <nc r="F165">
      <v>100</v>
    </nc>
  </rcc>
  <rcc rId="22770" sId="1" odxf="1" dxf="1">
    <nc r="B166" t="inlineStr">
      <is>
        <t>009</t>
      </is>
    </nc>
    <odxf>
      <border outline="0">
        <left/>
        <right/>
        <top/>
        <bottom/>
      </border>
    </odxf>
    <ndxf>
      <border outline="0">
        <left style="thin">
          <color indexed="64"/>
        </left>
        <right style="thin">
          <color indexed="64"/>
        </right>
        <top style="thin">
          <color indexed="64"/>
        </top>
        <bottom style="thin">
          <color indexed="64"/>
        </bottom>
      </border>
    </ndxf>
  </rcc>
  <rcc rId="22771" sId="1">
    <nc r="C166" t="inlineStr">
      <is>
        <t>01</t>
      </is>
    </nc>
  </rcc>
  <rcc rId="22772" sId="1">
    <nc r="D166" t="inlineStr">
      <is>
        <t>06</t>
      </is>
    </nc>
  </rcc>
  <rcc rId="22773" sId="1">
    <nc r="F166">
      <v>120</v>
    </nc>
  </rcc>
  <rcc rId="22774" sId="1">
    <nc r="E164" t="inlineStr">
      <is>
        <t>06 4 00 15880</t>
      </is>
    </nc>
  </rcc>
  <rcc rId="22775" sId="1">
    <nc r="E165" t="inlineStr">
      <is>
        <t>06 4 00 15880</t>
      </is>
    </nc>
  </rcc>
  <rcc rId="22776" sId="1">
    <nc r="E166" t="inlineStr">
      <is>
        <t>06 4 00 15880</t>
      </is>
    </nc>
  </rcc>
  <rcc rId="22777" sId="1" numFmtId="4">
    <nc r="V166">
      <v>264306</v>
    </nc>
  </rcc>
  <rcc rId="22778" sId="1">
    <nc r="V165">
      <f>V166</f>
    </nc>
  </rcc>
  <rcc rId="22779" sId="1">
    <nc r="V164">
      <f>V165</f>
    </nc>
  </rcc>
  <rcc rId="22780" sId="1" numFmtId="4">
    <nc r="V169">
      <v>502572</v>
    </nc>
  </rcc>
  <rcc rId="22781" sId="1">
    <oc r="V163">
      <f>V167+V178</f>
    </oc>
    <nc r="V163">
      <f>V167+V178+V164</f>
    </nc>
  </rcc>
  <rcc rId="22782" sId="1">
    <nc r="W164">
      <f>U164+V164</f>
    </nc>
  </rcc>
  <rcc rId="22783" sId="1">
    <nc r="W165">
      <f>U165+V165</f>
    </nc>
  </rcc>
  <rcc rId="22784" sId="1">
    <nc r="W166">
      <f>U166+V166</f>
    </nc>
  </rcc>
  <rcc rId="22785" sId="1">
    <oc r="W167">
      <f>U167+V167</f>
    </oc>
    <nc r="W167">
      <f>U167+V167</f>
    </nc>
  </rcc>
  <rcc rId="22786" sId="1">
    <oc r="W168">
      <f>U168+V168</f>
    </oc>
    <nc r="W168">
      <f>U168+V168</f>
    </nc>
  </rcc>
  <rcc rId="22787" sId="1">
    <oc r="W169">
      <f>U169+V169</f>
    </oc>
    <nc r="W169">
      <f>U169+V169</f>
    </nc>
  </rcc>
  <rcc rId="22788" sId="1">
    <oc r="W170">
      <f>U170+V170</f>
    </oc>
    <nc r="W170">
      <f>U170+V170</f>
    </nc>
  </rcc>
  <rcc rId="22789" sId="1">
    <oc r="W171">
      <f>U171+V171</f>
    </oc>
    <nc r="W171">
      <f>U171+V171</f>
    </nc>
  </rcc>
  <rcc rId="22790" sId="1">
    <oc r="W172">
      <f>U172+V172</f>
    </oc>
    <nc r="W172">
      <f>U172+V172</f>
    </nc>
  </rcc>
  <rcc rId="22791" sId="1">
    <oc r="W173">
      <f>U173+V173</f>
    </oc>
    <nc r="W173">
      <f>U173+V173</f>
    </nc>
  </rcc>
  <rcc rId="22792" sId="1">
    <oc r="W174">
      <f>U174+V174</f>
    </oc>
    <nc r="W174">
      <f>U174+V174</f>
    </nc>
  </rcc>
  <rcc rId="22793" sId="1">
    <oc r="W175">
      <f>U175+V175</f>
    </oc>
    <nc r="W175">
      <f>U175+V175</f>
    </nc>
  </rcc>
  <rcc rId="22794" sId="1">
    <oc r="W176">
      <f>U176+V176</f>
    </oc>
    <nc r="W176">
      <f>U176+V176</f>
    </nc>
  </rcc>
  <rcc rId="22795" sId="1">
    <oc r="W177">
      <f>U177+V177</f>
    </oc>
    <nc r="W177">
      <f>U177+V177</f>
    </nc>
  </rcc>
  <rcc rId="22796" sId="1">
    <oc r="W178">
      <f>U178+V178</f>
    </oc>
    <nc r="W178">
      <f>U178+V178</f>
    </nc>
  </rcc>
  <rcc rId="22797" sId="1">
    <oc r="W179">
      <f>U179+V179</f>
    </oc>
    <nc r="W179">
      <f>U179+V179</f>
    </nc>
  </rcc>
  <rcc rId="22798" sId="1">
    <oc r="W180">
      <f>U180+V180</f>
    </oc>
    <nc r="W180">
      <f>U180+V180</f>
    </nc>
  </rcc>
  <rcc rId="22799" sId="1">
    <oc r="W181">
      <f>U181+V181</f>
    </oc>
    <nc r="W181">
      <f>U181+V181</f>
    </nc>
  </rcc>
  <rcc rId="22800" sId="1">
    <oc r="W182">
      <f>U182+V182</f>
    </oc>
    <nc r="W182">
      <f>U182+V182</f>
    </nc>
  </rcc>
  <rcc rId="22801" sId="1">
    <oc r="W183">
      <f>U183+V183</f>
    </oc>
    <nc r="W183">
      <f>U183+V183</f>
    </nc>
  </rcc>
  <rcc rId="22802" sId="1">
    <oc r="W184">
      <f>U184+V184</f>
    </oc>
    <nc r="W184">
      <f>U184+V184</f>
    </nc>
  </rcc>
  <rcc rId="22803" sId="1">
    <oc r="W185">
      <f>U185+V185</f>
    </oc>
    <nc r="W185">
      <f>U185+V185</f>
    </nc>
  </rcc>
  <rcc rId="22804" sId="1">
    <oc r="W186">
      <f>U186+V186</f>
    </oc>
    <nc r="W186">
      <f>U186+V186</f>
    </nc>
  </rcc>
  <rcc rId="22805" sId="1">
    <oc r="W187">
      <f>U187+V187</f>
    </oc>
    <nc r="W187">
      <f>U187+V187</f>
    </nc>
  </rcc>
  <rcc rId="22806" sId="1">
    <oc r="W188">
      <f>U188+V188</f>
    </oc>
    <nc r="W188">
      <f>U188+V188</f>
    </nc>
  </rcc>
  <rcc rId="22807" sId="1">
    <oc r="W189">
      <f>U189+V189</f>
    </oc>
    <nc r="W189">
      <f>U189+V189</f>
    </nc>
  </rcc>
  <rcc rId="22808" sId="1">
    <oc r="W190">
      <f>U190+V190</f>
    </oc>
    <nc r="W190">
      <f>U190+V190</f>
    </nc>
  </rcc>
  <rcc rId="22809" sId="1">
    <oc r="W191">
      <f>U191+V191</f>
    </oc>
    <nc r="W191">
      <f>U191+V191</f>
    </nc>
  </rcc>
  <rcc rId="22810" sId="1">
    <oc r="W192">
      <f>U192+V192</f>
    </oc>
    <nc r="W192">
      <f>U192+V192</f>
    </nc>
  </rcc>
  <rcc rId="22811" sId="1">
    <oc r="W193">
      <f>U193+V193</f>
    </oc>
    <nc r="W193">
      <f>U193+V193</f>
    </nc>
  </rcc>
  <rcc rId="22812" sId="1">
    <oc r="W194">
      <f>U194+V194</f>
    </oc>
    <nc r="W194">
      <f>U194+V194</f>
    </nc>
  </rcc>
  <rcc rId="22813" sId="1">
    <oc r="W195">
      <f>U195+V195</f>
    </oc>
    <nc r="W195">
      <f>U195+V195</f>
    </nc>
  </rcc>
  <rcc rId="22814" sId="1">
    <oc r="W196">
      <f>U196+V196</f>
    </oc>
    <nc r="W196">
      <f>U196+V196</f>
    </nc>
  </rcc>
  <rcc rId="22815" sId="1">
    <oc r="W197">
      <f>U197+V197</f>
    </oc>
    <nc r="W197">
      <f>U197+V197</f>
    </nc>
  </rcc>
  <rcc rId="22816" sId="1">
    <oc r="W198">
      <f>U198+V198</f>
    </oc>
    <nc r="W198">
      <f>U198+V198</f>
    </nc>
  </rcc>
  <rcc rId="22817" sId="1">
    <oc r="W199">
      <f>U199+V199</f>
    </oc>
    <nc r="W199">
      <f>U199+V199</f>
    </nc>
  </rcc>
  <rcc rId="22818" sId="1">
    <oc r="W200">
      <f>U200+V200</f>
    </oc>
    <nc r="W200">
      <f>U200+V200</f>
    </nc>
  </rcc>
  <rcc rId="22819" sId="1">
    <oc r="W201">
      <f>U201+V201</f>
    </oc>
    <nc r="W201">
      <f>U201+V201</f>
    </nc>
  </rcc>
  <rcc rId="22820" sId="1">
    <oc r="W202">
      <f>U202+V202</f>
    </oc>
    <nc r="W202">
      <f>U202+V202</f>
    </nc>
  </rcc>
  <rcc rId="22821" sId="1">
    <oc r="W203">
      <f>U203+V203</f>
    </oc>
    <nc r="W203">
      <f>U203+V203</f>
    </nc>
  </rcc>
  <rcc rId="22822" sId="1">
    <oc r="W204">
      <f>U204+V204</f>
    </oc>
    <nc r="W204">
      <f>U204+V204</f>
    </nc>
  </rcc>
  <rcc rId="22823" sId="1">
    <oc r="W205">
      <f>U205+V205</f>
    </oc>
    <nc r="W205">
      <f>U205+V205</f>
    </nc>
  </rcc>
  <rcc rId="22824" sId="1">
    <oc r="W206">
      <f>U206+V206</f>
    </oc>
    <nc r="W206">
      <f>U206+V206</f>
    </nc>
  </rcc>
  <rcc rId="22825" sId="1">
    <oc r="W207">
      <f>U207+V207</f>
    </oc>
    <nc r="W207">
      <f>U207+V207</f>
    </nc>
  </rcc>
  <rcc rId="22826" sId="1">
    <oc r="W208">
      <f>U208+V208</f>
    </oc>
    <nc r="W208">
      <f>U208+V208</f>
    </nc>
  </rcc>
  <rcc rId="22827" sId="1">
    <oc r="W209">
      <f>U209+V209</f>
    </oc>
    <nc r="W209">
      <f>U209+V209</f>
    </nc>
  </rcc>
  <rcc rId="22828" sId="1">
    <oc r="W210">
      <f>U210+V210</f>
    </oc>
    <nc r="W210">
      <f>U210+V210</f>
    </nc>
  </rcc>
  <rcc rId="22829" sId="1">
    <oc r="W211">
      <f>U211+V211</f>
    </oc>
    <nc r="W211">
      <f>U211+V211</f>
    </nc>
  </rcc>
  <rcc rId="22830" sId="1">
    <oc r="W212">
      <f>U212+V212</f>
    </oc>
    <nc r="W212">
      <f>U212+V212</f>
    </nc>
  </rcc>
  <rcc rId="22831" sId="1">
    <oc r="W213">
      <f>U213+V213</f>
    </oc>
    <nc r="W213">
      <f>U213+V213</f>
    </nc>
  </rcc>
  <rcc rId="22832" sId="1">
    <oc r="W214">
      <f>U214+V214</f>
    </oc>
    <nc r="W214">
      <f>U214+V214</f>
    </nc>
  </rcc>
  <rcc rId="22833" sId="1">
    <oc r="W215">
      <f>U215+V215</f>
    </oc>
    <nc r="W215">
      <f>U215+V215</f>
    </nc>
  </rcc>
  <rcc rId="22834" sId="1">
    <oc r="W216">
      <f>U216+V216</f>
    </oc>
    <nc r="W216">
      <f>U216+V216</f>
    </nc>
  </rcc>
  <rcc rId="22835" sId="1">
    <oc r="W217">
      <f>U217+V217</f>
    </oc>
    <nc r="W217">
      <f>U217+V217</f>
    </nc>
  </rcc>
  <rcc rId="22836" sId="1">
    <oc r="W218">
      <f>U218+V218</f>
    </oc>
    <nc r="W218">
      <f>U218+V218</f>
    </nc>
  </rcc>
  <rcc rId="22837" sId="1">
    <oc r="W219">
      <f>U219+V219</f>
    </oc>
    <nc r="W219">
      <f>U219+V219</f>
    </nc>
  </rcc>
  <rcc rId="22838" sId="1">
    <oc r="W220">
      <f>U220+V220</f>
    </oc>
    <nc r="W220">
      <f>U220+V220</f>
    </nc>
  </rcc>
  <rcc rId="22839" sId="1">
    <oc r="W221">
      <f>U221+V221</f>
    </oc>
    <nc r="W221">
      <f>U221+V221</f>
    </nc>
  </rcc>
  <rcc rId="22840" sId="1">
    <oc r="W222">
      <f>U222+V222</f>
    </oc>
    <nc r="W222">
      <f>U222+V222</f>
    </nc>
  </rcc>
  <rcc rId="22841" sId="1">
    <oc r="W223">
      <f>U223+V223</f>
    </oc>
    <nc r="W223">
      <f>U223+V223</f>
    </nc>
  </rcc>
  <rcc rId="22842" sId="1">
    <oc r="W224">
      <f>U224+V224</f>
    </oc>
    <nc r="W224">
      <f>U224+V224</f>
    </nc>
  </rcc>
  <rcc rId="22843" sId="1">
    <oc r="W225">
      <f>U225+V225</f>
    </oc>
    <nc r="W225">
      <f>U225+V225</f>
    </nc>
  </rcc>
  <rcc rId="22844" sId="1">
    <oc r="W226">
      <f>U226+V226</f>
    </oc>
    <nc r="W226">
      <f>U226+V226</f>
    </nc>
  </rcc>
  <rcc rId="22845" sId="1">
    <oc r="W227">
      <f>U227+V227</f>
    </oc>
    <nc r="W227">
      <f>U227+V227</f>
    </nc>
  </rcc>
  <rcc rId="22846" sId="1">
    <oc r="W228">
      <f>U228+V228</f>
    </oc>
    <nc r="W228">
      <f>U228+V228</f>
    </nc>
  </rcc>
  <rcc rId="22847" sId="1">
    <oc r="W229">
      <f>U229+V229</f>
    </oc>
    <nc r="W229">
      <f>U229+V229</f>
    </nc>
  </rcc>
  <rcc rId="22848" sId="1">
    <oc r="W230">
      <f>U230+V230</f>
    </oc>
    <nc r="W230">
      <f>U230+V230</f>
    </nc>
  </rcc>
  <rcc rId="22849" sId="1">
    <oc r="W231">
      <f>U231+V231</f>
    </oc>
    <nc r="W231">
      <f>U231+V231</f>
    </nc>
  </rcc>
  <rcc rId="22850" sId="1">
    <oc r="W232">
      <f>U232+V232</f>
    </oc>
    <nc r="W232">
      <f>U232+V232</f>
    </nc>
  </rcc>
  <rcc rId="22851" sId="1">
    <oc r="W233">
      <f>U233+V233</f>
    </oc>
    <nc r="W233">
      <f>U233+V233</f>
    </nc>
  </rcc>
  <rcc rId="22852" sId="1">
    <oc r="W234">
      <f>U234+V234</f>
    </oc>
    <nc r="W234">
      <f>U234+V234</f>
    </nc>
  </rcc>
  <rcc rId="22853" sId="1">
    <oc r="W235">
      <f>U235+V235</f>
    </oc>
    <nc r="W235">
      <f>U235+V235</f>
    </nc>
  </rcc>
  <rcc rId="22854" sId="1">
    <oc r="W236">
      <f>U236+V236</f>
    </oc>
    <nc r="W236">
      <f>U236+V236</f>
    </nc>
  </rcc>
  <rcc rId="22855" sId="1">
    <oc r="W237">
      <f>U237+V237</f>
    </oc>
    <nc r="W237">
      <f>U237+V237</f>
    </nc>
  </rcc>
  <rcc rId="22856" sId="1">
    <oc r="W238">
      <f>U238+V238</f>
    </oc>
    <nc r="W238">
      <f>U238+V238</f>
    </nc>
  </rcc>
  <rcc rId="22857" sId="1">
    <oc r="W239">
      <f>U239+V239</f>
    </oc>
    <nc r="W239">
      <f>U239+V239</f>
    </nc>
  </rcc>
  <rcc rId="22858" sId="1">
    <oc r="W240">
      <f>U240+V240</f>
    </oc>
    <nc r="W240">
      <f>U240+V240</f>
    </nc>
  </rcc>
  <rcc rId="22859" sId="1">
    <oc r="W241">
      <f>U241+V241</f>
    </oc>
    <nc r="W241">
      <f>U241+V241</f>
    </nc>
  </rcc>
  <rcc rId="22860" sId="1">
    <oc r="W242">
      <f>U242+V242</f>
    </oc>
    <nc r="W242">
      <f>U242+V242</f>
    </nc>
  </rcc>
  <rcc rId="22861" sId="1">
    <oc r="W243">
      <f>U243+V243</f>
    </oc>
    <nc r="W243">
      <f>U243+V243</f>
    </nc>
  </rcc>
  <rcc rId="22862" sId="1">
    <oc r="W244">
      <f>U244+V244</f>
    </oc>
    <nc r="W244">
      <f>U244+V244</f>
    </nc>
  </rcc>
  <rcc rId="22863" sId="1">
    <oc r="W245">
      <f>U245+V245</f>
    </oc>
    <nc r="W245">
      <f>U245+V245</f>
    </nc>
  </rcc>
  <rcc rId="22864" sId="1">
    <oc r="W246">
      <f>U246+V246</f>
    </oc>
    <nc r="W246">
      <f>U246+V246</f>
    </nc>
  </rcc>
  <rcc rId="22865" sId="1">
    <oc r="W247">
      <f>U247+V247</f>
    </oc>
    <nc r="W247">
      <f>U247+V247</f>
    </nc>
  </rcc>
  <rcc rId="22866" sId="1">
    <oc r="W248">
      <f>U248+V248</f>
    </oc>
    <nc r="W248">
      <f>U248+V248</f>
    </nc>
  </rcc>
  <rcc rId="22867" sId="1">
    <oc r="W249">
      <f>U249+V249</f>
    </oc>
    <nc r="W249">
      <f>U249+V249</f>
    </nc>
  </rcc>
  <rcc rId="22868" sId="1">
    <oc r="W250">
      <f>U250+V250</f>
    </oc>
    <nc r="W250">
      <f>U250+V250</f>
    </nc>
  </rcc>
  <rcc rId="22869" sId="1">
    <oc r="W251">
      <f>U251+V251</f>
    </oc>
    <nc r="W251">
      <f>U251+V251</f>
    </nc>
  </rcc>
  <rcc rId="22870" sId="1">
    <oc r="W252">
      <f>U252+V252</f>
    </oc>
    <nc r="W252">
      <f>U252+V252</f>
    </nc>
  </rcc>
  <rcc rId="22871" sId="1">
    <oc r="W253">
      <f>U253+V253</f>
    </oc>
    <nc r="W253">
      <f>U253+V253</f>
    </nc>
  </rcc>
  <rcc rId="22872" sId="1">
    <oc r="W254">
      <f>U254+V254</f>
    </oc>
    <nc r="W254">
      <f>U254+V254</f>
    </nc>
  </rcc>
  <rcc rId="22873" sId="1">
    <oc r="W255">
      <f>U255+V255</f>
    </oc>
    <nc r="W255">
      <f>U255+V255</f>
    </nc>
  </rcc>
  <rcc rId="22874" sId="1">
    <oc r="W256">
      <f>U256+V256</f>
    </oc>
    <nc r="W256">
      <f>U256+V256</f>
    </nc>
  </rcc>
  <rcc rId="22875" sId="1">
    <oc r="W257">
      <f>U257+V257</f>
    </oc>
    <nc r="W257">
      <f>U257+V257</f>
    </nc>
  </rcc>
  <rcc rId="22876" sId="1">
    <oc r="W258">
      <f>U258+V258</f>
    </oc>
    <nc r="W258">
      <f>U258+V258</f>
    </nc>
  </rcc>
  <rcc rId="22877" sId="1">
    <oc r="W259">
      <f>U259+V259</f>
    </oc>
    <nc r="W259">
      <f>U259+V259</f>
    </nc>
  </rcc>
  <rcc rId="22878" sId="1">
    <oc r="W260">
      <f>U260+V260</f>
    </oc>
    <nc r="W260">
      <f>U260+V260</f>
    </nc>
  </rcc>
  <rcc rId="22879" sId="1">
    <oc r="W261">
      <f>U261+V261</f>
    </oc>
    <nc r="W261">
      <f>U261+V261</f>
    </nc>
  </rcc>
  <rcc rId="22880" sId="1">
    <oc r="W262">
      <f>U262+V262</f>
    </oc>
    <nc r="W262">
      <f>U262+V262</f>
    </nc>
  </rcc>
  <rcc rId="22881" sId="1">
    <oc r="W263">
      <f>U263+V263</f>
    </oc>
    <nc r="W263">
      <f>U263+V263</f>
    </nc>
  </rcc>
  <rcc rId="22882" sId="1">
    <oc r="W264">
      <f>U264+V264</f>
    </oc>
    <nc r="W264">
      <f>U264+V264</f>
    </nc>
  </rcc>
  <rcc rId="22883" sId="1">
    <oc r="W265">
      <f>U265+V265</f>
    </oc>
    <nc r="W265">
      <f>U265+V265</f>
    </nc>
  </rcc>
  <rcc rId="22884" sId="1">
    <oc r="W266">
      <f>U266+V266</f>
    </oc>
    <nc r="W266">
      <f>U266+V266</f>
    </nc>
  </rcc>
  <rcc rId="22885" sId="1">
    <oc r="W267">
      <f>U267+V267</f>
    </oc>
    <nc r="W267">
      <f>U267+V267</f>
    </nc>
  </rcc>
  <rcc rId="22886" sId="1">
    <oc r="W268">
      <f>U268+V268</f>
    </oc>
    <nc r="W268">
      <f>U268+V268</f>
    </nc>
  </rcc>
  <rcc rId="22887" sId="1">
    <oc r="W269">
      <f>U269+V269</f>
    </oc>
    <nc r="W269">
      <f>U269+V269</f>
    </nc>
  </rcc>
  <rcc rId="22888" sId="1">
    <oc r="W270">
      <f>U270+V270</f>
    </oc>
    <nc r="W270">
      <f>U270+V270</f>
    </nc>
  </rcc>
  <rcc rId="22889" sId="1">
    <oc r="W271">
      <f>U271+V271</f>
    </oc>
    <nc r="W271">
      <f>U271+V271</f>
    </nc>
  </rcc>
  <rcc rId="22890" sId="1">
    <oc r="W272">
      <f>U272+V272</f>
    </oc>
    <nc r="W272">
      <f>U272+V272</f>
    </nc>
  </rcc>
  <rcc rId="22891" sId="1">
    <oc r="W273">
      <f>U273+V273</f>
    </oc>
    <nc r="W273">
      <f>U273+V273</f>
    </nc>
  </rcc>
  <rcc rId="22892" sId="1">
    <oc r="W274">
      <f>U274+V274</f>
    </oc>
    <nc r="W274">
      <f>U274+V274</f>
    </nc>
  </rcc>
  <rcc rId="22893" sId="1">
    <oc r="W275">
      <f>U275+V275</f>
    </oc>
    <nc r="W275">
      <f>U275+V275</f>
    </nc>
  </rcc>
  <rcc rId="22894" sId="1">
    <oc r="W276">
      <f>U276+V276</f>
    </oc>
    <nc r="W276">
      <f>U276+V276</f>
    </nc>
  </rcc>
  <rcc rId="22895" sId="1">
    <oc r="W277">
      <f>U277+V277</f>
    </oc>
    <nc r="W277">
      <f>U277+V277</f>
    </nc>
  </rcc>
  <rcc rId="22896" sId="1">
    <oc r="W278">
      <f>U278+V278</f>
    </oc>
    <nc r="W278">
      <f>U278+V278</f>
    </nc>
  </rcc>
  <rcc rId="22897" sId="1">
    <oc r="W279">
      <f>U279+V279</f>
    </oc>
    <nc r="W279">
      <f>U279+V279</f>
    </nc>
  </rcc>
  <rcc rId="22898" sId="1">
    <oc r="W280">
      <f>U280+V280</f>
    </oc>
    <nc r="W280">
      <f>U280+V280</f>
    </nc>
  </rcc>
  <rcc rId="22899" sId="1">
    <oc r="W281">
      <f>U281+V281</f>
    </oc>
    <nc r="W281">
      <f>U281+V281</f>
    </nc>
  </rcc>
  <rcc rId="22900" sId="1">
    <oc r="W282">
      <f>U282+V282</f>
    </oc>
    <nc r="W282">
      <f>U282+V282</f>
    </nc>
  </rcc>
  <rcc rId="22901" sId="1">
    <oc r="W283">
      <f>U283+V283</f>
    </oc>
    <nc r="W283">
      <f>U283+V283</f>
    </nc>
  </rcc>
  <rcc rId="22902" sId="1">
    <oc r="W284">
      <f>U284+V284</f>
    </oc>
    <nc r="W284">
      <f>U284+V284</f>
    </nc>
  </rcc>
  <rcc rId="22903" sId="1">
    <oc r="W285">
      <f>U285+V285</f>
    </oc>
    <nc r="W285">
      <f>U285+V285</f>
    </nc>
  </rcc>
  <rcc rId="22904" sId="1">
    <oc r="W286">
      <f>U286+V286</f>
    </oc>
    <nc r="W286">
      <f>U286+V286</f>
    </nc>
  </rcc>
  <rcc rId="22905" sId="1">
    <oc r="W287">
      <f>U287+V287</f>
    </oc>
    <nc r="W287">
      <f>U287+V287</f>
    </nc>
  </rcc>
  <rcc rId="22906" sId="1">
    <oc r="W288">
      <f>U288+V288</f>
    </oc>
    <nc r="W288">
      <f>U288+V288</f>
    </nc>
  </rcc>
  <rcc rId="22907" sId="1">
    <oc r="W289">
      <f>U289+V289</f>
    </oc>
    <nc r="W289">
      <f>U289+V289</f>
    </nc>
  </rcc>
  <rcc rId="22908" sId="1">
    <oc r="W290">
      <f>U290+V290</f>
    </oc>
    <nc r="W290">
      <f>U290+V290</f>
    </nc>
  </rcc>
  <rcc rId="22909" sId="1">
    <oc r="W291">
      <f>U291+V291</f>
    </oc>
    <nc r="W291">
      <f>U291+V291</f>
    </nc>
  </rcc>
  <rcc rId="22910" sId="1">
    <oc r="W292">
      <f>U292+V292</f>
    </oc>
    <nc r="W292">
      <f>U292+V292</f>
    </nc>
  </rcc>
  <rcc rId="22911" sId="1">
    <oc r="W293">
      <f>U293+V293</f>
    </oc>
    <nc r="W293">
      <f>U293+V293</f>
    </nc>
  </rcc>
  <rcc rId="22912" sId="1">
    <oc r="W294">
      <f>U294+V294</f>
    </oc>
    <nc r="W294">
      <f>U294+V294</f>
    </nc>
  </rcc>
  <rcc rId="22913" sId="1">
    <oc r="W295">
      <f>U295+V295</f>
    </oc>
    <nc r="W295">
      <f>U295+V295</f>
    </nc>
  </rcc>
  <rcc rId="22914" sId="1">
    <oc r="W296">
      <f>U296+V296</f>
    </oc>
    <nc r="W296">
      <f>U296+V296</f>
    </nc>
  </rcc>
  <rcc rId="22915" sId="1">
    <oc r="W297">
      <f>U297+V297</f>
    </oc>
    <nc r="W297">
      <f>U297+V297</f>
    </nc>
  </rcc>
  <rcc rId="22916" sId="1">
    <oc r="W298">
      <f>U298+V298</f>
    </oc>
    <nc r="W298">
      <f>U298+V298</f>
    </nc>
  </rcc>
  <rcc rId="22917" sId="1">
    <oc r="W299">
      <f>U299+V299</f>
    </oc>
    <nc r="W299">
      <f>U299+V299</f>
    </nc>
  </rcc>
  <rcc rId="22918" sId="1">
    <oc r="W300">
      <f>U300+V300</f>
    </oc>
    <nc r="W300">
      <f>U300+V300</f>
    </nc>
  </rcc>
  <rcc rId="22919" sId="1">
    <oc r="W301">
      <f>U301+V301</f>
    </oc>
    <nc r="W301">
      <f>U301+V301</f>
    </nc>
  </rcc>
  <rcc rId="22920" sId="1">
    <oc r="W302">
      <f>U302+V302</f>
    </oc>
    <nc r="W302">
      <f>U302+V302</f>
    </nc>
  </rcc>
  <rcc rId="22921" sId="1">
    <oc r="W303">
      <f>U303+V303</f>
    </oc>
    <nc r="W303">
      <f>U303+V303</f>
    </nc>
  </rcc>
  <rcc rId="22922" sId="1">
    <oc r="W304">
      <f>U304+V304</f>
    </oc>
    <nc r="W304">
      <f>U304+V304</f>
    </nc>
  </rcc>
  <rcc rId="22923" sId="1">
    <oc r="W305">
      <f>U305+V305</f>
    </oc>
    <nc r="W305">
      <f>U305+V305</f>
    </nc>
  </rcc>
  <rcc rId="22924" sId="1">
    <oc r="W306">
      <f>U306+V306</f>
    </oc>
    <nc r="W306">
      <f>U306+V306</f>
    </nc>
  </rcc>
  <rcc rId="22925" sId="1">
    <oc r="W307">
      <f>U307+V307</f>
    </oc>
    <nc r="W307">
      <f>U307+V307</f>
    </nc>
  </rcc>
  <rcc rId="22926" sId="1">
    <oc r="W308">
      <f>U308+V308</f>
    </oc>
    <nc r="W308">
      <f>U308+V308</f>
    </nc>
  </rcc>
  <rcc rId="22927" sId="1">
    <oc r="W309">
      <f>U309+V309</f>
    </oc>
    <nc r="W309">
      <f>U309+V309</f>
    </nc>
  </rcc>
  <rcc rId="22928" sId="1">
    <oc r="W310">
      <f>U310+V310</f>
    </oc>
    <nc r="W310">
      <f>U310+V310</f>
    </nc>
  </rcc>
  <rcc rId="22929" sId="1">
    <oc r="W311">
      <f>U311+V311</f>
    </oc>
    <nc r="W311">
      <f>U311+V311</f>
    </nc>
  </rcc>
  <rcc rId="22930" sId="1">
    <oc r="W312">
      <f>U312+V312</f>
    </oc>
    <nc r="W312">
      <f>U312+V312</f>
    </nc>
  </rcc>
  <rcc rId="22931" sId="1">
    <oc r="W313">
      <f>U313+V313</f>
    </oc>
    <nc r="W313">
      <f>U313+V313</f>
    </nc>
  </rcc>
  <rcc rId="22932" sId="1">
    <oc r="W314">
      <f>U314+V314</f>
    </oc>
    <nc r="W314">
      <f>U314+V314</f>
    </nc>
  </rcc>
  <rcc rId="22933" sId="1">
    <oc r="W315">
      <f>U315+V315</f>
    </oc>
    <nc r="W315">
      <f>U315+V315</f>
    </nc>
  </rcc>
  <rcc rId="22934" sId="1">
    <oc r="W316">
      <f>U316+V316</f>
    </oc>
    <nc r="W316">
      <f>U316+V316</f>
    </nc>
  </rcc>
  <rcc rId="22935" sId="1">
    <oc r="W317">
      <f>U317+V317</f>
    </oc>
    <nc r="W317">
      <f>U317+V317</f>
    </nc>
  </rcc>
  <rcc rId="22936" sId="1">
    <oc r="W318">
      <f>U318+V318</f>
    </oc>
    <nc r="W318">
      <f>U318+V318</f>
    </nc>
  </rcc>
  <rcc rId="22937" sId="1">
    <oc r="W319">
      <f>U319+V319</f>
    </oc>
    <nc r="W319">
      <f>U319+V319</f>
    </nc>
  </rcc>
  <rcc rId="22938" sId="1">
    <oc r="W320">
      <f>U320+V320</f>
    </oc>
    <nc r="W320">
      <f>U320+V320</f>
    </nc>
  </rcc>
  <rcc rId="22939" sId="1">
    <oc r="W321">
      <f>U321+V321</f>
    </oc>
    <nc r="W321">
      <f>U321+V321</f>
    </nc>
  </rcc>
  <rcc rId="22940" sId="1">
    <oc r="W322">
      <f>U322+V322</f>
    </oc>
    <nc r="W322">
      <f>U322+V322</f>
    </nc>
  </rcc>
  <rcc rId="22941" sId="1">
    <oc r="W323">
      <f>U323+V323</f>
    </oc>
    <nc r="W323">
      <f>U323+V323</f>
    </nc>
  </rcc>
  <rcc rId="22942" sId="1">
    <oc r="W324">
      <f>U324+V324</f>
    </oc>
    <nc r="W324">
      <f>U324+V324</f>
    </nc>
  </rcc>
  <rcc rId="22943" sId="1">
    <oc r="W325">
      <f>U325+V325</f>
    </oc>
    <nc r="W325">
      <f>U325+V325</f>
    </nc>
  </rcc>
  <rcc rId="22944" sId="1">
    <oc r="W326">
      <f>U326+V326</f>
    </oc>
    <nc r="W326">
      <f>U326+V326</f>
    </nc>
  </rcc>
  <rcc rId="22945" sId="1">
    <oc r="W327">
      <f>U327+V327</f>
    </oc>
    <nc r="W327">
      <f>U327+V327</f>
    </nc>
  </rcc>
  <rcc rId="22946" sId="1">
    <oc r="W328">
      <f>U328+V328</f>
    </oc>
    <nc r="W328">
      <f>U328+V328</f>
    </nc>
  </rcc>
  <rcc rId="22947" sId="1">
    <oc r="W329">
      <f>U329+V329</f>
    </oc>
    <nc r="W329">
      <f>U329+V329</f>
    </nc>
  </rcc>
  <rcc rId="22948" sId="1">
    <oc r="W330">
      <f>U330+V330</f>
    </oc>
    <nc r="W330">
      <f>U330+V330</f>
    </nc>
  </rcc>
  <rcc rId="22949" sId="1">
    <oc r="W331">
      <f>U331+V331</f>
    </oc>
    <nc r="W331">
      <f>U331+V331</f>
    </nc>
  </rcc>
  <rcc rId="22950" sId="1">
    <oc r="W332">
      <f>U332+V332</f>
    </oc>
    <nc r="W332">
      <f>U332+V332</f>
    </nc>
  </rcc>
  <rcc rId="22951" sId="1">
    <oc r="W333">
      <f>U333+V333</f>
    </oc>
    <nc r="W333">
      <f>U333+V333</f>
    </nc>
  </rcc>
  <rcc rId="22952" sId="1">
    <oc r="W334">
      <f>U334+V334</f>
    </oc>
    <nc r="W334">
      <f>U334+V334</f>
    </nc>
  </rcc>
  <rcc rId="22953" sId="1">
    <oc r="W335">
      <f>U335+V335</f>
    </oc>
    <nc r="W335">
      <f>U335+V335</f>
    </nc>
  </rcc>
  <rcc rId="22954" sId="1">
    <oc r="W336">
      <f>U336+V336</f>
    </oc>
    <nc r="W336">
      <f>U336+V336</f>
    </nc>
  </rcc>
  <rcc rId="22955" sId="1">
    <oc r="W337">
      <f>U337+V337</f>
    </oc>
    <nc r="W337">
      <f>U337+V337</f>
    </nc>
  </rcc>
  <rcc rId="22956" sId="1">
    <oc r="W338">
      <f>U338+V338</f>
    </oc>
    <nc r="W338">
      <f>U338+V338</f>
    </nc>
  </rcc>
  <rcc rId="22957" sId="1">
    <oc r="W339">
      <f>U339+V339</f>
    </oc>
    <nc r="W339">
      <f>U339+V339</f>
    </nc>
  </rcc>
  <rcc rId="22958" sId="1">
    <oc r="W340">
      <f>U340+V340</f>
    </oc>
    <nc r="W340">
      <f>U340+V340</f>
    </nc>
  </rcc>
  <rcc rId="22959" sId="1">
    <oc r="W341">
      <f>U341+V341</f>
    </oc>
    <nc r="W341">
      <f>U341+V341</f>
    </nc>
  </rcc>
  <rcc rId="22960" sId="1">
    <oc r="W342">
      <f>U342+V342</f>
    </oc>
    <nc r="W342">
      <f>U342+V342</f>
    </nc>
  </rcc>
  <rcc rId="22961" sId="1">
    <oc r="W343">
      <f>U343+V343</f>
    </oc>
    <nc r="W343">
      <f>U343+V343</f>
    </nc>
  </rcc>
  <rcc rId="22962" sId="1">
    <oc r="W344">
      <f>U344+V344</f>
    </oc>
    <nc r="W344">
      <f>U344+V344</f>
    </nc>
  </rcc>
  <rcc rId="22963" sId="1">
    <oc r="W345">
      <f>U345+V345</f>
    </oc>
    <nc r="W345">
      <f>U345+V345</f>
    </nc>
  </rcc>
  <rcc rId="22964" sId="1">
    <oc r="W346">
      <f>U346+V346</f>
    </oc>
    <nc r="W346">
      <f>U346+V346</f>
    </nc>
  </rcc>
  <rcc rId="22965" sId="1">
    <oc r="W347">
      <f>U347+V347</f>
    </oc>
    <nc r="W347">
      <f>U347+V347</f>
    </nc>
  </rcc>
  <rcc rId="22966" sId="1">
    <oc r="W348">
      <f>U348+V348</f>
    </oc>
    <nc r="W348">
      <f>U348+V348</f>
    </nc>
  </rcc>
  <rcc rId="22967" sId="1">
    <oc r="W349">
      <f>U349+V349</f>
    </oc>
    <nc r="W349">
      <f>U349+V349</f>
    </nc>
  </rcc>
  <rcc rId="22968" sId="1">
    <oc r="W350">
      <f>U350+V350</f>
    </oc>
    <nc r="W350">
      <f>U350+V350</f>
    </nc>
  </rcc>
  <rcc rId="22969" sId="1">
    <oc r="W351">
      <f>U351+V351</f>
    </oc>
    <nc r="W351">
      <f>U351+V351</f>
    </nc>
  </rcc>
  <rcc rId="22970" sId="1">
    <oc r="W352">
      <f>U352+V352</f>
    </oc>
    <nc r="W352">
      <f>U352+V352</f>
    </nc>
  </rcc>
  <rcc rId="22971" sId="1">
    <oc r="W353">
      <f>U353+V353</f>
    </oc>
    <nc r="W353">
      <f>U353+V353</f>
    </nc>
  </rcc>
  <rcc rId="22972" sId="1">
    <oc r="W354">
      <f>U354+V354</f>
    </oc>
    <nc r="W354">
      <f>U354+V354</f>
    </nc>
  </rcc>
  <rcc rId="22973" sId="1">
    <oc r="W355">
      <f>U355+V355</f>
    </oc>
    <nc r="W355">
      <f>U355+V355</f>
    </nc>
  </rcc>
  <rcc rId="22974" sId="1">
    <oc r="W356">
      <f>U356+V356</f>
    </oc>
    <nc r="W356">
      <f>U356+V356</f>
    </nc>
  </rcc>
  <rcc rId="22975" sId="1">
    <oc r="W357">
      <f>U357+V357</f>
    </oc>
    <nc r="W357">
      <f>U357+V357</f>
    </nc>
  </rcc>
  <rcc rId="22976" sId="1">
    <oc r="W358">
      <f>U358+V358</f>
    </oc>
    <nc r="W358">
      <f>U358+V358</f>
    </nc>
  </rcc>
  <rcc rId="22977" sId="1">
    <oc r="W359">
      <f>U359+V359</f>
    </oc>
    <nc r="W359">
      <f>U359+V359</f>
    </nc>
  </rcc>
  <rcc rId="22978" sId="1">
    <oc r="W360">
      <f>U360+V360</f>
    </oc>
    <nc r="W360">
      <f>U360+V360</f>
    </nc>
  </rcc>
  <rcc rId="22979" sId="1">
    <oc r="W361">
      <f>U361+V361</f>
    </oc>
    <nc r="W361">
      <f>U361+V361</f>
    </nc>
  </rcc>
  <rcc rId="22980" sId="1">
    <oc r="W362">
      <f>U362+V362</f>
    </oc>
    <nc r="W362">
      <f>U362+V362</f>
    </nc>
  </rcc>
  <rcc rId="22981" sId="1">
    <oc r="W363">
      <f>U363+V363</f>
    </oc>
    <nc r="W363">
      <f>U363+V363</f>
    </nc>
  </rcc>
  <rcc rId="22982" sId="1">
    <oc r="W364">
      <f>U364+V364</f>
    </oc>
    <nc r="W364">
      <f>U364+V364</f>
    </nc>
  </rcc>
  <rcc rId="22983" sId="1">
    <oc r="W365">
      <f>U365+V365</f>
    </oc>
    <nc r="W365">
      <f>U365+V365</f>
    </nc>
  </rcc>
  <rcc rId="22984" sId="1">
    <oc r="W366">
      <f>U366+V366</f>
    </oc>
    <nc r="W366">
      <f>U366+V366</f>
    </nc>
  </rcc>
  <rcc rId="22985" sId="1">
    <oc r="W367">
      <f>U367+V367</f>
    </oc>
    <nc r="W367">
      <f>U367+V367</f>
    </nc>
  </rcc>
  <rcc rId="22986" sId="1">
    <oc r="W368">
      <f>U368+V368</f>
    </oc>
    <nc r="W368">
      <f>U368+V368</f>
    </nc>
  </rcc>
  <rcc rId="22987" sId="1">
    <oc r="W369">
      <f>U369+V369</f>
    </oc>
    <nc r="W369">
      <f>U369+V369</f>
    </nc>
  </rcc>
  <rcc rId="22988" sId="1">
    <oc r="W370">
      <f>U370+V370</f>
    </oc>
    <nc r="W370">
      <f>U370+V370</f>
    </nc>
  </rcc>
  <rcc rId="22989" sId="1">
    <oc r="W371">
      <f>U371+V371</f>
    </oc>
    <nc r="W371">
      <f>U371+V371</f>
    </nc>
  </rcc>
  <rcc rId="22990" sId="1">
    <oc r="W372">
      <f>U372+V372</f>
    </oc>
    <nc r="W372">
      <f>U372+V372</f>
    </nc>
  </rcc>
  <rcc rId="22991" sId="1">
    <oc r="W373">
      <f>U373+V373</f>
    </oc>
    <nc r="W373">
      <f>U373+V373</f>
    </nc>
  </rcc>
  <rcc rId="22992" sId="1">
    <oc r="W374">
      <f>U374+V374</f>
    </oc>
    <nc r="W374">
      <f>U374+V374</f>
    </nc>
  </rcc>
  <rcc rId="22993" sId="1">
    <oc r="W375">
      <f>U375+V375</f>
    </oc>
    <nc r="W375">
      <f>U375+V375</f>
    </nc>
  </rcc>
  <rcc rId="22994" sId="1">
    <oc r="W376">
      <f>U376+V376</f>
    </oc>
    <nc r="W376">
      <f>U376+V376</f>
    </nc>
  </rcc>
  <rcc rId="22995" sId="1">
    <oc r="W377">
      <f>U377+V377</f>
    </oc>
    <nc r="W377">
      <f>U377+V377</f>
    </nc>
  </rcc>
  <rcc rId="22996" sId="1">
    <oc r="W378">
      <f>U378+V378</f>
    </oc>
    <nc r="W378">
      <f>U378+V378</f>
    </nc>
  </rcc>
  <rcc rId="22997" sId="1">
    <oc r="W379">
      <f>U379+V379</f>
    </oc>
    <nc r="W379">
      <f>U379+V379</f>
    </nc>
  </rcc>
  <rcc rId="22998" sId="1">
    <oc r="W380">
      <f>U380+V380</f>
    </oc>
    <nc r="W380">
      <f>U380+V380</f>
    </nc>
  </rcc>
  <rcc rId="22999" sId="1">
    <oc r="W381">
      <f>U381+V381</f>
    </oc>
    <nc r="W381">
      <f>U381+V381</f>
    </nc>
  </rcc>
  <rcc rId="23000" sId="1">
    <oc r="W382">
      <f>U382+V382</f>
    </oc>
    <nc r="W382">
      <f>U382+V382</f>
    </nc>
  </rcc>
  <rcc rId="23001" sId="1">
    <oc r="W383">
      <f>U383+V383</f>
    </oc>
    <nc r="W383">
      <f>U383+V383</f>
    </nc>
  </rcc>
  <rcc rId="23002" sId="1">
    <oc r="W384">
      <f>U384+V384</f>
    </oc>
    <nc r="W384">
      <f>U384+V384</f>
    </nc>
  </rcc>
  <rcc rId="23003" sId="1">
    <oc r="W385">
      <f>U385+V385</f>
    </oc>
    <nc r="W385">
      <f>U385+V385</f>
    </nc>
  </rcc>
  <rcc rId="23004" sId="1">
    <oc r="W386">
      <f>U386+V386</f>
    </oc>
    <nc r="W386">
      <f>U386+V386</f>
    </nc>
  </rcc>
  <rcc rId="23005" sId="1">
    <oc r="W387">
      <f>U387+V387</f>
    </oc>
    <nc r="W387">
      <f>U387+V387</f>
    </nc>
  </rcc>
  <rcc rId="23006" sId="1">
    <oc r="W388">
      <f>U388+V388</f>
    </oc>
    <nc r="W388">
      <f>U388+V388</f>
    </nc>
  </rcc>
  <rcc rId="23007" sId="1">
    <oc r="W389">
      <f>U389+V389</f>
    </oc>
    <nc r="W389">
      <f>U389+V389</f>
    </nc>
  </rcc>
  <rcc rId="23008" sId="1">
    <oc r="W390">
      <f>U390+V390</f>
    </oc>
    <nc r="W390">
      <f>U390+V390</f>
    </nc>
  </rcc>
  <rcc rId="23009" sId="1">
    <oc r="W391">
      <f>U391+V391</f>
    </oc>
    <nc r="W391">
      <f>U391+V391</f>
    </nc>
  </rcc>
  <rcc rId="23010" sId="1">
    <oc r="W392">
      <f>U392+V392</f>
    </oc>
    <nc r="W392">
      <f>U392+V392</f>
    </nc>
  </rcc>
  <rcc rId="23011" sId="1">
    <oc r="W393">
      <f>U393+V393</f>
    </oc>
    <nc r="W393">
      <f>U393+V393</f>
    </nc>
  </rcc>
  <rcc rId="23012" sId="1">
    <oc r="W394">
      <f>U394+V394</f>
    </oc>
    <nc r="W394">
      <f>U394+V394</f>
    </nc>
  </rcc>
  <rcc rId="23013" sId="1">
    <oc r="W395">
      <f>U395+V395</f>
    </oc>
    <nc r="W395">
      <f>U395+V395</f>
    </nc>
  </rcc>
  <rcc rId="23014" sId="1">
    <oc r="W396">
      <f>U396+V396</f>
    </oc>
    <nc r="W396">
      <f>U396+V396</f>
    </nc>
  </rcc>
  <rcc rId="23015" sId="1">
    <oc r="W397">
      <f>U397+V397</f>
    </oc>
    <nc r="W397">
      <f>U397+V397</f>
    </nc>
  </rcc>
  <rcc rId="23016" sId="1">
    <oc r="W398">
      <f>U398+V398</f>
    </oc>
    <nc r="W398">
      <f>U398+V398</f>
    </nc>
  </rcc>
  <rcc rId="23017" sId="1">
    <oc r="W399">
      <f>U399+V399</f>
    </oc>
    <nc r="W399">
      <f>U399+V399</f>
    </nc>
  </rcc>
  <rcc rId="23018" sId="1">
    <oc r="W400">
      <f>U400+V400</f>
    </oc>
    <nc r="W400">
      <f>U400+V400</f>
    </nc>
  </rcc>
  <rcc rId="23019" sId="1">
    <oc r="W401">
      <f>U401+V401</f>
    </oc>
    <nc r="W401">
      <f>U401+V401</f>
    </nc>
  </rcc>
  <rcc rId="23020" sId="1">
    <oc r="W402">
      <f>U402+V402</f>
    </oc>
    <nc r="W402">
      <f>U402+V402</f>
    </nc>
  </rcc>
  <rcc rId="23021" sId="1">
    <oc r="W403">
      <f>U403+V403</f>
    </oc>
    <nc r="W403">
      <f>U403+V403</f>
    </nc>
  </rcc>
  <rcc rId="23022" sId="1">
    <oc r="W404">
      <f>U404+V404</f>
    </oc>
    <nc r="W404">
      <f>U404+V404</f>
    </nc>
  </rcc>
  <rcc rId="23023" sId="1">
    <oc r="W405">
      <f>U405+V405</f>
    </oc>
    <nc r="W405">
      <f>U405+V405</f>
    </nc>
  </rcc>
  <rcc rId="23024" sId="1">
    <oc r="W406">
      <f>U406+V406</f>
    </oc>
    <nc r="W406">
      <f>U406+V406</f>
    </nc>
  </rcc>
  <rcc rId="23025" sId="1">
    <oc r="W407">
      <f>U407+V407</f>
    </oc>
    <nc r="W407">
      <f>U407+V407</f>
    </nc>
  </rcc>
  <rcc rId="23026" sId="1">
    <oc r="W408">
      <f>U408+V408</f>
    </oc>
    <nc r="W408">
      <f>U408+V408</f>
    </nc>
  </rcc>
  <rcc rId="23027" sId="1">
    <oc r="W409">
      <f>U409+V409</f>
    </oc>
    <nc r="W409">
      <f>U409+V409</f>
    </nc>
  </rcc>
  <rcc rId="23028" sId="1">
    <oc r="W410">
      <f>U410+V410</f>
    </oc>
    <nc r="W410">
      <f>U410+V410</f>
    </nc>
  </rcc>
  <rcc rId="23029" sId="1">
    <oc r="W411">
      <f>U411+V411</f>
    </oc>
    <nc r="W411">
      <f>U411+V411</f>
    </nc>
  </rcc>
  <rcc rId="23030" sId="1">
    <oc r="W412">
      <f>U412+V412</f>
    </oc>
    <nc r="W412">
      <f>U412+V412</f>
    </nc>
  </rcc>
  <rcc rId="23031" sId="1">
    <oc r="W413">
      <f>U413+V413</f>
    </oc>
    <nc r="W413">
      <f>U413+V413</f>
    </nc>
  </rcc>
  <rcc rId="23032" sId="1">
    <oc r="W414">
      <f>U414+V414</f>
    </oc>
    <nc r="W414">
      <f>U414+V414</f>
    </nc>
  </rcc>
  <rcc rId="23033" sId="1">
    <oc r="W415">
      <f>U415+V415</f>
    </oc>
    <nc r="W415">
      <f>U415+V415</f>
    </nc>
  </rcc>
  <rcc rId="23034" sId="1">
    <oc r="W416">
      <f>U416+V416</f>
    </oc>
    <nc r="W416">
      <f>U416+V416</f>
    </nc>
  </rcc>
  <rcc rId="23035" sId="1">
    <oc r="W417">
      <f>U417+V417</f>
    </oc>
    <nc r="W417">
      <f>U417+V417</f>
    </nc>
  </rcc>
  <rcc rId="23036" sId="1">
    <oc r="W418">
      <f>U418+V418</f>
    </oc>
    <nc r="W418">
      <f>U418+V418</f>
    </nc>
  </rcc>
  <rcc rId="23037" sId="1">
    <oc r="W419">
      <f>U419+V419</f>
    </oc>
    <nc r="W419">
      <f>U419+V419</f>
    </nc>
  </rcc>
  <rcc rId="23038" sId="1">
    <oc r="W420">
      <f>U420+V420</f>
    </oc>
    <nc r="W420">
      <f>U420+V420</f>
    </nc>
  </rcc>
  <rcc rId="23039" sId="1">
    <oc r="W421">
      <f>U421+V421</f>
    </oc>
    <nc r="W421">
      <f>U421+V421</f>
    </nc>
  </rcc>
  <rcc rId="23040" sId="1">
    <oc r="W422">
      <f>U422+V422</f>
    </oc>
    <nc r="W422">
      <f>U422+V422</f>
    </nc>
  </rcc>
  <rcc rId="23041" sId="1">
    <oc r="W423">
      <f>U423+V423</f>
    </oc>
    <nc r="W423">
      <f>U423+V423</f>
    </nc>
  </rcc>
  <rcc rId="23042" sId="1">
    <oc r="W424">
      <f>U424+V424</f>
    </oc>
    <nc r="W424">
      <f>U424+V424</f>
    </nc>
  </rcc>
  <rcc rId="23043" sId="1">
    <oc r="W425">
      <f>U425+V425</f>
    </oc>
    <nc r="W425">
      <f>U425+V425</f>
    </nc>
  </rcc>
  <rcc rId="23044" sId="1">
    <oc r="W426">
      <f>U426+V426</f>
    </oc>
    <nc r="W426">
      <f>U426+V426</f>
    </nc>
  </rcc>
  <rcc rId="23045" sId="1">
    <oc r="W427">
      <f>U427+V427</f>
    </oc>
    <nc r="W427">
      <f>U427+V427</f>
    </nc>
  </rcc>
  <rcc rId="23046" sId="1">
    <oc r="W428">
      <f>U428+V428</f>
    </oc>
    <nc r="W428">
      <f>U428+V428</f>
    </nc>
  </rcc>
  <rcc rId="23047" sId="1">
    <oc r="W429">
      <f>U429+V429</f>
    </oc>
    <nc r="W429">
      <f>U429+V429</f>
    </nc>
  </rcc>
  <rcc rId="23048" sId="1">
    <oc r="W430">
      <f>U430+V430</f>
    </oc>
    <nc r="W430">
      <f>U430+V430</f>
    </nc>
  </rcc>
  <rcc rId="23049" sId="1">
    <oc r="W431">
      <f>U431+V431</f>
    </oc>
    <nc r="W431">
      <f>U431+V431</f>
    </nc>
  </rcc>
  <rcc rId="23050" sId="1">
    <oc r="W432">
      <f>U432+V432</f>
    </oc>
    <nc r="W432">
      <f>U432+V432</f>
    </nc>
  </rcc>
  <rcc rId="23051" sId="1">
    <oc r="W433">
      <f>U433+V433</f>
    </oc>
    <nc r="W433">
      <f>U433+V433</f>
    </nc>
  </rcc>
  <rcc rId="23052" sId="1">
    <oc r="W434">
      <f>U434+V434</f>
    </oc>
    <nc r="W434">
      <f>U434+V434</f>
    </nc>
  </rcc>
  <rcc rId="23053" sId="1">
    <oc r="W435">
      <f>U435+V435</f>
    </oc>
    <nc r="W435">
      <f>U435+V435</f>
    </nc>
  </rcc>
  <rcc rId="23054" sId="1">
    <oc r="W436">
      <f>U436+V436</f>
    </oc>
    <nc r="W436">
      <f>U436+V436</f>
    </nc>
  </rcc>
  <rcc rId="23055" sId="1">
    <oc r="W437">
      <f>U437+V437</f>
    </oc>
    <nc r="W437">
      <f>U437+V437</f>
    </nc>
  </rcc>
  <rcc rId="23056" sId="1">
    <oc r="W438">
      <f>U438+V438</f>
    </oc>
    <nc r="W438">
      <f>U438+V438</f>
    </nc>
  </rcc>
  <rcc rId="23057" sId="1">
    <oc r="W439">
      <f>U439+V439</f>
    </oc>
    <nc r="W439">
      <f>U439+V439</f>
    </nc>
  </rcc>
  <rcc rId="23058" sId="1">
    <oc r="W440">
      <f>U440+V440</f>
    </oc>
    <nc r="W440">
      <f>U440+V440</f>
    </nc>
  </rcc>
  <rcc rId="23059" sId="1">
    <oc r="W441">
      <f>U441+V441</f>
    </oc>
    <nc r="W441">
      <f>U441+V441</f>
    </nc>
  </rcc>
  <rcc rId="23060" sId="1">
    <oc r="W442">
      <f>U442+V442</f>
    </oc>
    <nc r="W442">
      <f>U442+V442</f>
    </nc>
  </rcc>
  <rcc rId="23061" sId="1">
    <oc r="W443">
      <f>U443+V443</f>
    </oc>
    <nc r="W443">
      <f>U443+V443</f>
    </nc>
  </rcc>
  <rcc rId="23062" sId="1">
    <oc r="W444">
      <f>U444+V444</f>
    </oc>
    <nc r="W444">
      <f>U444+V444</f>
    </nc>
  </rcc>
  <rcc rId="23063" sId="1">
    <oc r="W445">
      <f>U445+V445</f>
    </oc>
    <nc r="W445">
      <f>U445+V445</f>
    </nc>
  </rcc>
  <rcc rId="23064" sId="1">
    <oc r="W446">
      <f>U446+V446</f>
    </oc>
    <nc r="W446">
      <f>U446+V446</f>
    </nc>
  </rcc>
  <rcc rId="23065" sId="1">
    <oc r="W447">
      <f>U447+V447</f>
    </oc>
    <nc r="W447">
      <f>U447+V447</f>
    </nc>
  </rcc>
  <rcc rId="23066" sId="1">
    <oc r="W448">
      <f>U448+V448</f>
    </oc>
    <nc r="W448">
      <f>U448+V448</f>
    </nc>
  </rcc>
  <rcc rId="23067" sId="1">
    <oc r="W449">
      <f>U449+V449</f>
    </oc>
    <nc r="W449">
      <f>U449+V449</f>
    </nc>
  </rcc>
  <rcc rId="23068" sId="1">
    <oc r="W450">
      <f>U450+V450</f>
    </oc>
    <nc r="W450">
      <f>U450+V450</f>
    </nc>
  </rcc>
  <rcc rId="23069" sId="1">
    <oc r="W451">
      <f>U451+V451</f>
    </oc>
    <nc r="W451">
      <f>U451+V451</f>
    </nc>
  </rcc>
  <rcc rId="23070" sId="1">
    <oc r="W452">
      <f>U452+V452</f>
    </oc>
    <nc r="W452">
      <f>U452+V452</f>
    </nc>
  </rcc>
  <rcc rId="23071" sId="1">
    <oc r="W453">
      <f>U453+V453</f>
    </oc>
    <nc r="W453">
      <f>U453+V453</f>
    </nc>
  </rcc>
  <rcc rId="23072" sId="1">
    <oc r="W454">
      <f>U454+V454</f>
    </oc>
    <nc r="W454">
      <f>U454+V454</f>
    </nc>
  </rcc>
  <rcc rId="23073" sId="1">
    <oc r="W455">
      <f>U455+V455</f>
    </oc>
    <nc r="W455">
      <f>U455+V455</f>
    </nc>
  </rcc>
  <rcc rId="23074" sId="1">
    <oc r="W456">
      <f>U456+V456</f>
    </oc>
    <nc r="W456">
      <f>U456+V456</f>
    </nc>
  </rcc>
  <rcc rId="23075" sId="1">
    <oc r="W457">
      <f>U457+V457</f>
    </oc>
    <nc r="W457">
      <f>U457+V457</f>
    </nc>
  </rcc>
  <rcc rId="23076" sId="1">
    <oc r="W458">
      <f>U458+V458</f>
    </oc>
    <nc r="W458">
      <f>U458+V458</f>
    </nc>
  </rcc>
  <rcc rId="23077" sId="1">
    <oc r="W459">
      <f>U459+V459</f>
    </oc>
    <nc r="W459">
      <f>U459+V459</f>
    </nc>
  </rcc>
  <rcc rId="23078" sId="1">
    <oc r="W460">
      <f>U460+V460</f>
    </oc>
    <nc r="W460">
      <f>U460+V460</f>
    </nc>
  </rcc>
  <rcc rId="23079" sId="1">
    <oc r="W461">
      <f>U461+V461</f>
    </oc>
    <nc r="W461">
      <f>U461+V461</f>
    </nc>
  </rcc>
  <rcc rId="23080" sId="1">
    <oc r="W462">
      <f>U462+V462</f>
    </oc>
    <nc r="W462">
      <f>U462+V462</f>
    </nc>
  </rcc>
  <rcc rId="23081" sId="1">
    <oc r="W463">
      <f>W5+W20+W120+W161+W202+W449</f>
    </oc>
    <nc r="W463">
      <f>U463+V463</f>
    </nc>
  </rcc>
  <rcc rId="23082" sId="1" numFmtId="4">
    <nc r="V184">
      <v>-1751138.32</v>
    </nc>
  </rcc>
  <rcc rId="23083" sId="1" numFmtId="4">
    <nc r="V197">
      <v>107000</v>
    </nc>
  </rcc>
  <rcc rId="23084" sId="1" numFmtId="4">
    <nc r="V201">
      <v>740000</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085" sId="1" ref="A231:XFD231" action="insertRow"/>
  <rrc rId="23086" sId="1" ref="A232:XFD232" action="insertRow"/>
  <rrc rId="23087" sId="1" ref="A233:XFD233" action="insertRow"/>
  <rrc rId="23088" sId="1" ref="A234:XFD234" action="insertRow"/>
  <rrc rId="23089" sId="1" ref="A235:XFD235" action="insertRow"/>
  <rrc rId="23090" sId="1" ref="A236:XFD236" action="insertRow"/>
  <rcc rId="23091" sId="1">
    <nc r="A231" t="inlineStr">
      <is>
        <t>Гранты муниципальным районам в целях содействия достижению  и (или) поощрения достижения наилучших значений показателей деятельности</t>
      </is>
    </nc>
  </rcc>
  <rcc rId="23092" sId="1" odxf="1" dxf="1">
    <nc r="B231" t="inlineStr">
      <is>
        <t>009</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093" sId="1">
    <nc r="C231" t="inlineStr">
      <is>
        <t>01</t>
      </is>
    </nc>
  </rcc>
  <rcc rId="23094" sId="1">
    <nc r="A232"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rcc>
  <rcc rId="23095" sId="1" odxf="1" dxf="1">
    <nc r="B232" t="inlineStr">
      <is>
        <t>009</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096" sId="1">
    <nc r="C232" t="inlineStr">
      <is>
        <t>01</t>
      </is>
    </nc>
  </rcc>
  <rcc rId="23097" sId="1">
    <nc r="F232">
      <v>100</v>
    </nc>
  </rcc>
  <rcc rId="23098" sId="1">
    <nc r="A233" t="inlineStr">
      <is>
        <t>Расходы на выплаты персоналу государственных (муниципальных) органов</t>
      </is>
    </nc>
  </rcc>
  <rcc rId="23099" sId="1" odxf="1" dxf="1">
    <nc r="B233" t="inlineStr">
      <is>
        <t>009</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00" sId="1">
    <nc r="C233" t="inlineStr">
      <is>
        <t>01</t>
      </is>
    </nc>
  </rcc>
  <rcc rId="23101" sId="1">
    <nc r="F233">
      <v>120</v>
    </nc>
  </rcc>
  <rcc rId="23102" sId="1" odxf="1" dxf="1">
    <nc r="A234" t="inlineStr">
      <is>
        <t>Поощрение муниципальных управленческих команд приграничных муниципальных образований Брянской области</t>
      </is>
    </nc>
    <odxf>
      <alignment horizontal="left" vertical="center" wrapText="0"/>
      <border outline="0">
        <left style="thin">
          <color rgb="FF000000"/>
        </left>
        <right style="thin">
          <color rgb="FF000000"/>
        </right>
        <top style="thin">
          <color rgb="FF000000"/>
        </top>
        <bottom style="thin">
          <color rgb="FF000000"/>
        </bottom>
      </border>
    </odxf>
    <ndxf>
      <alignment horizontal="general" vertical="top" wrapText="1"/>
      <border outline="0">
        <left style="thin">
          <color indexed="64"/>
        </left>
        <right style="thin">
          <color indexed="64"/>
        </right>
        <top style="thin">
          <color indexed="64"/>
        </top>
        <bottom style="thin">
          <color indexed="64"/>
        </bottom>
      </border>
    </ndxf>
  </rcc>
  <rcc rId="23103" sId="1" odxf="1" dxf="1">
    <nc r="B234" t="inlineStr">
      <is>
        <t>009</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04" sId="1">
    <nc r="C234" t="inlineStr">
      <is>
        <t>01</t>
      </is>
    </nc>
  </rcc>
  <rcc rId="23105" sId="1" odxf="1" dxf="1">
    <nc r="A235"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font>
        <sz val="12"/>
        <family val="1"/>
        <charset val="204"/>
      </font>
    </odxf>
    <ndxf>
      <font>
        <sz val="12"/>
        <family val="1"/>
        <charset val="204"/>
      </font>
    </ndxf>
  </rcc>
  <rcc rId="23106" sId="1" odxf="1" dxf="1">
    <nc r="B235" t="inlineStr">
      <is>
        <t>009</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07" sId="1">
    <nc r="C235" t="inlineStr">
      <is>
        <t>01</t>
      </is>
    </nc>
  </rcc>
  <rcc rId="23108" sId="1">
    <nc r="F235">
      <v>100</v>
    </nc>
  </rcc>
  <rcc rId="23109" sId="1" odxf="1" dxf="1">
    <nc r="A236" t="inlineStr">
      <is>
        <t>Расходы на выплаты персоналу государственных (муниципальных) органов</t>
      </is>
    </nc>
    <odxf>
      <font>
        <sz val="12"/>
        <family val="1"/>
        <charset val="204"/>
      </font>
    </odxf>
    <ndxf>
      <font>
        <sz val="12"/>
        <family val="1"/>
        <charset val="204"/>
      </font>
    </ndxf>
  </rcc>
  <rcc rId="23110" sId="1" odxf="1" dxf="1">
    <nc r="B236" t="inlineStr">
      <is>
        <t>009</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11" sId="1">
    <nc r="C236" t="inlineStr">
      <is>
        <t>01</t>
      </is>
    </nc>
  </rcc>
  <rcc rId="23112" sId="1">
    <nc r="F236">
      <v>120</v>
    </nc>
  </rcc>
  <rcc rId="23113" sId="1">
    <nc r="E231" t="inlineStr">
      <is>
        <t>02 4 00 15880</t>
      </is>
    </nc>
  </rcc>
  <rcc rId="23114" sId="1">
    <nc r="E232" t="inlineStr">
      <is>
        <t>02 4 00 15880</t>
      </is>
    </nc>
  </rcc>
  <rcc rId="23115" sId="1">
    <nc r="E233" t="inlineStr">
      <is>
        <t>02 4 00 15880</t>
      </is>
    </nc>
  </rcc>
  <rcc rId="23116" sId="1">
    <nc r="E234" t="inlineStr">
      <is>
        <t>02 4 00 15920</t>
      </is>
    </nc>
  </rcc>
  <rcc rId="23117" sId="1">
    <nc r="E235" t="inlineStr">
      <is>
        <t>02 4 00 15920</t>
      </is>
    </nc>
  </rcc>
  <rcc rId="23118" sId="1">
    <nc r="E236" t="inlineStr">
      <is>
        <t>02 4 00 15920</t>
      </is>
    </nc>
  </rcc>
  <rcc rId="23119" sId="1" numFmtId="4">
    <nc r="V233">
      <v>815052</v>
    </nc>
  </rcc>
  <rcc rId="23120" sId="1">
    <nc r="V232">
      <f>V233</f>
    </nc>
  </rcc>
  <rcc rId="23121" sId="1">
    <nc r="V231">
      <f>V232</f>
    </nc>
  </rcc>
  <rfmt sheetId="1" sqref="V231:V236" start="0" length="2147483647">
    <dxf>
      <font>
        <b val="0"/>
      </font>
    </dxf>
  </rfmt>
  <rcc rId="23122" sId="1">
    <nc r="W231">
      <f>U231+V231</f>
    </nc>
  </rcc>
  <rcc rId="23123" sId="1">
    <nc r="W232">
      <f>U232+V232</f>
    </nc>
  </rcc>
  <rcc rId="23124" sId="1">
    <nc r="W233">
      <f>U233+V233</f>
    </nc>
  </rcc>
  <rcc rId="23125" sId="1">
    <nc r="W234">
      <f>U234+V234</f>
    </nc>
  </rcc>
  <rcc rId="23126" sId="1">
    <nc r="W235">
      <f>U235+V235</f>
    </nc>
  </rcc>
  <rcc rId="23127" sId="1">
    <nc r="W236">
      <f>U236+V236</f>
    </nc>
  </rcc>
  <rcc rId="23128" sId="1" numFmtId="4">
    <nc r="V236">
      <v>1856652</v>
    </nc>
  </rcc>
  <rcc rId="23129" sId="1">
    <nc r="V235">
      <f>V236</f>
    </nc>
  </rcc>
  <rcc rId="23130" sId="1">
    <nc r="V234">
      <f>V235</f>
    </nc>
  </rcc>
  <rcc rId="23131" sId="1">
    <nc r="D231" t="inlineStr">
      <is>
        <t>04</t>
      </is>
    </nc>
  </rcc>
  <rcc rId="23132" sId="1">
    <nc r="D232" t="inlineStr">
      <is>
        <t>04</t>
      </is>
    </nc>
  </rcc>
  <rcc rId="23133" sId="1">
    <nc r="D233" t="inlineStr">
      <is>
        <t>04</t>
      </is>
    </nc>
  </rcc>
  <rcc rId="23134" sId="1">
    <nc r="D234" t="inlineStr">
      <is>
        <t>04</t>
      </is>
    </nc>
  </rcc>
  <rcc rId="23135" sId="1">
    <nc r="D235" t="inlineStr">
      <is>
        <t>04</t>
      </is>
    </nc>
  </rcc>
  <rcc rId="23136" sId="1">
    <nc r="D236" t="inlineStr">
      <is>
        <t>04</t>
      </is>
    </nc>
  </rcc>
  <rcc rId="23137" sId="1">
    <oc r="V204">
      <f>V240+V218+V248</f>
    </oc>
    <nc r="V204">
      <f>V240+V218+V248+V231+V234</f>
    </nc>
  </rcc>
  <rrc rId="23138" sId="1" ref="A279:XFD279" action="insertRow"/>
  <rrc rId="23139" sId="1" ref="A280:XFD280" action="insertRow"/>
  <rrc rId="23140" sId="1" ref="A281:XFD281" action="insertRow"/>
  <rrc rId="23141" sId="1" ref="A282:XFD282" action="insertRow"/>
  <rcc rId="23142" sId="1" odxf="1" dxf="1">
    <nc r="A279" t="inlineStr">
      <is>
        <t>Другие вопросы в области национальной обороны</t>
      </is>
    </nc>
    <odxf>
      <alignment horizontal="left" vertical="center"/>
      <border outline="0">
        <left style="thin">
          <color rgb="FF000000"/>
        </left>
        <right style="thin">
          <color rgb="FF000000"/>
        </right>
        <top style="thin">
          <color rgb="FF000000"/>
        </top>
        <bottom style="thin">
          <color rgb="FF000000"/>
        </bottom>
      </border>
    </odxf>
    <ndxf>
      <alignment horizontal="general" vertical="bottom"/>
      <border outline="0">
        <left/>
        <right/>
        <top/>
        <bottom/>
      </border>
    </ndxf>
  </rcc>
  <rcc rId="23143" sId="1" odxf="1" s="1" dxf="1" numFmtId="30">
    <nc r="B279">
      <v>916</v>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44" sId="1" odxf="1" s="1" dxf="1">
    <nc r="C279" t="inlineStr">
      <is>
        <t>02</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45" sId="1" odxf="1" s="1" dxf="1">
    <nc r="D279"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fmt sheetId="1" s="1" sqref="E279" start="0" length="0">
    <dxf>
      <numFmt numFmtId="30" formatCode="@"/>
    </dxf>
  </rfmt>
  <rfmt sheetId="1" s="1" sqref="F279" start="0" length="0">
    <dxf>
      <numFmt numFmtId="30" formatCode="@"/>
    </dxf>
  </rfmt>
  <rcc rId="23146" sId="1" odxf="1" s="1" dxf="1">
    <nc r="A280" t="inlineStr">
      <is>
        <t>Реализация специальных мер в области национальной обороны</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47" sId="1" odxf="1" s="1" dxf="1" numFmtId="30">
    <nc r="B280">
      <v>916</v>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48" sId="1" odxf="1" s="1" dxf="1">
    <nc r="C280" t="inlineStr">
      <is>
        <t>02</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49" sId="1" odxf="1" s="1" dxf="1">
    <nc r="D280"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0" sId="1" odxf="1" s="1" dxf="1">
    <nc r="E280" t="inlineStr">
      <is>
        <t>70 0 00 19010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fmt sheetId="1" s="1" sqref="F280" start="0" length="0">
    <dxf>
      <numFmt numFmtId="30" formatCode="@"/>
    </dxf>
  </rfmt>
  <rcc rId="23151" sId="1" odxf="1" s="1" dxf="1">
    <nc r="A281" t="inlineStr">
      <is>
        <t>Закупка товаров, работ и услуг для обеспечения государственных (муниципальных) нужд</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52" sId="1" odxf="1" s="1" dxf="1" numFmtId="30">
    <nc r="B281">
      <v>916</v>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3" sId="1" odxf="1" s="1" dxf="1">
    <nc r="C281" t="inlineStr">
      <is>
        <t>02</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4" sId="1" odxf="1" s="1" dxf="1">
    <nc r="D281"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5" sId="1" odxf="1" s="1" dxf="1">
    <nc r="E281" t="inlineStr">
      <is>
        <t>70 0 00 19010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6" sId="1" odxf="1" s="1" dxf="1">
    <nc r="F281" t="inlineStr">
      <is>
        <t>200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7" sId="1" odxf="1" s="1" dxf="1">
    <nc r="A282" t="inlineStr">
      <is>
        <t>Иные закупки товаров, работ и услуг для обеспечения государственных (муниципальных) нужд</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58" sId="1" odxf="1" s="1" dxf="1" numFmtId="30">
    <nc r="B282">
      <v>916</v>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59" sId="1" odxf="1" s="1" dxf="1">
    <nc r="C282" t="inlineStr">
      <is>
        <t>02</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60" sId="1" odxf="1" s="1" dxf="1">
    <nc r="D282" t="inlineStr">
      <is>
        <t>09</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61" sId="1" odxf="1" s="1" dxf="1">
    <nc r="E282" t="inlineStr">
      <is>
        <t>70 0 00 19010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62" sId="1" odxf="1" s="1" dxf="1">
    <nc r="F282" t="inlineStr">
      <is>
        <t>240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numFmt numFmtId="30" formatCode="@"/>
    </ndxf>
  </rcc>
  <rcc rId="23163" sId="1" numFmtId="4">
    <nc r="V282">
      <v>13090546.58</v>
    </nc>
  </rcc>
  <rcc rId="23164" sId="1">
    <nc r="V281">
      <f>V282</f>
    </nc>
  </rcc>
  <rcc rId="23165" sId="1">
    <nc r="V280">
      <f>V281</f>
    </nc>
  </rcc>
  <rcc rId="23166" sId="1">
    <nc r="V279">
      <f>V280</f>
    </nc>
  </rcc>
  <rcc rId="23167" sId="1">
    <nc r="V274">
      <f>V275+V279</f>
    </nc>
  </rcc>
  <rcc rId="23168" sId="1">
    <nc r="W279">
      <f>U279+V279</f>
    </nc>
  </rcc>
  <rcc rId="23169" sId="1">
    <nc r="W280">
      <f>U280+V280</f>
    </nc>
  </rcc>
  <rcc rId="23170" sId="1">
    <nc r="W281">
      <f>U281+V281</f>
    </nc>
  </rcc>
  <rcc rId="23171" sId="1">
    <nc r="W282">
      <f>U282+V282</f>
    </nc>
  </rcc>
  <rrc rId="23172" sId="1" ref="A285:XFD285" action="insertRow"/>
  <rrc rId="23173" sId="1" ref="A286:XFD286" action="insertRow"/>
  <rrc rId="23174" sId="1" ref="A287:XFD287" action="insertRow"/>
  <rcc rId="23175" sId="1" odxf="1" dxf="1">
    <nc r="A285" t="inlineStr">
      <is>
        <t>Поощрение муниципальных управленческих команд приграничных муниципальных образований Брянской области</t>
      </is>
    </nc>
    <odxf>
      <alignment vertical="center" wrapText="0"/>
      <border outline="0">
        <left style="thin">
          <color rgb="FF000000"/>
        </left>
        <right style="thin">
          <color rgb="FF000000"/>
        </right>
        <top style="thin">
          <color rgb="FF000000"/>
        </top>
        <bottom style="thin">
          <color rgb="FF000000"/>
        </bottom>
      </border>
    </odxf>
    <ndxf>
      <alignment vertical="top" wrapText="1"/>
      <border outline="0">
        <left style="thin">
          <color indexed="64"/>
        </left>
        <right style="thin">
          <color indexed="64"/>
        </right>
        <top style="thin">
          <color indexed="64"/>
        </top>
        <bottom style="thin">
          <color indexed="64"/>
        </bottom>
      </border>
    </ndxf>
  </rcc>
  <rcc rId="23176" sId="1" odxf="1" dxf="1">
    <nc r="B285" t="inlineStr">
      <is>
        <t>916</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77" sId="1" odxf="1" s="1" dxf="1">
    <nc r="C285" t="inlineStr">
      <is>
        <t>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78" sId="1" odxf="1" s="1" dxf="1">
    <nc r="D285" t="inlineStr">
      <is>
        <t>10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79" sId="1">
    <nc r="E285" t="inlineStr">
      <is>
        <t>02 4 00 15920</t>
      </is>
    </nc>
  </rcc>
  <rcc rId="23180" sId="1" odxf="1" dxf="1">
    <nc r="A286" t="inlineStr">
      <is>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is>
    </nc>
    <odxf>
      <alignment horizontal="general"/>
    </odxf>
    <ndxf>
      <alignment horizontal="left"/>
    </ndxf>
  </rcc>
  <rcc rId="23181" sId="1" odxf="1" dxf="1">
    <nc r="B286" t="inlineStr">
      <is>
        <t>916</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82" sId="1" odxf="1" s="1" dxf="1">
    <nc r="C286" t="inlineStr">
      <is>
        <t>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83" sId="1" odxf="1" s="1" dxf="1">
    <nc r="D286" t="inlineStr">
      <is>
        <t>10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84" sId="1">
    <nc r="E286" t="inlineStr">
      <is>
        <t>02 4 00 15920</t>
      </is>
    </nc>
  </rcc>
  <rcc rId="23185" sId="1">
    <nc r="F286">
      <v>100</v>
    </nc>
  </rcc>
  <rcc rId="23186" sId="1" odxf="1" dxf="1">
    <nc r="A287" t="inlineStr">
      <is>
        <t>Расходы на выплаты персоналу государственных (муниципальных) органов</t>
      </is>
    </nc>
    <odxf>
      <alignment horizontal="general"/>
    </odxf>
    <ndxf>
      <alignment horizontal="left"/>
    </ndxf>
  </rcc>
  <rcc rId="23187" sId="1" odxf="1" dxf="1">
    <nc r="B287" t="inlineStr">
      <is>
        <t>916</t>
      </is>
    </nc>
    <odxf>
      <border outline="0">
        <left style="thin">
          <color rgb="FF000000"/>
        </left>
        <right style="thin">
          <color rgb="FF000000"/>
        </right>
        <top style="thin">
          <color rgb="FF000000"/>
        </top>
        <bottom style="thin">
          <color rgb="FF000000"/>
        </bottom>
      </border>
    </odxf>
    <ndxf>
      <border outline="0">
        <left style="thin">
          <color indexed="64"/>
        </left>
        <right style="thin">
          <color indexed="64"/>
        </right>
        <top style="thin">
          <color indexed="64"/>
        </top>
        <bottom style="thin">
          <color indexed="64"/>
        </bottom>
      </border>
    </ndxf>
  </rcc>
  <rcc rId="23188" sId="1" odxf="1" s="1" dxf="1">
    <nc r="C287" t="inlineStr">
      <is>
        <t>03</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89" sId="1" odxf="1" s="1" dxf="1">
    <nc r="D287" t="inlineStr">
      <is>
        <t>10</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rcc>
  <rcc rId="23190" sId="1">
    <nc r="E287" t="inlineStr">
      <is>
        <t>02 4 00 15920</t>
      </is>
    </nc>
  </rcc>
  <rcc rId="23191" sId="1">
    <nc r="F287">
      <v>120</v>
    </nc>
  </rcc>
  <rcc rId="23192" sId="1" numFmtId="4">
    <nc r="V287">
      <v>249744</v>
    </nc>
  </rcc>
  <rcc rId="23193" sId="1">
    <nc r="V286">
      <f>V287</f>
    </nc>
  </rcc>
  <rcc rId="23194" sId="1">
    <nc r="V285">
      <f>V286</f>
    </nc>
  </rcc>
  <rcc rId="23195" sId="1">
    <nc r="W285">
      <f>U285+V285</f>
    </nc>
  </rcc>
  <rcc rId="23196" sId="1">
    <nc r="W286">
      <f>U286+V286</f>
    </nc>
  </rcc>
  <rcc rId="23197" sId="1">
    <nc r="W287">
      <f>U287+V287</f>
    </nc>
  </rcc>
  <rcc rId="23198" sId="1">
    <oc r="V284">
      <f>V288+V296</f>
    </oc>
    <nc r="V284">
      <f>V288+V296+V285</f>
    </nc>
  </rcc>
  <rcc rId="23199" sId="1" numFmtId="4">
    <nc r="V321">
      <v>-12852.6</v>
    </nc>
  </rcc>
  <rcc rId="23200" sId="1">
    <nc r="V320">
      <f>V321</f>
    </nc>
  </rcc>
  <rcc rId="23201" sId="1">
    <nc r="V319">
      <f>V320</f>
    </nc>
  </rcc>
  <rcc rId="23202" sId="1">
    <nc r="V315">
      <f>V316+V319</f>
    </nc>
  </rcc>
  <rcc rId="23203" sId="1" numFmtId="4">
    <nc r="V337">
      <v>107000</v>
    </nc>
  </rcc>
  <rcc rId="23204" sId="1" numFmtId="4">
    <nc r="V365">
      <v>-1172038.27</v>
    </nc>
  </rcc>
  <rcc rId="23205" sId="1">
    <nc r="V364">
      <f>V365</f>
    </nc>
  </rcc>
  <rcc rId="23206" sId="1">
    <nc r="V361">
      <f>V362+V364</f>
    </nc>
  </rcc>
  <rcc rId="23207" sId="1">
    <oc r="V360">
      <f>V372+V378+V387</f>
    </oc>
    <nc r="V360">
      <f>V372+V378+V387+V361</f>
    </nc>
  </rcc>
  <rcc rId="23208" sId="1" numFmtId="4">
    <nc r="V377">
      <v>370000</v>
    </nc>
  </rcc>
  <rcc rId="23209" sId="1">
    <nc r="V376">
      <f>V377</f>
    </nc>
  </rcc>
  <rcc rId="23210" sId="1">
    <nc r="V375">
      <f>V376</f>
    </nc>
  </rcc>
  <rcc rId="23211" sId="1" numFmtId="4">
    <nc r="V389">
      <v>-370000</v>
    </nc>
  </rcc>
  <rcc rId="23212" sId="1" numFmtId="4">
    <nc r="V431">
      <v>-781592.26</v>
    </nc>
  </rcc>
  <rrc rId="23213" sId="1" ref="A440:XFD440" action="insertRow"/>
  <rcc rId="23214" sId="1">
    <nc r="F440">
      <v>850</v>
    </nc>
  </rcc>
  <rcc rId="23215" sId="1" odxf="1" s="1" dxf="1">
    <nc r="A440" t="inlineStr">
      <is>
        <t>Уплата налогов, сборов и иных платежей</t>
      </is>
    </nc>
    <odxf>
      <font>
        <b val="0"/>
        <i val="0"/>
        <strike val="0"/>
        <condense val="0"/>
        <extend val="0"/>
        <outline val="0"/>
        <shadow val="0"/>
        <u val="none"/>
        <vertAlign val="baseline"/>
        <sz val="12"/>
        <color rgb="FF000000"/>
        <name val="Times New Roman"/>
        <family val="1"/>
        <charset val="204"/>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odxf>
    <ndxf>
      <alignment horizontal="left" vertical="center"/>
    </ndxf>
  </rcc>
  <rcc rId="23216" sId="1">
    <nc r="B440" t="inlineStr">
      <is>
        <t>916</t>
      </is>
    </nc>
  </rcc>
  <rcc rId="23217" sId="1">
    <nc r="C440" t="inlineStr">
      <is>
        <t>10</t>
      </is>
    </nc>
  </rcc>
  <rcc rId="23218" sId="1">
    <nc r="D440" t="inlineStr">
      <is>
        <t>04</t>
      </is>
    </nc>
  </rcc>
  <rcc rId="23219" sId="1">
    <nc r="E440" t="inlineStr">
      <is>
        <t>70 0 00 83030</t>
      </is>
    </nc>
  </rcc>
  <rcc rId="23220" sId="1" numFmtId="4">
    <nc r="V440">
      <v>50000</v>
    </nc>
  </rcc>
  <rcc rId="23221" sId="1">
    <oc r="V438">
      <f>V439</f>
    </oc>
    <nc r="V438">
      <f>V439+V440</f>
    </nc>
  </rcc>
  <rcc rId="23222" sId="1">
    <nc r="W440">
      <f>U440+V440</f>
    </nc>
  </rcc>
  <rcv guid="{1AAD0CDC-7132-471A-A249-3D591B782528}" action="delete"/>
  <rdn rId="0" localSheetId="1" customView="1" name="Z_1AAD0CDC_7132_471A_A249_3D591B782528_.wvu.PrintArea" hidden="1" oldHidden="1">
    <formula>Расходы!$A$1:$U$2</formula>
    <oldFormula>Расходы!$A$1:$U$2</oldFormula>
  </rdn>
  <rcv guid="{1AAD0CDC-7132-471A-A249-3D591B78252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24" sId="1" numFmtId="4">
    <nc r="V453">
      <v>1901138.32</v>
    </nc>
  </rcc>
  <rrc rId="23225" sId="1" eol="1" ref="A478:XFD478" action="insertRow"/>
  <rrc rId="23226" sId="1" eol="1" ref="A479:XFD479" action="insertRow"/>
  <rfmt sheetId="1" sqref="V479" start="0" length="0">
    <dxf>
      <numFmt numFmtId="4" formatCode="#,##0.00"/>
    </dxf>
  </rfmt>
  <rcc rId="23227" sId="1">
    <oc r="V202">
      <f>V203+V359+V274+V283+V306+V329+V351+V406+V454</f>
    </oc>
    <nc r="V202">
      <f>V203+V359+V274+V283+V306+V329+V351+V406+V454+S483</f>
    </nc>
  </rcc>
  <rcc rId="23228" sId="1" numFmtId="4">
    <oc r="V144">
      <v>-26000</v>
    </oc>
    <nc r="V144">
      <v>-26400</v>
    </nc>
  </rcc>
  <rcc rId="23229" sId="1">
    <oc r="V360">
      <f>V372+V378+V387+V361</f>
    </oc>
    <nc r="V360">
      <f>V372+V378+V387+V361+V375</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AD0CDC-7132-471A-A249-3D591B782528}" action="delete"/>
  <rdn rId="0" localSheetId="1" customView="1" name="Z_1AAD0CDC_7132_471A_A249_3D591B782528_.wvu.PrintArea" hidden="1" oldHidden="1">
    <formula>Расходы!$A$1:$W$477</formula>
    <oldFormula>Расходы!$A$1:$U$2</oldFormula>
  </rdn>
  <rcv guid="{1AAD0CDC-7132-471A-A249-3D591B78252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79"/>
  <sheetViews>
    <sheetView tabSelected="1" view="pageBreakPreview" zoomScale="80" zoomScaleNormal="76" zoomScaleSheetLayoutView="80" workbookViewId="0">
      <pane xSplit="6" ySplit="4" topLeftCell="M472" activePane="bottomRight" state="frozen"/>
      <selection pane="topRight" activeCell="G1" sqref="G1"/>
      <selection pane="bottomLeft" activeCell="A5" sqref="A5"/>
      <selection pane="bottomRight" activeCell="W439" sqref="W439:W440"/>
    </sheetView>
  </sheetViews>
  <sheetFormatPr defaultRowHeight="12.75" x14ac:dyDescent="0.2"/>
  <cols>
    <col min="1" max="1" width="53.83203125" customWidth="1"/>
    <col min="2" max="2" width="8.83203125" customWidth="1"/>
    <col min="3" max="3" width="6.1640625" customWidth="1"/>
    <col min="4" max="4" width="6.33203125" customWidth="1"/>
    <col min="5" max="5" width="20" customWidth="1"/>
    <col min="6" max="6" width="9" customWidth="1"/>
    <col min="7" max="7" width="20.6640625" customWidth="1"/>
    <col min="8" max="8" width="21.5" customWidth="1"/>
    <col min="9" max="9" width="20.6640625" customWidth="1"/>
    <col min="10" max="10" width="21.33203125" customWidth="1"/>
    <col min="11" max="11" width="20.6640625" customWidth="1"/>
    <col min="12" max="12" width="22.83203125" customWidth="1"/>
    <col min="13" max="13" width="20.6640625" customWidth="1"/>
    <col min="14" max="14" width="22.83203125" customWidth="1"/>
    <col min="15" max="15" width="20.6640625" customWidth="1"/>
    <col min="16" max="16" width="24" customWidth="1"/>
    <col min="17" max="17" width="20.6640625" customWidth="1"/>
    <col min="18" max="18" width="22.6640625" customWidth="1"/>
    <col min="19" max="19" width="20.6640625" customWidth="1"/>
    <col min="20" max="20" width="23.1640625" customWidth="1"/>
    <col min="21" max="21" width="20.6640625" customWidth="1"/>
    <col min="22" max="22" width="21.6640625" customWidth="1"/>
    <col min="23" max="23" width="20.83203125" customWidth="1"/>
  </cols>
  <sheetData>
    <row r="1" spans="1:23" ht="42.75" customHeight="1" x14ac:dyDescent="0.2">
      <c r="A1" s="31" t="s">
        <v>1</v>
      </c>
      <c r="B1" s="32"/>
      <c r="C1" s="32"/>
      <c r="D1" s="32"/>
      <c r="E1" s="32"/>
      <c r="F1" s="32"/>
      <c r="G1" s="32"/>
      <c r="H1" s="32"/>
      <c r="I1" s="32"/>
      <c r="J1" s="32"/>
      <c r="K1" s="32"/>
      <c r="L1" s="32"/>
      <c r="M1" s="32"/>
      <c r="N1" s="32"/>
      <c r="O1" s="32"/>
      <c r="P1" s="32"/>
      <c r="Q1" s="32"/>
      <c r="R1" s="32"/>
      <c r="S1" s="32"/>
      <c r="T1" s="32"/>
      <c r="U1" s="32"/>
    </row>
    <row r="2" spans="1:23" ht="15.75" x14ac:dyDescent="0.2">
      <c r="A2" s="33" t="s">
        <v>0</v>
      </c>
      <c r="B2" s="33"/>
      <c r="C2" s="33"/>
      <c r="D2" s="33"/>
      <c r="E2" s="33"/>
      <c r="F2" s="33"/>
      <c r="G2" s="33"/>
      <c r="H2" s="33"/>
      <c r="I2" s="33"/>
      <c r="J2" s="33"/>
      <c r="K2" s="33"/>
      <c r="L2" s="33"/>
      <c r="M2" s="33"/>
      <c r="N2" s="33"/>
      <c r="O2" s="33"/>
      <c r="P2" s="33"/>
      <c r="Q2" s="33"/>
      <c r="R2" s="33"/>
      <c r="S2" s="33"/>
      <c r="T2" s="33"/>
      <c r="U2" s="33"/>
    </row>
    <row r="4" spans="1:23" ht="47.25" x14ac:dyDescent="0.2">
      <c r="A4" s="1" t="s">
        <v>2</v>
      </c>
      <c r="B4" s="1" t="s">
        <v>3</v>
      </c>
      <c r="C4" s="1" t="s">
        <v>4</v>
      </c>
      <c r="D4" s="1" t="s">
        <v>5</v>
      </c>
      <c r="E4" s="1" t="s">
        <v>6</v>
      </c>
      <c r="F4" s="1" t="s">
        <v>7</v>
      </c>
      <c r="G4" s="2" t="s">
        <v>8</v>
      </c>
      <c r="H4" s="2" t="s">
        <v>323</v>
      </c>
      <c r="I4" s="2" t="s">
        <v>8</v>
      </c>
      <c r="J4" s="2" t="s">
        <v>324</v>
      </c>
      <c r="K4" s="2" t="s">
        <v>8</v>
      </c>
      <c r="L4" s="2" t="s">
        <v>325</v>
      </c>
      <c r="M4" s="2" t="s">
        <v>8</v>
      </c>
      <c r="N4" s="2" t="s">
        <v>326</v>
      </c>
      <c r="O4" s="2" t="s">
        <v>8</v>
      </c>
      <c r="P4" s="2" t="s">
        <v>327</v>
      </c>
      <c r="Q4" s="2" t="s">
        <v>8</v>
      </c>
      <c r="R4" s="2" t="s">
        <v>328</v>
      </c>
      <c r="S4" s="2" t="s">
        <v>8</v>
      </c>
      <c r="T4" s="2" t="s">
        <v>329</v>
      </c>
      <c r="U4" s="2" t="s">
        <v>8</v>
      </c>
      <c r="V4" s="2" t="s">
        <v>330</v>
      </c>
      <c r="W4" s="2" t="s">
        <v>8</v>
      </c>
    </row>
    <row r="5" spans="1:23" ht="31.5" x14ac:dyDescent="0.2">
      <c r="A5" s="3" t="s">
        <v>9</v>
      </c>
      <c r="B5" s="4" t="s">
        <v>10</v>
      </c>
      <c r="C5" s="4" t="s">
        <v>11</v>
      </c>
      <c r="D5" s="4" t="s">
        <v>11</v>
      </c>
      <c r="E5" s="5" t="s">
        <v>11</v>
      </c>
      <c r="F5" s="5" t="s">
        <v>11</v>
      </c>
      <c r="G5" s="6">
        <v>1737030</v>
      </c>
      <c r="H5" s="6"/>
      <c r="I5" s="6">
        <f>G5+H5</f>
        <v>1737030</v>
      </c>
      <c r="J5" s="6"/>
      <c r="K5" s="6">
        <f>I5+J5</f>
        <v>1737030</v>
      </c>
      <c r="L5" s="6"/>
      <c r="M5" s="6">
        <f>K5+L5</f>
        <v>1737030</v>
      </c>
      <c r="N5" s="6"/>
      <c r="O5" s="6">
        <f>M5+N5</f>
        <v>1737030</v>
      </c>
      <c r="P5" s="6"/>
      <c r="Q5" s="6">
        <f>O5+P5</f>
        <v>1737030</v>
      </c>
      <c r="R5" s="6"/>
      <c r="S5" s="6">
        <f>Q5+R5</f>
        <v>1737030</v>
      </c>
      <c r="T5" s="6">
        <f>T6</f>
        <v>68030.41</v>
      </c>
      <c r="U5" s="6">
        <f>S5+T5</f>
        <v>1805060.41</v>
      </c>
      <c r="V5" s="6">
        <f>V6</f>
        <v>0</v>
      </c>
      <c r="W5" s="6">
        <f>U5+V5</f>
        <v>1805060.41</v>
      </c>
    </row>
    <row r="6" spans="1:23" ht="15.75" x14ac:dyDescent="0.2">
      <c r="A6" s="7" t="s">
        <v>12</v>
      </c>
      <c r="B6" s="1" t="s">
        <v>10</v>
      </c>
      <c r="C6" s="1" t="s">
        <v>13</v>
      </c>
      <c r="D6" s="1" t="s">
        <v>11</v>
      </c>
      <c r="E6" s="1" t="s">
        <v>11</v>
      </c>
      <c r="F6" s="1" t="s">
        <v>11</v>
      </c>
      <c r="G6" s="8">
        <v>1737030</v>
      </c>
      <c r="H6" s="8"/>
      <c r="I6" s="6">
        <f t="shared" ref="I6:I84" si="0">G6+H6</f>
        <v>1737030</v>
      </c>
      <c r="J6" s="6"/>
      <c r="K6" s="6">
        <f t="shared" ref="K6:K81" si="1">I6+J6</f>
        <v>1737030</v>
      </c>
      <c r="L6" s="6"/>
      <c r="M6" s="6">
        <f t="shared" ref="M6:M81" si="2">K6+L6</f>
        <v>1737030</v>
      </c>
      <c r="N6" s="6"/>
      <c r="O6" s="6">
        <f t="shared" ref="O6:O81" si="3">M6+N6</f>
        <v>1737030</v>
      </c>
      <c r="P6" s="6"/>
      <c r="Q6" s="6">
        <f t="shared" ref="Q6:Q81" si="4">O6+P6</f>
        <v>1737030</v>
      </c>
      <c r="R6" s="6"/>
      <c r="S6" s="6">
        <f t="shared" ref="S6:S81" si="5">Q6+R6</f>
        <v>1737030</v>
      </c>
      <c r="T6" s="6">
        <f>T11</f>
        <v>68030.41</v>
      </c>
      <c r="U6" s="6">
        <f t="shared" ref="U6:U81" si="6">S6+T6</f>
        <v>1805060.41</v>
      </c>
      <c r="V6" s="6">
        <f>V11</f>
        <v>0</v>
      </c>
      <c r="W6" s="6">
        <f t="shared" ref="W6:W81" si="7">U6+V6</f>
        <v>1805060.41</v>
      </c>
    </row>
    <row r="7" spans="1:23" ht="47.25" x14ac:dyDescent="0.2">
      <c r="A7" s="7" t="s">
        <v>14</v>
      </c>
      <c r="B7" s="1" t="s">
        <v>10</v>
      </c>
      <c r="C7" s="1" t="s">
        <v>13</v>
      </c>
      <c r="D7" s="1" t="s">
        <v>15</v>
      </c>
      <c r="E7" s="1" t="s">
        <v>11</v>
      </c>
      <c r="F7" s="1" t="s">
        <v>11</v>
      </c>
      <c r="G7" s="8">
        <v>477921</v>
      </c>
      <c r="H7" s="8"/>
      <c r="I7" s="6">
        <f t="shared" si="0"/>
        <v>477921</v>
      </c>
      <c r="J7" s="6"/>
      <c r="K7" s="6">
        <f t="shared" si="1"/>
        <v>477921</v>
      </c>
      <c r="L7" s="6"/>
      <c r="M7" s="6">
        <f t="shared" si="2"/>
        <v>477921</v>
      </c>
      <c r="N7" s="6"/>
      <c r="O7" s="6">
        <f t="shared" si="3"/>
        <v>477921</v>
      </c>
      <c r="P7" s="6"/>
      <c r="Q7" s="6">
        <f t="shared" si="4"/>
        <v>477921</v>
      </c>
      <c r="R7" s="6"/>
      <c r="S7" s="6">
        <f t="shared" si="5"/>
        <v>477921</v>
      </c>
      <c r="T7" s="6"/>
      <c r="U7" s="6">
        <f t="shared" si="6"/>
        <v>477921</v>
      </c>
      <c r="V7" s="6"/>
      <c r="W7" s="6">
        <f t="shared" si="7"/>
        <v>477921</v>
      </c>
    </row>
    <row r="8" spans="1:23" ht="31.5" x14ac:dyDescent="0.2">
      <c r="A8" s="9" t="s">
        <v>16</v>
      </c>
      <c r="B8" s="1" t="s">
        <v>10</v>
      </c>
      <c r="C8" s="1" t="s">
        <v>13</v>
      </c>
      <c r="D8" s="1" t="s">
        <v>15</v>
      </c>
      <c r="E8" s="1" t="s">
        <v>17</v>
      </c>
      <c r="F8" s="10" t="s">
        <v>11</v>
      </c>
      <c r="G8" s="8">
        <v>477921</v>
      </c>
      <c r="H8" s="8"/>
      <c r="I8" s="6">
        <f t="shared" si="0"/>
        <v>477921</v>
      </c>
      <c r="J8" s="6"/>
      <c r="K8" s="6">
        <f t="shared" si="1"/>
        <v>477921</v>
      </c>
      <c r="L8" s="6"/>
      <c r="M8" s="6">
        <f t="shared" si="2"/>
        <v>477921</v>
      </c>
      <c r="N8" s="6"/>
      <c r="O8" s="6">
        <f t="shared" si="3"/>
        <v>477921</v>
      </c>
      <c r="P8" s="6"/>
      <c r="Q8" s="6">
        <f t="shared" si="4"/>
        <v>477921</v>
      </c>
      <c r="R8" s="6"/>
      <c r="S8" s="6">
        <f t="shared" si="5"/>
        <v>477921</v>
      </c>
      <c r="T8" s="6"/>
      <c r="U8" s="6">
        <f t="shared" si="6"/>
        <v>477921</v>
      </c>
      <c r="V8" s="6"/>
      <c r="W8" s="6">
        <f t="shared" si="7"/>
        <v>477921</v>
      </c>
    </row>
    <row r="9" spans="1:23" ht="94.5" x14ac:dyDescent="0.2">
      <c r="A9" s="9" t="s">
        <v>18</v>
      </c>
      <c r="B9" s="1" t="s">
        <v>10</v>
      </c>
      <c r="C9" s="1" t="s">
        <v>13</v>
      </c>
      <c r="D9" s="1" t="s">
        <v>15</v>
      </c>
      <c r="E9" s="1" t="s">
        <v>17</v>
      </c>
      <c r="F9" s="1" t="s">
        <v>19</v>
      </c>
      <c r="G9" s="8">
        <v>477921</v>
      </c>
      <c r="H9" s="8"/>
      <c r="I9" s="6">
        <f t="shared" si="0"/>
        <v>477921</v>
      </c>
      <c r="J9" s="6"/>
      <c r="K9" s="6">
        <f t="shared" si="1"/>
        <v>477921</v>
      </c>
      <c r="L9" s="6"/>
      <c r="M9" s="6">
        <f t="shared" si="2"/>
        <v>477921</v>
      </c>
      <c r="N9" s="6"/>
      <c r="O9" s="6">
        <f t="shared" si="3"/>
        <v>477921</v>
      </c>
      <c r="P9" s="6"/>
      <c r="Q9" s="6">
        <f t="shared" si="4"/>
        <v>477921</v>
      </c>
      <c r="R9" s="6"/>
      <c r="S9" s="6">
        <f t="shared" si="5"/>
        <v>477921</v>
      </c>
      <c r="T9" s="6"/>
      <c r="U9" s="6">
        <f t="shared" si="6"/>
        <v>477921</v>
      </c>
      <c r="V9" s="6"/>
      <c r="W9" s="6">
        <f t="shared" si="7"/>
        <v>477921</v>
      </c>
    </row>
    <row r="10" spans="1:23" ht="31.5" x14ac:dyDescent="0.2">
      <c r="A10" s="9" t="s">
        <v>20</v>
      </c>
      <c r="B10" s="1" t="s">
        <v>10</v>
      </c>
      <c r="C10" s="1" t="s">
        <v>13</v>
      </c>
      <c r="D10" s="1" t="s">
        <v>15</v>
      </c>
      <c r="E10" s="1" t="s">
        <v>17</v>
      </c>
      <c r="F10" s="1" t="s">
        <v>21</v>
      </c>
      <c r="G10" s="8">
        <v>477921</v>
      </c>
      <c r="H10" s="8"/>
      <c r="I10" s="6">
        <f t="shared" si="0"/>
        <v>477921</v>
      </c>
      <c r="J10" s="6"/>
      <c r="K10" s="6">
        <f t="shared" si="1"/>
        <v>477921</v>
      </c>
      <c r="L10" s="6"/>
      <c r="M10" s="6">
        <f t="shared" si="2"/>
        <v>477921</v>
      </c>
      <c r="N10" s="6"/>
      <c r="O10" s="6">
        <f t="shared" si="3"/>
        <v>477921</v>
      </c>
      <c r="P10" s="6"/>
      <c r="Q10" s="6">
        <f t="shared" si="4"/>
        <v>477921</v>
      </c>
      <c r="R10" s="6"/>
      <c r="S10" s="6">
        <f t="shared" si="5"/>
        <v>477921</v>
      </c>
      <c r="T10" s="6"/>
      <c r="U10" s="6">
        <f t="shared" si="6"/>
        <v>477921</v>
      </c>
      <c r="V10" s="6"/>
      <c r="W10" s="6">
        <f t="shared" si="7"/>
        <v>477921</v>
      </c>
    </row>
    <row r="11" spans="1:23" ht="78.75" x14ac:dyDescent="0.2">
      <c r="A11" s="7" t="s">
        <v>22</v>
      </c>
      <c r="B11" s="1" t="s">
        <v>10</v>
      </c>
      <c r="C11" s="1" t="s">
        <v>13</v>
      </c>
      <c r="D11" s="1" t="s">
        <v>23</v>
      </c>
      <c r="E11" s="1" t="s">
        <v>11</v>
      </c>
      <c r="F11" s="1" t="s">
        <v>11</v>
      </c>
      <c r="G11" s="8">
        <v>1259109</v>
      </c>
      <c r="H11" s="8"/>
      <c r="I11" s="6">
        <f t="shared" si="0"/>
        <v>1259109</v>
      </c>
      <c r="J11" s="6"/>
      <c r="K11" s="6">
        <f t="shared" si="1"/>
        <v>1259109</v>
      </c>
      <c r="L11" s="6"/>
      <c r="M11" s="6">
        <f t="shared" si="2"/>
        <v>1259109</v>
      </c>
      <c r="N11" s="6"/>
      <c r="O11" s="6">
        <f t="shared" si="3"/>
        <v>1259109</v>
      </c>
      <c r="P11" s="6"/>
      <c r="Q11" s="6">
        <f t="shared" si="4"/>
        <v>1259109</v>
      </c>
      <c r="R11" s="6"/>
      <c r="S11" s="6">
        <f t="shared" si="5"/>
        <v>1259109</v>
      </c>
      <c r="T11" s="6">
        <f>T12</f>
        <v>68030.41</v>
      </c>
      <c r="U11" s="6">
        <f t="shared" si="6"/>
        <v>1327139.4099999999</v>
      </c>
      <c r="V11" s="6">
        <f>V12</f>
        <v>0</v>
      </c>
      <c r="W11" s="6">
        <f t="shared" si="7"/>
        <v>1327139.4099999999</v>
      </c>
    </row>
    <row r="12" spans="1:23" ht="47.25" x14ac:dyDescent="0.2">
      <c r="A12" s="9" t="s">
        <v>24</v>
      </c>
      <c r="B12" s="1" t="s">
        <v>10</v>
      </c>
      <c r="C12" s="1" t="s">
        <v>13</v>
      </c>
      <c r="D12" s="1" t="s">
        <v>23</v>
      </c>
      <c r="E12" s="1" t="s">
        <v>25</v>
      </c>
      <c r="F12" s="10" t="s">
        <v>11</v>
      </c>
      <c r="G12" s="8">
        <v>1258109</v>
      </c>
      <c r="H12" s="8"/>
      <c r="I12" s="6">
        <f t="shared" si="0"/>
        <v>1258109</v>
      </c>
      <c r="J12" s="6"/>
      <c r="K12" s="6">
        <f t="shared" si="1"/>
        <v>1258109</v>
      </c>
      <c r="L12" s="6"/>
      <c r="M12" s="6">
        <f t="shared" si="2"/>
        <v>1258109</v>
      </c>
      <c r="N12" s="6"/>
      <c r="O12" s="6">
        <f t="shared" si="3"/>
        <v>1258109</v>
      </c>
      <c r="P12" s="6"/>
      <c r="Q12" s="6">
        <f t="shared" si="4"/>
        <v>1258109</v>
      </c>
      <c r="R12" s="6"/>
      <c r="S12" s="6">
        <f t="shared" si="5"/>
        <v>1258109</v>
      </c>
      <c r="T12" s="6">
        <f>T13</f>
        <v>68030.41</v>
      </c>
      <c r="U12" s="6">
        <f t="shared" si="6"/>
        <v>1326139.4099999999</v>
      </c>
      <c r="V12" s="6">
        <f>V13</f>
        <v>0</v>
      </c>
      <c r="W12" s="6">
        <f t="shared" si="7"/>
        <v>1326139.4099999999</v>
      </c>
    </row>
    <row r="13" spans="1:23" ht="94.5" x14ac:dyDescent="0.2">
      <c r="A13" s="9" t="s">
        <v>18</v>
      </c>
      <c r="B13" s="1" t="s">
        <v>10</v>
      </c>
      <c r="C13" s="1" t="s">
        <v>13</v>
      </c>
      <c r="D13" s="1" t="s">
        <v>23</v>
      </c>
      <c r="E13" s="1" t="s">
        <v>25</v>
      </c>
      <c r="F13" s="1" t="s">
        <v>19</v>
      </c>
      <c r="G13" s="8">
        <v>1126565</v>
      </c>
      <c r="H13" s="8"/>
      <c r="I13" s="6">
        <f t="shared" si="0"/>
        <v>1126565</v>
      </c>
      <c r="J13" s="6"/>
      <c r="K13" s="6">
        <f t="shared" si="1"/>
        <v>1126565</v>
      </c>
      <c r="L13" s="6"/>
      <c r="M13" s="6">
        <f t="shared" si="2"/>
        <v>1126565</v>
      </c>
      <c r="N13" s="6"/>
      <c r="O13" s="6">
        <f t="shared" si="3"/>
        <v>1126565</v>
      </c>
      <c r="P13" s="6"/>
      <c r="Q13" s="6">
        <f t="shared" si="4"/>
        <v>1126565</v>
      </c>
      <c r="R13" s="6"/>
      <c r="S13" s="6">
        <f t="shared" si="5"/>
        <v>1126565</v>
      </c>
      <c r="T13" s="6">
        <f>T14</f>
        <v>68030.41</v>
      </c>
      <c r="U13" s="6">
        <f t="shared" si="6"/>
        <v>1194595.4099999999</v>
      </c>
      <c r="V13" s="6">
        <f>V14</f>
        <v>0</v>
      </c>
      <c r="W13" s="6">
        <f t="shared" si="7"/>
        <v>1194595.4099999999</v>
      </c>
    </row>
    <row r="14" spans="1:23" ht="31.5" x14ac:dyDescent="0.2">
      <c r="A14" s="9" t="s">
        <v>20</v>
      </c>
      <c r="B14" s="1" t="s">
        <v>10</v>
      </c>
      <c r="C14" s="1" t="s">
        <v>13</v>
      </c>
      <c r="D14" s="1" t="s">
        <v>23</v>
      </c>
      <c r="E14" s="1" t="s">
        <v>25</v>
      </c>
      <c r="F14" s="1" t="s">
        <v>21</v>
      </c>
      <c r="G14" s="8">
        <v>1126565</v>
      </c>
      <c r="H14" s="8"/>
      <c r="I14" s="6">
        <f t="shared" si="0"/>
        <v>1126565</v>
      </c>
      <c r="J14" s="6"/>
      <c r="K14" s="6">
        <f t="shared" si="1"/>
        <v>1126565</v>
      </c>
      <c r="L14" s="6"/>
      <c r="M14" s="6">
        <f t="shared" si="2"/>
        <v>1126565</v>
      </c>
      <c r="N14" s="6"/>
      <c r="O14" s="6">
        <f t="shared" si="3"/>
        <v>1126565</v>
      </c>
      <c r="P14" s="6"/>
      <c r="Q14" s="6">
        <f t="shared" si="4"/>
        <v>1126565</v>
      </c>
      <c r="R14" s="6"/>
      <c r="S14" s="6">
        <f t="shared" si="5"/>
        <v>1126565</v>
      </c>
      <c r="T14" s="6">
        <v>68030.41</v>
      </c>
      <c r="U14" s="6">
        <f t="shared" si="6"/>
        <v>1194595.4099999999</v>
      </c>
      <c r="V14" s="6"/>
      <c r="W14" s="6">
        <f t="shared" si="7"/>
        <v>1194595.4099999999</v>
      </c>
    </row>
    <row r="15" spans="1:23" ht="47.25" x14ac:dyDescent="0.2">
      <c r="A15" s="9" t="s">
        <v>26</v>
      </c>
      <c r="B15" s="1" t="s">
        <v>10</v>
      </c>
      <c r="C15" s="1" t="s">
        <v>13</v>
      </c>
      <c r="D15" s="1" t="s">
        <v>23</v>
      </c>
      <c r="E15" s="1" t="s">
        <v>25</v>
      </c>
      <c r="F15" s="1" t="s">
        <v>27</v>
      </c>
      <c r="G15" s="8">
        <v>131544</v>
      </c>
      <c r="H15" s="8"/>
      <c r="I15" s="6">
        <f t="shared" si="0"/>
        <v>131544</v>
      </c>
      <c r="J15" s="6"/>
      <c r="K15" s="6">
        <f t="shared" si="1"/>
        <v>131544</v>
      </c>
      <c r="L15" s="6"/>
      <c r="M15" s="6">
        <f t="shared" si="2"/>
        <v>131544</v>
      </c>
      <c r="N15" s="6"/>
      <c r="O15" s="6">
        <f t="shared" si="3"/>
        <v>131544</v>
      </c>
      <c r="P15" s="6"/>
      <c r="Q15" s="6">
        <f t="shared" si="4"/>
        <v>131544</v>
      </c>
      <c r="R15" s="6"/>
      <c r="S15" s="6">
        <f t="shared" si="5"/>
        <v>131544</v>
      </c>
      <c r="T15" s="6"/>
      <c r="U15" s="6">
        <f t="shared" si="6"/>
        <v>131544</v>
      </c>
      <c r="V15" s="6"/>
      <c r="W15" s="6">
        <f t="shared" si="7"/>
        <v>131544</v>
      </c>
    </row>
    <row r="16" spans="1:23" ht="47.25" x14ac:dyDescent="0.2">
      <c r="A16" s="9" t="s">
        <v>28</v>
      </c>
      <c r="B16" s="1" t="s">
        <v>10</v>
      </c>
      <c r="C16" s="1" t="s">
        <v>13</v>
      </c>
      <c r="D16" s="1" t="s">
        <v>23</v>
      </c>
      <c r="E16" s="1" t="s">
        <v>25</v>
      </c>
      <c r="F16" s="1" t="s">
        <v>29</v>
      </c>
      <c r="G16" s="8">
        <v>131544</v>
      </c>
      <c r="H16" s="8"/>
      <c r="I16" s="6">
        <f t="shared" si="0"/>
        <v>131544</v>
      </c>
      <c r="J16" s="6"/>
      <c r="K16" s="6">
        <f t="shared" si="1"/>
        <v>131544</v>
      </c>
      <c r="L16" s="6"/>
      <c r="M16" s="6">
        <f t="shared" si="2"/>
        <v>131544</v>
      </c>
      <c r="N16" s="6"/>
      <c r="O16" s="6">
        <f t="shared" si="3"/>
        <v>131544</v>
      </c>
      <c r="P16" s="6"/>
      <c r="Q16" s="6">
        <f t="shared" si="4"/>
        <v>131544</v>
      </c>
      <c r="R16" s="6"/>
      <c r="S16" s="6">
        <f t="shared" si="5"/>
        <v>131544</v>
      </c>
      <c r="T16" s="6"/>
      <c r="U16" s="6">
        <f t="shared" si="6"/>
        <v>131544</v>
      </c>
      <c r="V16" s="6"/>
      <c r="W16" s="6">
        <f t="shared" si="7"/>
        <v>131544</v>
      </c>
    </row>
    <row r="17" spans="1:23" ht="31.5" x14ac:dyDescent="0.2">
      <c r="A17" s="9" t="s">
        <v>30</v>
      </c>
      <c r="B17" s="1" t="s">
        <v>10</v>
      </c>
      <c r="C17" s="1" t="s">
        <v>13</v>
      </c>
      <c r="D17" s="1" t="s">
        <v>23</v>
      </c>
      <c r="E17" s="1" t="s">
        <v>31</v>
      </c>
      <c r="F17" s="10" t="s">
        <v>11</v>
      </c>
      <c r="G17" s="8">
        <v>1000</v>
      </c>
      <c r="H17" s="8"/>
      <c r="I17" s="6">
        <f t="shared" si="0"/>
        <v>1000</v>
      </c>
      <c r="J17" s="6"/>
      <c r="K17" s="6">
        <f t="shared" si="1"/>
        <v>1000</v>
      </c>
      <c r="L17" s="6"/>
      <c r="M17" s="6">
        <f t="shared" si="2"/>
        <v>1000</v>
      </c>
      <c r="N17" s="6"/>
      <c r="O17" s="6">
        <f t="shared" si="3"/>
        <v>1000</v>
      </c>
      <c r="P17" s="6"/>
      <c r="Q17" s="6">
        <f t="shared" si="4"/>
        <v>1000</v>
      </c>
      <c r="R17" s="6"/>
      <c r="S17" s="6">
        <f t="shared" si="5"/>
        <v>1000</v>
      </c>
      <c r="T17" s="6"/>
      <c r="U17" s="6">
        <f t="shared" si="6"/>
        <v>1000</v>
      </c>
      <c r="V17" s="6"/>
      <c r="W17" s="6">
        <f t="shared" si="7"/>
        <v>1000</v>
      </c>
    </row>
    <row r="18" spans="1:23" ht="15.75" x14ac:dyDescent="0.2">
      <c r="A18" s="9" t="s">
        <v>32</v>
      </c>
      <c r="B18" s="1" t="s">
        <v>10</v>
      </c>
      <c r="C18" s="1" t="s">
        <v>13</v>
      </c>
      <c r="D18" s="1" t="s">
        <v>23</v>
      </c>
      <c r="E18" s="1" t="s">
        <v>31</v>
      </c>
      <c r="F18" s="1" t="s">
        <v>33</v>
      </c>
      <c r="G18" s="8">
        <v>1000</v>
      </c>
      <c r="H18" s="8"/>
      <c r="I18" s="6">
        <f t="shared" si="0"/>
        <v>1000</v>
      </c>
      <c r="J18" s="6"/>
      <c r="K18" s="6">
        <f t="shared" si="1"/>
        <v>1000</v>
      </c>
      <c r="L18" s="6"/>
      <c r="M18" s="6">
        <f t="shared" si="2"/>
        <v>1000</v>
      </c>
      <c r="N18" s="6"/>
      <c r="O18" s="6">
        <f t="shared" si="3"/>
        <v>1000</v>
      </c>
      <c r="P18" s="6"/>
      <c r="Q18" s="6">
        <f t="shared" si="4"/>
        <v>1000</v>
      </c>
      <c r="R18" s="6"/>
      <c r="S18" s="6">
        <f t="shared" si="5"/>
        <v>1000</v>
      </c>
      <c r="T18" s="6"/>
      <c r="U18" s="6">
        <f t="shared" si="6"/>
        <v>1000</v>
      </c>
      <c r="V18" s="6"/>
      <c r="W18" s="6">
        <f t="shared" si="7"/>
        <v>1000</v>
      </c>
    </row>
    <row r="19" spans="1:23" ht="15.75" x14ac:dyDescent="0.2">
      <c r="A19" s="9" t="s">
        <v>34</v>
      </c>
      <c r="B19" s="1" t="s">
        <v>10</v>
      </c>
      <c r="C19" s="1" t="s">
        <v>13</v>
      </c>
      <c r="D19" s="1" t="s">
        <v>23</v>
      </c>
      <c r="E19" s="1" t="s">
        <v>31</v>
      </c>
      <c r="F19" s="1" t="s">
        <v>35</v>
      </c>
      <c r="G19" s="8">
        <v>1000</v>
      </c>
      <c r="H19" s="8"/>
      <c r="I19" s="6">
        <f t="shared" si="0"/>
        <v>1000</v>
      </c>
      <c r="J19" s="6"/>
      <c r="K19" s="6">
        <f t="shared" si="1"/>
        <v>1000</v>
      </c>
      <c r="L19" s="6"/>
      <c r="M19" s="6">
        <f t="shared" si="2"/>
        <v>1000</v>
      </c>
      <c r="N19" s="6"/>
      <c r="O19" s="6">
        <f t="shared" si="3"/>
        <v>1000</v>
      </c>
      <c r="P19" s="6"/>
      <c r="Q19" s="6">
        <f t="shared" si="4"/>
        <v>1000</v>
      </c>
      <c r="R19" s="6"/>
      <c r="S19" s="6">
        <f t="shared" si="5"/>
        <v>1000</v>
      </c>
      <c r="T19" s="6"/>
      <c r="U19" s="6">
        <f t="shared" si="6"/>
        <v>1000</v>
      </c>
      <c r="V19" s="6"/>
      <c r="W19" s="6">
        <f t="shared" si="7"/>
        <v>1000</v>
      </c>
    </row>
    <row r="20" spans="1:23" ht="31.5" x14ac:dyDescent="0.2">
      <c r="A20" s="3" t="s">
        <v>36</v>
      </c>
      <c r="B20" s="4" t="s">
        <v>37</v>
      </c>
      <c r="C20" s="4" t="s">
        <v>11</v>
      </c>
      <c r="D20" s="4" t="s">
        <v>11</v>
      </c>
      <c r="E20" s="5" t="s">
        <v>11</v>
      </c>
      <c r="F20" s="5" t="s">
        <v>11</v>
      </c>
      <c r="G20" s="6">
        <v>462463858.36000001</v>
      </c>
      <c r="H20" s="6">
        <f>H21+H115</f>
        <v>16004</v>
      </c>
      <c r="I20" s="6">
        <f t="shared" si="0"/>
        <v>462479862.36000001</v>
      </c>
      <c r="J20" s="6">
        <f>J21+J115</f>
        <v>7023294.1299999999</v>
      </c>
      <c r="K20" s="6">
        <f t="shared" si="1"/>
        <v>469503156.49000001</v>
      </c>
      <c r="L20" s="6">
        <f>L21</f>
        <v>2437771.0699999998</v>
      </c>
      <c r="M20" s="6">
        <f t="shared" si="2"/>
        <v>471940927.56</v>
      </c>
      <c r="N20" s="6">
        <f>N21</f>
        <v>1602357.6</v>
      </c>
      <c r="O20" s="6">
        <f t="shared" si="3"/>
        <v>473543285.16000003</v>
      </c>
      <c r="P20" s="6">
        <f>P21</f>
        <v>9664996.7799999993</v>
      </c>
      <c r="Q20" s="6">
        <f t="shared" si="4"/>
        <v>483208281.94</v>
      </c>
      <c r="R20" s="6">
        <f>R21</f>
        <v>4582750.1500000004</v>
      </c>
      <c r="S20" s="6">
        <f t="shared" si="5"/>
        <v>487791032.08999997</v>
      </c>
      <c r="T20" s="6">
        <f>T21</f>
        <v>646411</v>
      </c>
      <c r="U20" s="6">
        <f t="shared" si="6"/>
        <v>488437443.08999997</v>
      </c>
      <c r="V20" s="6">
        <f>V21+V115</f>
        <v>15251067.620000001</v>
      </c>
      <c r="W20" s="6">
        <f t="shared" si="7"/>
        <v>503688510.70999998</v>
      </c>
    </row>
    <row r="21" spans="1:23" ht="15.75" x14ac:dyDescent="0.2">
      <c r="A21" s="7" t="s">
        <v>38</v>
      </c>
      <c r="B21" s="1" t="s">
        <v>37</v>
      </c>
      <c r="C21" s="1" t="s">
        <v>39</v>
      </c>
      <c r="D21" s="1" t="s">
        <v>11</v>
      </c>
      <c r="E21" s="1" t="s">
        <v>11</v>
      </c>
      <c r="F21" s="1" t="s">
        <v>11</v>
      </c>
      <c r="G21" s="8">
        <v>459617024.36000001</v>
      </c>
      <c r="H21" s="8">
        <f>H22+H29+H57+H64+H68</f>
        <v>16004</v>
      </c>
      <c r="I21" s="6">
        <f t="shared" si="0"/>
        <v>459633028.36000001</v>
      </c>
      <c r="J21" s="6">
        <f>J22+J29+J57+J68</f>
        <v>7023294.1299999999</v>
      </c>
      <c r="K21" s="6">
        <f t="shared" si="1"/>
        <v>466656322.49000001</v>
      </c>
      <c r="L21" s="6">
        <f>L29</f>
        <v>2437771.0699999998</v>
      </c>
      <c r="M21" s="6">
        <f t="shared" si="2"/>
        <v>469094093.56</v>
      </c>
      <c r="N21" s="6">
        <f>N29+N22+N68</f>
        <v>1602357.6</v>
      </c>
      <c r="O21" s="6">
        <f t="shared" si="3"/>
        <v>470696451.16000003</v>
      </c>
      <c r="P21" s="6">
        <f>P29+P22+P68</f>
        <v>9664996.7799999993</v>
      </c>
      <c r="Q21" s="6">
        <f t="shared" si="4"/>
        <v>480361447.94</v>
      </c>
      <c r="R21" s="6">
        <f>R29+R22+R68+R57</f>
        <v>4582750.1500000004</v>
      </c>
      <c r="S21" s="6">
        <f t="shared" si="5"/>
        <v>484944198.08999997</v>
      </c>
      <c r="T21" s="6">
        <f>T29+T22+T68+T57+T64</f>
        <v>646411</v>
      </c>
      <c r="U21" s="6">
        <f t="shared" si="6"/>
        <v>485590609.08999997</v>
      </c>
      <c r="V21" s="6">
        <f>V29+V22+V68+V57+V64</f>
        <v>16475207.620000001</v>
      </c>
      <c r="W21" s="6">
        <f t="shared" si="7"/>
        <v>502065816.70999998</v>
      </c>
    </row>
    <row r="22" spans="1:23" ht="15.75" x14ac:dyDescent="0.2">
      <c r="A22" s="7" t="s">
        <v>40</v>
      </c>
      <c r="B22" s="1" t="s">
        <v>37</v>
      </c>
      <c r="C22" s="1" t="s">
        <v>39</v>
      </c>
      <c r="D22" s="1" t="s">
        <v>13</v>
      </c>
      <c r="E22" s="1" t="s">
        <v>11</v>
      </c>
      <c r="F22" s="1" t="s">
        <v>11</v>
      </c>
      <c r="G22" s="8">
        <v>100951573.42</v>
      </c>
      <c r="H22" s="8"/>
      <c r="I22" s="6">
        <f t="shared" si="0"/>
        <v>100951573.42</v>
      </c>
      <c r="J22" s="6">
        <f>J23+J26</f>
        <v>362667.7</v>
      </c>
      <c r="K22" s="6">
        <f t="shared" si="1"/>
        <v>101314241.12</v>
      </c>
      <c r="L22" s="6"/>
      <c r="M22" s="6">
        <f t="shared" si="2"/>
        <v>101314241.12</v>
      </c>
      <c r="N22" s="6">
        <f>N26</f>
        <v>-902531</v>
      </c>
      <c r="O22" s="6">
        <f t="shared" si="3"/>
        <v>100411710.12</v>
      </c>
      <c r="P22" s="6">
        <f>P26</f>
        <v>0</v>
      </c>
      <c r="Q22" s="6">
        <f t="shared" si="4"/>
        <v>100411710.12</v>
      </c>
      <c r="R22" s="6">
        <f>R26</f>
        <v>53200</v>
      </c>
      <c r="S22" s="6">
        <f t="shared" si="5"/>
        <v>100464910.12</v>
      </c>
      <c r="T22" s="6">
        <f>T26</f>
        <v>0</v>
      </c>
      <c r="U22" s="6">
        <f t="shared" si="6"/>
        <v>100464910.12</v>
      </c>
      <c r="V22" s="6">
        <f>V26+V23</f>
        <v>-4325817.05</v>
      </c>
      <c r="W22" s="6">
        <f t="shared" si="7"/>
        <v>96139093.070000008</v>
      </c>
    </row>
    <row r="23" spans="1:23" ht="330.75" x14ac:dyDescent="0.2">
      <c r="A23" s="9" t="s">
        <v>41</v>
      </c>
      <c r="B23" s="1" t="s">
        <v>37</v>
      </c>
      <c r="C23" s="1" t="s">
        <v>39</v>
      </c>
      <c r="D23" s="1" t="s">
        <v>13</v>
      </c>
      <c r="E23" s="1" t="s">
        <v>42</v>
      </c>
      <c r="F23" s="10" t="s">
        <v>11</v>
      </c>
      <c r="G23" s="8">
        <v>81611340</v>
      </c>
      <c r="H23" s="8"/>
      <c r="I23" s="6">
        <f t="shared" si="0"/>
        <v>81611340</v>
      </c>
      <c r="J23" s="6"/>
      <c r="K23" s="6">
        <f t="shared" si="1"/>
        <v>81611340</v>
      </c>
      <c r="L23" s="6"/>
      <c r="M23" s="6">
        <f t="shared" si="2"/>
        <v>81611340</v>
      </c>
      <c r="N23" s="6"/>
      <c r="O23" s="6">
        <f t="shared" si="3"/>
        <v>81611340</v>
      </c>
      <c r="P23" s="6"/>
      <c r="Q23" s="6">
        <f t="shared" si="4"/>
        <v>81611340</v>
      </c>
      <c r="R23" s="6"/>
      <c r="S23" s="6">
        <f t="shared" si="5"/>
        <v>81611340</v>
      </c>
      <c r="T23" s="6"/>
      <c r="U23" s="6">
        <f t="shared" si="6"/>
        <v>81611340</v>
      </c>
      <c r="V23" s="6">
        <f>V24</f>
        <v>-3025817.05</v>
      </c>
      <c r="W23" s="6">
        <f t="shared" si="7"/>
        <v>78585522.950000003</v>
      </c>
    </row>
    <row r="24" spans="1:23" ht="47.25" x14ac:dyDescent="0.2">
      <c r="A24" s="9" t="s">
        <v>43</v>
      </c>
      <c r="B24" s="1" t="s">
        <v>37</v>
      </c>
      <c r="C24" s="1" t="s">
        <v>39</v>
      </c>
      <c r="D24" s="1" t="s">
        <v>13</v>
      </c>
      <c r="E24" s="1" t="s">
        <v>42</v>
      </c>
      <c r="F24" s="1" t="s">
        <v>44</v>
      </c>
      <c r="G24" s="8">
        <v>81611340</v>
      </c>
      <c r="H24" s="8"/>
      <c r="I24" s="6">
        <f t="shared" si="0"/>
        <v>81611340</v>
      </c>
      <c r="J24" s="6"/>
      <c r="K24" s="6">
        <f t="shared" si="1"/>
        <v>81611340</v>
      </c>
      <c r="L24" s="6"/>
      <c r="M24" s="6">
        <f t="shared" si="2"/>
        <v>81611340</v>
      </c>
      <c r="N24" s="6"/>
      <c r="O24" s="6">
        <f t="shared" si="3"/>
        <v>81611340</v>
      </c>
      <c r="P24" s="6"/>
      <c r="Q24" s="6">
        <f t="shared" si="4"/>
        <v>81611340</v>
      </c>
      <c r="R24" s="6"/>
      <c r="S24" s="6">
        <f t="shared" si="5"/>
        <v>81611340</v>
      </c>
      <c r="T24" s="6"/>
      <c r="U24" s="6">
        <f t="shared" si="6"/>
        <v>81611340</v>
      </c>
      <c r="V24" s="6">
        <f>V25</f>
        <v>-3025817.05</v>
      </c>
      <c r="W24" s="6">
        <f t="shared" si="7"/>
        <v>78585522.950000003</v>
      </c>
    </row>
    <row r="25" spans="1:23" ht="15.75" x14ac:dyDescent="0.2">
      <c r="A25" s="9" t="s">
        <v>45</v>
      </c>
      <c r="B25" s="1" t="s">
        <v>37</v>
      </c>
      <c r="C25" s="1" t="s">
        <v>39</v>
      </c>
      <c r="D25" s="1" t="s">
        <v>13</v>
      </c>
      <c r="E25" s="1" t="s">
        <v>42</v>
      </c>
      <c r="F25" s="1" t="s">
        <v>46</v>
      </c>
      <c r="G25" s="8">
        <v>81611340</v>
      </c>
      <c r="H25" s="8"/>
      <c r="I25" s="6">
        <f t="shared" si="0"/>
        <v>81611340</v>
      </c>
      <c r="J25" s="6"/>
      <c r="K25" s="6">
        <f t="shared" si="1"/>
        <v>81611340</v>
      </c>
      <c r="L25" s="6"/>
      <c r="M25" s="6">
        <f t="shared" si="2"/>
        <v>81611340</v>
      </c>
      <c r="N25" s="6"/>
      <c r="O25" s="6">
        <f t="shared" si="3"/>
        <v>81611340</v>
      </c>
      <c r="P25" s="6"/>
      <c r="Q25" s="6">
        <f t="shared" si="4"/>
        <v>81611340</v>
      </c>
      <c r="R25" s="6"/>
      <c r="S25" s="6">
        <f t="shared" si="5"/>
        <v>81611340</v>
      </c>
      <c r="T25" s="6"/>
      <c r="U25" s="6">
        <f t="shared" si="6"/>
        <v>81611340</v>
      </c>
      <c r="V25" s="6">
        <v>-3025817.05</v>
      </c>
      <c r="W25" s="6">
        <f t="shared" si="7"/>
        <v>78585522.950000003</v>
      </c>
    </row>
    <row r="26" spans="1:23" ht="15.75" x14ac:dyDescent="0.2">
      <c r="A26" s="9" t="s">
        <v>47</v>
      </c>
      <c r="B26" s="1" t="s">
        <v>37</v>
      </c>
      <c r="C26" s="1" t="s">
        <v>39</v>
      </c>
      <c r="D26" s="1" t="s">
        <v>13</v>
      </c>
      <c r="E26" s="1" t="s">
        <v>48</v>
      </c>
      <c r="F26" s="10" t="s">
        <v>11</v>
      </c>
      <c r="G26" s="8">
        <v>19340233.420000002</v>
      </c>
      <c r="H26" s="8"/>
      <c r="I26" s="6">
        <f t="shared" si="0"/>
        <v>19340233.420000002</v>
      </c>
      <c r="J26" s="6">
        <f>J27</f>
        <v>362667.7</v>
      </c>
      <c r="K26" s="6">
        <f t="shared" si="1"/>
        <v>19702901.120000001</v>
      </c>
      <c r="L26" s="6"/>
      <c r="M26" s="6">
        <f t="shared" si="2"/>
        <v>19702901.120000001</v>
      </c>
      <c r="N26" s="6">
        <f>N27</f>
        <v>-902531</v>
      </c>
      <c r="O26" s="6">
        <f t="shared" si="3"/>
        <v>18800370.120000001</v>
      </c>
      <c r="P26" s="6">
        <f>P27</f>
        <v>0</v>
      </c>
      <c r="Q26" s="6">
        <f t="shared" si="4"/>
        <v>18800370.120000001</v>
      </c>
      <c r="R26" s="6">
        <f>R27</f>
        <v>53200</v>
      </c>
      <c r="S26" s="6">
        <f t="shared" si="5"/>
        <v>18853570.120000001</v>
      </c>
      <c r="T26" s="6">
        <f>T27</f>
        <v>0</v>
      </c>
      <c r="U26" s="6">
        <f t="shared" si="6"/>
        <v>18853570.120000001</v>
      </c>
      <c r="V26" s="6">
        <f>V27</f>
        <v>-1300000</v>
      </c>
      <c r="W26" s="6">
        <f t="shared" si="7"/>
        <v>17553570.120000001</v>
      </c>
    </row>
    <row r="27" spans="1:23" ht="47.25" x14ac:dyDescent="0.2">
      <c r="A27" s="9" t="s">
        <v>43</v>
      </c>
      <c r="B27" s="1" t="s">
        <v>37</v>
      </c>
      <c r="C27" s="1" t="s">
        <v>39</v>
      </c>
      <c r="D27" s="1" t="s">
        <v>13</v>
      </c>
      <c r="E27" s="1" t="s">
        <v>48</v>
      </c>
      <c r="F27" s="1" t="s">
        <v>44</v>
      </c>
      <c r="G27" s="8">
        <v>19340233.420000002</v>
      </c>
      <c r="H27" s="8"/>
      <c r="I27" s="6">
        <f t="shared" si="0"/>
        <v>19340233.420000002</v>
      </c>
      <c r="J27" s="6">
        <f>J28</f>
        <v>362667.7</v>
      </c>
      <c r="K27" s="6">
        <f t="shared" si="1"/>
        <v>19702901.120000001</v>
      </c>
      <c r="L27" s="6"/>
      <c r="M27" s="6">
        <f t="shared" si="2"/>
        <v>19702901.120000001</v>
      </c>
      <c r="N27" s="6">
        <f>N28</f>
        <v>-902531</v>
      </c>
      <c r="O27" s="6">
        <f t="shared" si="3"/>
        <v>18800370.120000001</v>
      </c>
      <c r="P27" s="6">
        <f>P28</f>
        <v>0</v>
      </c>
      <c r="Q27" s="6">
        <f t="shared" si="4"/>
        <v>18800370.120000001</v>
      </c>
      <c r="R27" s="6">
        <f>R28</f>
        <v>53200</v>
      </c>
      <c r="S27" s="6">
        <f t="shared" si="5"/>
        <v>18853570.120000001</v>
      </c>
      <c r="T27" s="6">
        <f>T28</f>
        <v>0</v>
      </c>
      <c r="U27" s="6">
        <f t="shared" si="6"/>
        <v>18853570.120000001</v>
      </c>
      <c r="V27" s="6">
        <f>V28</f>
        <v>-1300000</v>
      </c>
      <c r="W27" s="6">
        <f t="shared" si="7"/>
        <v>17553570.120000001</v>
      </c>
    </row>
    <row r="28" spans="1:23" ht="15.75" x14ac:dyDescent="0.2">
      <c r="A28" s="9" t="s">
        <v>45</v>
      </c>
      <c r="B28" s="1" t="s">
        <v>37</v>
      </c>
      <c r="C28" s="1" t="s">
        <v>39</v>
      </c>
      <c r="D28" s="1" t="s">
        <v>13</v>
      </c>
      <c r="E28" s="1" t="s">
        <v>48</v>
      </c>
      <c r="F28" s="1" t="s">
        <v>46</v>
      </c>
      <c r="G28" s="8">
        <v>19340233.420000002</v>
      </c>
      <c r="H28" s="8"/>
      <c r="I28" s="6">
        <f t="shared" si="0"/>
        <v>19340233.420000002</v>
      </c>
      <c r="J28" s="6">
        <v>362667.7</v>
      </c>
      <c r="K28" s="6">
        <f t="shared" si="1"/>
        <v>19702901.120000001</v>
      </c>
      <c r="L28" s="6"/>
      <c r="M28" s="6">
        <f t="shared" si="2"/>
        <v>19702901.120000001</v>
      </c>
      <c r="N28" s="6">
        <v>-902531</v>
      </c>
      <c r="O28" s="6">
        <f t="shared" si="3"/>
        <v>18800370.120000001</v>
      </c>
      <c r="P28" s="6"/>
      <c r="Q28" s="6">
        <f t="shared" si="4"/>
        <v>18800370.120000001</v>
      </c>
      <c r="R28" s="6">
        <v>53200</v>
      </c>
      <c r="S28" s="6">
        <f t="shared" si="5"/>
        <v>18853570.120000001</v>
      </c>
      <c r="T28" s="6"/>
      <c r="U28" s="6">
        <f t="shared" si="6"/>
        <v>18853570.120000001</v>
      </c>
      <c r="V28" s="6">
        <v>-1300000</v>
      </c>
      <c r="W28" s="6">
        <f t="shared" si="7"/>
        <v>17553570.120000001</v>
      </c>
    </row>
    <row r="29" spans="1:23" ht="15.75" x14ac:dyDescent="0.2">
      <c r="A29" s="7" t="s">
        <v>49</v>
      </c>
      <c r="B29" s="1" t="s">
        <v>37</v>
      </c>
      <c r="C29" s="1" t="s">
        <v>39</v>
      </c>
      <c r="D29" s="1" t="s">
        <v>15</v>
      </c>
      <c r="E29" s="1" t="s">
        <v>11</v>
      </c>
      <c r="F29" s="1" t="s">
        <v>11</v>
      </c>
      <c r="G29" s="8">
        <v>280823434.94</v>
      </c>
      <c r="H29" s="8"/>
      <c r="I29" s="6">
        <f t="shared" si="0"/>
        <v>280823434.94</v>
      </c>
      <c r="J29" s="6">
        <f>J30+J33+J36+J39+J42+J45+J51+J54</f>
        <v>6530136.9699999997</v>
      </c>
      <c r="K29" s="6">
        <f t="shared" si="1"/>
        <v>287353571.91000003</v>
      </c>
      <c r="L29" s="6">
        <f>L42</f>
        <v>2437771.0699999998</v>
      </c>
      <c r="M29" s="6">
        <f t="shared" si="2"/>
        <v>289791342.98000002</v>
      </c>
      <c r="N29" s="6">
        <f>N42+N48</f>
        <v>2473640.6</v>
      </c>
      <c r="O29" s="6">
        <f t="shared" si="3"/>
        <v>292264983.58000004</v>
      </c>
      <c r="P29" s="6">
        <f>P42+P48+P39</f>
        <v>9664996.7799999993</v>
      </c>
      <c r="Q29" s="6">
        <f t="shared" si="4"/>
        <v>301929980.36000001</v>
      </c>
      <c r="R29" s="6">
        <f>R42+R48+R39</f>
        <v>639350.15</v>
      </c>
      <c r="S29" s="6">
        <f t="shared" si="5"/>
        <v>302569330.50999999</v>
      </c>
      <c r="T29" s="6">
        <f>T42+T48+T39</f>
        <v>728187.95</v>
      </c>
      <c r="U29" s="6">
        <f t="shared" si="6"/>
        <v>303297518.45999998</v>
      </c>
      <c r="V29" s="6">
        <f>V42+V48+V39+V36</f>
        <v>21205162.670000002</v>
      </c>
      <c r="W29" s="6">
        <f t="shared" si="7"/>
        <v>324502681.13</v>
      </c>
    </row>
    <row r="30" spans="1:23" ht="78.75" x14ac:dyDescent="0.2">
      <c r="A30" s="9" t="s">
        <v>50</v>
      </c>
      <c r="B30" s="1" t="s">
        <v>37</v>
      </c>
      <c r="C30" s="1" t="s">
        <v>39</v>
      </c>
      <c r="D30" s="1" t="s">
        <v>15</v>
      </c>
      <c r="E30" s="1" t="s">
        <v>51</v>
      </c>
      <c r="F30" s="10" t="s">
        <v>11</v>
      </c>
      <c r="G30" s="8">
        <v>2353130.64</v>
      </c>
      <c r="H30" s="8"/>
      <c r="I30" s="6">
        <f t="shared" si="0"/>
        <v>2353130.64</v>
      </c>
      <c r="J30" s="6"/>
      <c r="K30" s="6">
        <f t="shared" si="1"/>
        <v>2353130.64</v>
      </c>
      <c r="L30" s="6"/>
      <c r="M30" s="6">
        <f t="shared" si="2"/>
        <v>2353130.64</v>
      </c>
      <c r="N30" s="6"/>
      <c r="O30" s="6">
        <f t="shared" si="3"/>
        <v>2353130.64</v>
      </c>
      <c r="P30" s="6"/>
      <c r="Q30" s="6">
        <f t="shared" si="4"/>
        <v>2353130.64</v>
      </c>
      <c r="R30" s="6"/>
      <c r="S30" s="6">
        <f t="shared" si="5"/>
        <v>2353130.64</v>
      </c>
      <c r="T30" s="6"/>
      <c r="U30" s="6">
        <f t="shared" si="6"/>
        <v>2353130.64</v>
      </c>
      <c r="V30" s="6"/>
      <c r="W30" s="6">
        <f t="shared" si="7"/>
        <v>2353130.64</v>
      </c>
    </row>
    <row r="31" spans="1:23" ht="47.25" x14ac:dyDescent="0.2">
      <c r="A31" s="9" t="s">
        <v>43</v>
      </c>
      <c r="B31" s="1" t="s">
        <v>37</v>
      </c>
      <c r="C31" s="1" t="s">
        <v>39</v>
      </c>
      <c r="D31" s="1" t="s">
        <v>15</v>
      </c>
      <c r="E31" s="1" t="s">
        <v>51</v>
      </c>
      <c r="F31" s="1" t="s">
        <v>44</v>
      </c>
      <c r="G31" s="8">
        <v>2353130.64</v>
      </c>
      <c r="H31" s="8"/>
      <c r="I31" s="6">
        <f t="shared" si="0"/>
        <v>2353130.64</v>
      </c>
      <c r="J31" s="6"/>
      <c r="K31" s="6">
        <f t="shared" si="1"/>
        <v>2353130.64</v>
      </c>
      <c r="L31" s="6"/>
      <c r="M31" s="6">
        <f t="shared" si="2"/>
        <v>2353130.64</v>
      </c>
      <c r="N31" s="6"/>
      <c r="O31" s="6">
        <f t="shared" si="3"/>
        <v>2353130.64</v>
      </c>
      <c r="P31" s="6"/>
      <c r="Q31" s="6">
        <f t="shared" si="4"/>
        <v>2353130.64</v>
      </c>
      <c r="R31" s="6"/>
      <c r="S31" s="6">
        <f t="shared" si="5"/>
        <v>2353130.64</v>
      </c>
      <c r="T31" s="6"/>
      <c r="U31" s="6">
        <f t="shared" si="6"/>
        <v>2353130.64</v>
      </c>
      <c r="V31" s="6"/>
      <c r="W31" s="6">
        <f t="shared" si="7"/>
        <v>2353130.64</v>
      </c>
    </row>
    <row r="32" spans="1:23" ht="15.75" x14ac:dyDescent="0.2">
      <c r="A32" s="9" t="s">
        <v>45</v>
      </c>
      <c r="B32" s="1" t="s">
        <v>37</v>
      </c>
      <c r="C32" s="1" t="s">
        <v>39</v>
      </c>
      <c r="D32" s="1" t="s">
        <v>15</v>
      </c>
      <c r="E32" s="1" t="s">
        <v>51</v>
      </c>
      <c r="F32" s="1" t="s">
        <v>46</v>
      </c>
      <c r="G32" s="8">
        <v>2353130.64</v>
      </c>
      <c r="H32" s="8"/>
      <c r="I32" s="6">
        <f t="shared" si="0"/>
        <v>2353130.64</v>
      </c>
      <c r="J32" s="6"/>
      <c r="K32" s="6">
        <f t="shared" si="1"/>
        <v>2353130.64</v>
      </c>
      <c r="L32" s="6"/>
      <c r="M32" s="6">
        <f t="shared" si="2"/>
        <v>2353130.64</v>
      </c>
      <c r="N32" s="6"/>
      <c r="O32" s="6">
        <f t="shared" si="3"/>
        <v>2353130.64</v>
      </c>
      <c r="P32" s="6"/>
      <c r="Q32" s="6">
        <f t="shared" si="4"/>
        <v>2353130.64</v>
      </c>
      <c r="R32" s="6"/>
      <c r="S32" s="6">
        <f t="shared" si="5"/>
        <v>2353130.64</v>
      </c>
      <c r="T32" s="6"/>
      <c r="U32" s="6">
        <f t="shared" si="6"/>
        <v>2353130.64</v>
      </c>
      <c r="V32" s="6"/>
      <c r="W32" s="6">
        <f t="shared" si="7"/>
        <v>2353130.64</v>
      </c>
    </row>
    <row r="33" spans="1:23" ht="31.5" x14ac:dyDescent="0.2">
      <c r="A33" s="9" t="s">
        <v>52</v>
      </c>
      <c r="B33" s="1" t="s">
        <v>37</v>
      </c>
      <c r="C33" s="1" t="s">
        <v>39</v>
      </c>
      <c r="D33" s="1" t="s">
        <v>15</v>
      </c>
      <c r="E33" s="1" t="s">
        <v>53</v>
      </c>
      <c r="F33" s="10" t="s">
        <v>11</v>
      </c>
      <c r="G33" s="8">
        <v>22782820.289999999</v>
      </c>
      <c r="H33" s="8"/>
      <c r="I33" s="6">
        <f t="shared" si="0"/>
        <v>22782820.289999999</v>
      </c>
      <c r="J33" s="6"/>
      <c r="K33" s="6">
        <f t="shared" si="1"/>
        <v>22782820.289999999</v>
      </c>
      <c r="L33" s="6"/>
      <c r="M33" s="6">
        <f t="shared" si="2"/>
        <v>22782820.289999999</v>
      </c>
      <c r="N33" s="6"/>
      <c r="O33" s="6">
        <f t="shared" si="3"/>
        <v>22782820.289999999</v>
      </c>
      <c r="P33" s="6"/>
      <c r="Q33" s="6">
        <f t="shared" si="4"/>
        <v>22782820.289999999</v>
      </c>
      <c r="R33" s="6"/>
      <c r="S33" s="6">
        <f t="shared" si="5"/>
        <v>22782820.289999999</v>
      </c>
      <c r="T33" s="6"/>
      <c r="U33" s="6">
        <f t="shared" si="6"/>
        <v>22782820.289999999</v>
      </c>
      <c r="V33" s="6"/>
      <c r="W33" s="6">
        <f t="shared" si="7"/>
        <v>22782820.289999999</v>
      </c>
    </row>
    <row r="34" spans="1:23" ht="47.25" x14ac:dyDescent="0.2">
      <c r="A34" s="9" t="s">
        <v>43</v>
      </c>
      <c r="B34" s="1" t="s">
        <v>37</v>
      </c>
      <c r="C34" s="1" t="s">
        <v>39</v>
      </c>
      <c r="D34" s="1" t="s">
        <v>15</v>
      </c>
      <c r="E34" s="1" t="s">
        <v>53</v>
      </c>
      <c r="F34" s="1" t="s">
        <v>44</v>
      </c>
      <c r="G34" s="8">
        <v>22782820.289999999</v>
      </c>
      <c r="H34" s="8"/>
      <c r="I34" s="6">
        <f t="shared" si="0"/>
        <v>22782820.289999999</v>
      </c>
      <c r="J34" s="6"/>
      <c r="K34" s="6">
        <f t="shared" si="1"/>
        <v>22782820.289999999</v>
      </c>
      <c r="L34" s="6"/>
      <c r="M34" s="6">
        <f t="shared" si="2"/>
        <v>22782820.289999999</v>
      </c>
      <c r="N34" s="6"/>
      <c r="O34" s="6">
        <f t="shared" si="3"/>
        <v>22782820.289999999</v>
      </c>
      <c r="P34" s="6"/>
      <c r="Q34" s="6">
        <f t="shared" si="4"/>
        <v>22782820.289999999</v>
      </c>
      <c r="R34" s="6"/>
      <c r="S34" s="6">
        <f t="shared" si="5"/>
        <v>22782820.289999999</v>
      </c>
      <c r="T34" s="6"/>
      <c r="U34" s="6">
        <f t="shared" si="6"/>
        <v>22782820.289999999</v>
      </c>
      <c r="V34" s="6"/>
      <c r="W34" s="6">
        <f t="shared" si="7"/>
        <v>22782820.289999999</v>
      </c>
    </row>
    <row r="35" spans="1:23" ht="15.75" x14ac:dyDescent="0.2">
      <c r="A35" s="9" t="s">
        <v>45</v>
      </c>
      <c r="B35" s="1" t="s">
        <v>37</v>
      </c>
      <c r="C35" s="1" t="s">
        <v>39</v>
      </c>
      <c r="D35" s="1" t="s">
        <v>15</v>
      </c>
      <c r="E35" s="1" t="s">
        <v>53</v>
      </c>
      <c r="F35" s="1" t="s">
        <v>46</v>
      </c>
      <c r="G35" s="8">
        <v>22782820.289999999</v>
      </c>
      <c r="H35" s="8"/>
      <c r="I35" s="6">
        <f t="shared" si="0"/>
        <v>22782820.289999999</v>
      </c>
      <c r="J35" s="6"/>
      <c r="K35" s="6">
        <f t="shared" si="1"/>
        <v>22782820.289999999</v>
      </c>
      <c r="L35" s="6"/>
      <c r="M35" s="6">
        <f t="shared" si="2"/>
        <v>22782820.289999999</v>
      </c>
      <c r="N35" s="6"/>
      <c r="O35" s="6">
        <f t="shared" si="3"/>
        <v>22782820.289999999</v>
      </c>
      <c r="P35" s="6"/>
      <c r="Q35" s="6">
        <f t="shared" si="4"/>
        <v>22782820.289999999</v>
      </c>
      <c r="R35" s="6"/>
      <c r="S35" s="6">
        <f t="shared" si="5"/>
        <v>22782820.289999999</v>
      </c>
      <c r="T35" s="6"/>
      <c r="U35" s="6">
        <f t="shared" si="6"/>
        <v>22782820.289999999</v>
      </c>
      <c r="V35" s="6"/>
      <c r="W35" s="6">
        <f t="shared" si="7"/>
        <v>22782820.289999999</v>
      </c>
    </row>
    <row r="36" spans="1:23" ht="126" x14ac:dyDescent="0.2">
      <c r="A36" s="9" t="s">
        <v>54</v>
      </c>
      <c r="B36" s="1" t="s">
        <v>37</v>
      </c>
      <c r="C36" s="1" t="s">
        <v>39</v>
      </c>
      <c r="D36" s="1" t="s">
        <v>15</v>
      </c>
      <c r="E36" s="1" t="s">
        <v>55</v>
      </c>
      <c r="F36" s="10" t="s">
        <v>11</v>
      </c>
      <c r="G36" s="8">
        <v>182738749</v>
      </c>
      <c r="H36" s="8"/>
      <c r="I36" s="6">
        <f t="shared" si="0"/>
        <v>182738749</v>
      </c>
      <c r="J36" s="6"/>
      <c r="K36" s="6">
        <f t="shared" si="1"/>
        <v>182738749</v>
      </c>
      <c r="L36" s="6"/>
      <c r="M36" s="6">
        <f t="shared" si="2"/>
        <v>182738749</v>
      </c>
      <c r="N36" s="6"/>
      <c r="O36" s="6">
        <f t="shared" si="3"/>
        <v>182738749</v>
      </c>
      <c r="P36" s="6"/>
      <c r="Q36" s="6">
        <f t="shared" si="4"/>
        <v>182738749</v>
      </c>
      <c r="R36" s="6"/>
      <c r="S36" s="6">
        <f t="shared" si="5"/>
        <v>182738749</v>
      </c>
      <c r="T36" s="6"/>
      <c r="U36" s="6">
        <f t="shared" si="6"/>
        <v>182738749</v>
      </c>
      <c r="V36" s="6">
        <f>V37</f>
        <v>19611497.050000001</v>
      </c>
      <c r="W36" s="6">
        <f t="shared" si="7"/>
        <v>202350246.05000001</v>
      </c>
    </row>
    <row r="37" spans="1:23" ht="47.25" x14ac:dyDescent="0.2">
      <c r="A37" s="9" t="s">
        <v>43</v>
      </c>
      <c r="B37" s="1" t="s">
        <v>37</v>
      </c>
      <c r="C37" s="1" t="s">
        <v>39</v>
      </c>
      <c r="D37" s="1" t="s">
        <v>15</v>
      </c>
      <c r="E37" s="1" t="s">
        <v>55</v>
      </c>
      <c r="F37" s="1" t="s">
        <v>44</v>
      </c>
      <c r="G37" s="8">
        <v>182738749</v>
      </c>
      <c r="H37" s="8"/>
      <c r="I37" s="6">
        <f t="shared" si="0"/>
        <v>182738749</v>
      </c>
      <c r="J37" s="6"/>
      <c r="K37" s="6">
        <f t="shared" si="1"/>
        <v>182738749</v>
      </c>
      <c r="L37" s="6"/>
      <c r="M37" s="6">
        <f t="shared" si="2"/>
        <v>182738749</v>
      </c>
      <c r="N37" s="6"/>
      <c r="O37" s="6">
        <f t="shared" si="3"/>
        <v>182738749</v>
      </c>
      <c r="P37" s="6"/>
      <c r="Q37" s="6">
        <f t="shared" si="4"/>
        <v>182738749</v>
      </c>
      <c r="R37" s="6"/>
      <c r="S37" s="6">
        <f t="shared" si="5"/>
        <v>182738749</v>
      </c>
      <c r="T37" s="6"/>
      <c r="U37" s="6">
        <f t="shared" si="6"/>
        <v>182738749</v>
      </c>
      <c r="V37" s="6">
        <f>V38</f>
        <v>19611497.050000001</v>
      </c>
      <c r="W37" s="6">
        <f t="shared" si="7"/>
        <v>202350246.05000001</v>
      </c>
    </row>
    <row r="38" spans="1:23" ht="15.75" x14ac:dyDescent="0.2">
      <c r="A38" s="9" t="s">
        <v>45</v>
      </c>
      <c r="B38" s="1" t="s">
        <v>37</v>
      </c>
      <c r="C38" s="1" t="s">
        <v>39</v>
      </c>
      <c r="D38" s="1" t="s">
        <v>15</v>
      </c>
      <c r="E38" s="1" t="s">
        <v>55</v>
      </c>
      <c r="F38" s="1" t="s">
        <v>46</v>
      </c>
      <c r="G38" s="8">
        <v>182738749</v>
      </c>
      <c r="H38" s="8"/>
      <c r="I38" s="6">
        <f t="shared" si="0"/>
        <v>182738749</v>
      </c>
      <c r="J38" s="6"/>
      <c r="K38" s="6">
        <f t="shared" si="1"/>
        <v>182738749</v>
      </c>
      <c r="L38" s="6"/>
      <c r="M38" s="6">
        <f t="shared" si="2"/>
        <v>182738749</v>
      </c>
      <c r="N38" s="6"/>
      <c r="O38" s="6">
        <f t="shared" si="3"/>
        <v>182738749</v>
      </c>
      <c r="P38" s="6"/>
      <c r="Q38" s="6">
        <f t="shared" si="4"/>
        <v>182738749</v>
      </c>
      <c r="R38" s="6"/>
      <c r="S38" s="6">
        <f t="shared" si="5"/>
        <v>182738749</v>
      </c>
      <c r="T38" s="6"/>
      <c r="U38" s="6">
        <f t="shared" si="6"/>
        <v>182738749</v>
      </c>
      <c r="V38" s="6">
        <v>19611497.050000001</v>
      </c>
      <c r="W38" s="6">
        <f t="shared" si="7"/>
        <v>202350246.05000001</v>
      </c>
    </row>
    <row r="39" spans="1:23" ht="157.5" x14ac:dyDescent="0.2">
      <c r="A39" s="9" t="s">
        <v>56</v>
      </c>
      <c r="B39" s="1" t="s">
        <v>37</v>
      </c>
      <c r="C39" s="1" t="s">
        <v>39</v>
      </c>
      <c r="D39" s="1" t="s">
        <v>15</v>
      </c>
      <c r="E39" s="1" t="s">
        <v>57</v>
      </c>
      <c r="F39" s="10" t="s">
        <v>11</v>
      </c>
      <c r="G39" s="8">
        <v>18905040</v>
      </c>
      <c r="H39" s="8"/>
      <c r="I39" s="6">
        <f t="shared" si="0"/>
        <v>18905040</v>
      </c>
      <c r="J39" s="6"/>
      <c r="K39" s="6">
        <f t="shared" si="1"/>
        <v>18905040</v>
      </c>
      <c r="L39" s="6"/>
      <c r="M39" s="6">
        <f t="shared" si="2"/>
        <v>18905040</v>
      </c>
      <c r="N39" s="6"/>
      <c r="O39" s="6">
        <f t="shared" si="3"/>
        <v>18905040</v>
      </c>
      <c r="P39" s="6">
        <f>P40</f>
        <v>-312480</v>
      </c>
      <c r="Q39" s="6">
        <f t="shared" si="4"/>
        <v>18592560</v>
      </c>
      <c r="R39" s="6">
        <f>R40</f>
        <v>0</v>
      </c>
      <c r="S39" s="6">
        <f t="shared" si="5"/>
        <v>18592560</v>
      </c>
      <c r="T39" s="6">
        <f>T40</f>
        <v>0</v>
      </c>
      <c r="U39" s="6">
        <f t="shared" si="6"/>
        <v>18592560</v>
      </c>
      <c r="V39" s="6">
        <f>V40</f>
        <v>-207000</v>
      </c>
      <c r="W39" s="6">
        <f t="shared" si="7"/>
        <v>18385560</v>
      </c>
    </row>
    <row r="40" spans="1:23" ht="47.25" x14ac:dyDescent="0.2">
      <c r="A40" s="9" t="s">
        <v>43</v>
      </c>
      <c r="B40" s="1" t="s">
        <v>37</v>
      </c>
      <c r="C40" s="1" t="s">
        <v>39</v>
      </c>
      <c r="D40" s="1" t="s">
        <v>15</v>
      </c>
      <c r="E40" s="1" t="s">
        <v>57</v>
      </c>
      <c r="F40" s="1" t="s">
        <v>44</v>
      </c>
      <c r="G40" s="8">
        <v>18905040</v>
      </c>
      <c r="H40" s="8"/>
      <c r="I40" s="6">
        <f t="shared" si="0"/>
        <v>18905040</v>
      </c>
      <c r="J40" s="6"/>
      <c r="K40" s="6">
        <f t="shared" si="1"/>
        <v>18905040</v>
      </c>
      <c r="L40" s="6"/>
      <c r="M40" s="6">
        <f t="shared" si="2"/>
        <v>18905040</v>
      </c>
      <c r="N40" s="6"/>
      <c r="O40" s="6">
        <f t="shared" si="3"/>
        <v>18905040</v>
      </c>
      <c r="P40" s="6">
        <f>P41</f>
        <v>-312480</v>
      </c>
      <c r="Q40" s="6">
        <f t="shared" si="4"/>
        <v>18592560</v>
      </c>
      <c r="R40" s="6">
        <f>R41</f>
        <v>0</v>
      </c>
      <c r="S40" s="6">
        <f t="shared" si="5"/>
        <v>18592560</v>
      </c>
      <c r="T40" s="6">
        <f>T41</f>
        <v>0</v>
      </c>
      <c r="U40" s="6">
        <f t="shared" si="6"/>
        <v>18592560</v>
      </c>
      <c r="V40" s="6">
        <f>V41</f>
        <v>-207000</v>
      </c>
      <c r="W40" s="6">
        <f t="shared" si="7"/>
        <v>18385560</v>
      </c>
    </row>
    <row r="41" spans="1:23" ht="15.75" x14ac:dyDescent="0.2">
      <c r="A41" s="9" t="s">
        <v>45</v>
      </c>
      <c r="B41" s="1" t="s">
        <v>37</v>
      </c>
      <c r="C41" s="1" t="s">
        <v>39</v>
      </c>
      <c r="D41" s="1" t="s">
        <v>15</v>
      </c>
      <c r="E41" s="1" t="s">
        <v>57</v>
      </c>
      <c r="F41" s="1" t="s">
        <v>46</v>
      </c>
      <c r="G41" s="8">
        <v>18905040</v>
      </c>
      <c r="H41" s="8"/>
      <c r="I41" s="6">
        <f t="shared" si="0"/>
        <v>18905040</v>
      </c>
      <c r="J41" s="6"/>
      <c r="K41" s="6">
        <f t="shared" si="1"/>
        <v>18905040</v>
      </c>
      <c r="L41" s="6"/>
      <c r="M41" s="6">
        <f t="shared" si="2"/>
        <v>18905040</v>
      </c>
      <c r="N41" s="6"/>
      <c r="O41" s="6">
        <f t="shared" si="3"/>
        <v>18905040</v>
      </c>
      <c r="P41" s="6">
        <v>-312480</v>
      </c>
      <c r="Q41" s="6">
        <f t="shared" si="4"/>
        <v>18592560</v>
      </c>
      <c r="R41" s="6"/>
      <c r="S41" s="6">
        <f t="shared" si="5"/>
        <v>18592560</v>
      </c>
      <c r="T41" s="6"/>
      <c r="U41" s="6">
        <f t="shared" si="6"/>
        <v>18592560</v>
      </c>
      <c r="V41" s="6">
        <v>-207000</v>
      </c>
      <c r="W41" s="6">
        <f t="shared" si="7"/>
        <v>18385560</v>
      </c>
    </row>
    <row r="42" spans="1:23" ht="15.75" x14ac:dyDescent="0.2">
      <c r="A42" s="9" t="s">
        <v>58</v>
      </c>
      <c r="B42" s="1" t="s">
        <v>37</v>
      </c>
      <c r="C42" s="1" t="s">
        <v>39</v>
      </c>
      <c r="D42" s="1" t="s">
        <v>15</v>
      </c>
      <c r="E42" s="1" t="s">
        <v>59</v>
      </c>
      <c r="F42" s="10" t="s">
        <v>11</v>
      </c>
      <c r="G42" s="8">
        <v>41829803.310000002</v>
      </c>
      <c r="H42" s="8"/>
      <c r="I42" s="6">
        <f t="shared" si="0"/>
        <v>41829803.310000002</v>
      </c>
      <c r="J42" s="6">
        <f>J43</f>
        <v>6530136.9699999997</v>
      </c>
      <c r="K42" s="6">
        <f t="shared" si="1"/>
        <v>48359940.280000001</v>
      </c>
      <c r="L42" s="6">
        <f>L43</f>
        <v>2437771.0699999998</v>
      </c>
      <c r="M42" s="6">
        <f t="shared" si="2"/>
        <v>50797711.350000001</v>
      </c>
      <c r="N42" s="6">
        <f>N43</f>
        <v>-2626349.4</v>
      </c>
      <c r="O42" s="6">
        <f t="shared" si="3"/>
        <v>48171361.950000003</v>
      </c>
      <c r="P42" s="6">
        <f>P43</f>
        <v>-636860.22</v>
      </c>
      <c r="Q42" s="6">
        <f t="shared" si="4"/>
        <v>47534501.730000004</v>
      </c>
      <c r="R42" s="6">
        <f>R43</f>
        <v>639350.15</v>
      </c>
      <c r="S42" s="6">
        <f t="shared" si="5"/>
        <v>48173851.880000003</v>
      </c>
      <c r="T42" s="6">
        <f>T43</f>
        <v>728187.95</v>
      </c>
      <c r="U42" s="6">
        <f t="shared" si="6"/>
        <v>48902039.830000006</v>
      </c>
      <c r="V42" s="6">
        <f>V43</f>
        <v>1300000</v>
      </c>
      <c r="W42" s="6">
        <f t="shared" si="7"/>
        <v>50202039.830000006</v>
      </c>
    </row>
    <row r="43" spans="1:23" ht="47.25" x14ac:dyDescent="0.2">
      <c r="A43" s="9" t="s">
        <v>43</v>
      </c>
      <c r="B43" s="1" t="s">
        <v>37</v>
      </c>
      <c r="C43" s="1" t="s">
        <v>39</v>
      </c>
      <c r="D43" s="1" t="s">
        <v>15</v>
      </c>
      <c r="E43" s="1" t="s">
        <v>59</v>
      </c>
      <c r="F43" s="1" t="s">
        <v>44</v>
      </c>
      <c r="G43" s="8">
        <v>41829803.310000002</v>
      </c>
      <c r="H43" s="8"/>
      <c r="I43" s="6">
        <f t="shared" si="0"/>
        <v>41829803.310000002</v>
      </c>
      <c r="J43" s="6">
        <f>J44</f>
        <v>6530136.9699999997</v>
      </c>
      <c r="K43" s="6">
        <f t="shared" si="1"/>
        <v>48359940.280000001</v>
      </c>
      <c r="L43" s="6">
        <f>L44</f>
        <v>2437771.0699999998</v>
      </c>
      <c r="M43" s="6">
        <f t="shared" si="2"/>
        <v>50797711.350000001</v>
      </c>
      <c r="N43" s="6">
        <f>N44</f>
        <v>-2626349.4</v>
      </c>
      <c r="O43" s="6">
        <f t="shared" si="3"/>
        <v>48171361.950000003</v>
      </c>
      <c r="P43" s="6">
        <f>P44</f>
        <v>-636860.22</v>
      </c>
      <c r="Q43" s="6">
        <f t="shared" si="4"/>
        <v>47534501.730000004</v>
      </c>
      <c r="R43" s="6">
        <f>R44</f>
        <v>639350.15</v>
      </c>
      <c r="S43" s="6">
        <f t="shared" si="5"/>
        <v>48173851.880000003</v>
      </c>
      <c r="T43" s="6">
        <f>T44</f>
        <v>728187.95</v>
      </c>
      <c r="U43" s="6">
        <f t="shared" si="6"/>
        <v>48902039.830000006</v>
      </c>
      <c r="V43" s="6">
        <f>V44</f>
        <v>1300000</v>
      </c>
      <c r="W43" s="6">
        <f t="shared" si="7"/>
        <v>50202039.830000006</v>
      </c>
    </row>
    <row r="44" spans="1:23" ht="15.75" x14ac:dyDescent="0.2">
      <c r="A44" s="9" t="s">
        <v>45</v>
      </c>
      <c r="B44" s="1" t="s">
        <v>37</v>
      </c>
      <c r="C44" s="1" t="s">
        <v>39</v>
      </c>
      <c r="D44" s="1" t="s">
        <v>15</v>
      </c>
      <c r="E44" s="1" t="s">
        <v>59</v>
      </c>
      <c r="F44" s="1" t="s">
        <v>46</v>
      </c>
      <c r="G44" s="8">
        <v>41829803.310000002</v>
      </c>
      <c r="H44" s="8"/>
      <c r="I44" s="6">
        <f t="shared" si="0"/>
        <v>41829803.310000002</v>
      </c>
      <c r="J44" s="6">
        <v>6530136.9699999997</v>
      </c>
      <c r="K44" s="6">
        <f t="shared" si="1"/>
        <v>48359940.280000001</v>
      </c>
      <c r="L44" s="6">
        <v>2437771.0699999998</v>
      </c>
      <c r="M44" s="6">
        <f t="shared" si="2"/>
        <v>50797711.350000001</v>
      </c>
      <c r="N44" s="6">
        <v>-2626349.4</v>
      </c>
      <c r="O44" s="6">
        <f t="shared" si="3"/>
        <v>48171361.950000003</v>
      </c>
      <c r="P44" s="6">
        <v>-636860.22</v>
      </c>
      <c r="Q44" s="6">
        <f t="shared" si="4"/>
        <v>47534501.730000004</v>
      </c>
      <c r="R44" s="6">
        <v>639350.15</v>
      </c>
      <c r="S44" s="6">
        <f t="shared" si="5"/>
        <v>48173851.880000003</v>
      </c>
      <c r="T44" s="6">
        <v>728187.95</v>
      </c>
      <c r="U44" s="6">
        <f t="shared" si="6"/>
        <v>48902039.830000006</v>
      </c>
      <c r="V44" s="6">
        <v>1300000</v>
      </c>
      <c r="W44" s="6">
        <f t="shared" si="7"/>
        <v>50202039.830000006</v>
      </c>
    </row>
    <row r="45" spans="1:23" ht="78.75" x14ac:dyDescent="0.2">
      <c r="A45" s="9" t="s">
        <v>60</v>
      </c>
      <c r="B45" s="1" t="s">
        <v>37</v>
      </c>
      <c r="C45" s="1" t="s">
        <v>39</v>
      </c>
      <c r="D45" s="1" t="s">
        <v>15</v>
      </c>
      <c r="E45" s="1" t="s">
        <v>61</v>
      </c>
      <c r="F45" s="10" t="s">
        <v>11</v>
      </c>
      <c r="G45" s="8">
        <v>11260783.880000001</v>
      </c>
      <c r="H45" s="8"/>
      <c r="I45" s="6">
        <f t="shared" si="0"/>
        <v>11260783.880000001</v>
      </c>
      <c r="J45" s="6"/>
      <c r="K45" s="6">
        <f t="shared" si="1"/>
        <v>11260783.880000001</v>
      </c>
      <c r="L45" s="6"/>
      <c r="M45" s="6">
        <f t="shared" si="2"/>
        <v>11260783.880000001</v>
      </c>
      <c r="N45" s="6"/>
      <c r="O45" s="6">
        <f t="shared" si="3"/>
        <v>11260783.880000001</v>
      </c>
      <c r="P45" s="6"/>
      <c r="Q45" s="6">
        <f t="shared" si="4"/>
        <v>11260783.880000001</v>
      </c>
      <c r="R45" s="6"/>
      <c r="S45" s="6">
        <f t="shared" si="5"/>
        <v>11260783.880000001</v>
      </c>
      <c r="T45" s="6"/>
      <c r="U45" s="6">
        <f t="shared" si="6"/>
        <v>11260783.880000001</v>
      </c>
      <c r="V45" s="6"/>
      <c r="W45" s="6">
        <f t="shared" si="7"/>
        <v>11260783.880000001</v>
      </c>
    </row>
    <row r="46" spans="1:23" ht="47.25" x14ac:dyDescent="0.2">
      <c r="A46" s="9" t="s">
        <v>43</v>
      </c>
      <c r="B46" s="1" t="s">
        <v>37</v>
      </c>
      <c r="C46" s="1" t="s">
        <v>39</v>
      </c>
      <c r="D46" s="1" t="s">
        <v>15</v>
      </c>
      <c r="E46" s="1" t="s">
        <v>61</v>
      </c>
      <c r="F46" s="1" t="s">
        <v>44</v>
      </c>
      <c r="G46" s="8">
        <v>11260783.880000001</v>
      </c>
      <c r="H46" s="8"/>
      <c r="I46" s="6">
        <f t="shared" si="0"/>
        <v>11260783.880000001</v>
      </c>
      <c r="J46" s="6"/>
      <c r="K46" s="6">
        <f t="shared" si="1"/>
        <v>11260783.880000001</v>
      </c>
      <c r="L46" s="6"/>
      <c r="M46" s="6">
        <f t="shared" si="2"/>
        <v>11260783.880000001</v>
      </c>
      <c r="N46" s="6"/>
      <c r="O46" s="6">
        <f t="shared" si="3"/>
        <v>11260783.880000001</v>
      </c>
      <c r="P46" s="6"/>
      <c r="Q46" s="6">
        <f t="shared" si="4"/>
        <v>11260783.880000001</v>
      </c>
      <c r="R46" s="6"/>
      <c r="S46" s="6">
        <f t="shared" si="5"/>
        <v>11260783.880000001</v>
      </c>
      <c r="T46" s="6"/>
      <c r="U46" s="6">
        <f t="shared" si="6"/>
        <v>11260783.880000001</v>
      </c>
      <c r="V46" s="6"/>
      <c r="W46" s="6">
        <f t="shared" si="7"/>
        <v>11260783.880000001</v>
      </c>
    </row>
    <row r="47" spans="1:23" ht="15.75" x14ac:dyDescent="0.2">
      <c r="A47" s="9" t="s">
        <v>45</v>
      </c>
      <c r="B47" s="1" t="s">
        <v>37</v>
      </c>
      <c r="C47" s="1" t="s">
        <v>39</v>
      </c>
      <c r="D47" s="1" t="s">
        <v>15</v>
      </c>
      <c r="E47" s="1" t="s">
        <v>61</v>
      </c>
      <c r="F47" s="1" t="s">
        <v>46</v>
      </c>
      <c r="G47" s="8">
        <v>11260783.880000001</v>
      </c>
      <c r="H47" s="8"/>
      <c r="I47" s="6">
        <f t="shared" si="0"/>
        <v>11260783.880000001</v>
      </c>
      <c r="J47" s="6"/>
      <c r="K47" s="6">
        <f t="shared" si="1"/>
        <v>11260783.880000001</v>
      </c>
      <c r="L47" s="6"/>
      <c r="M47" s="6">
        <f t="shared" si="2"/>
        <v>11260783.880000001</v>
      </c>
      <c r="N47" s="6"/>
      <c r="O47" s="6">
        <f t="shared" si="3"/>
        <v>11260783.880000001</v>
      </c>
      <c r="P47" s="6"/>
      <c r="Q47" s="6">
        <f t="shared" si="4"/>
        <v>11260783.880000001</v>
      </c>
      <c r="R47" s="6"/>
      <c r="S47" s="6">
        <f t="shared" si="5"/>
        <v>11260783.880000001</v>
      </c>
      <c r="T47" s="6"/>
      <c r="U47" s="6">
        <f t="shared" si="6"/>
        <v>11260783.880000001</v>
      </c>
      <c r="V47" s="6"/>
      <c r="W47" s="6">
        <f t="shared" si="7"/>
        <v>11260783.880000001</v>
      </c>
    </row>
    <row r="48" spans="1:23" ht="31.5" x14ac:dyDescent="0.2">
      <c r="A48" s="11" t="s">
        <v>62</v>
      </c>
      <c r="B48" s="12" t="str">
        <f t="shared" ref="B48:C50" si="8">B26</f>
        <v>003</v>
      </c>
      <c r="C48" s="12" t="str">
        <f t="shared" si="8"/>
        <v>07</v>
      </c>
      <c r="D48" s="12" t="s">
        <v>15</v>
      </c>
      <c r="E48" s="12" t="s">
        <v>63</v>
      </c>
      <c r="F48" s="13"/>
      <c r="G48" s="8"/>
      <c r="H48" s="8"/>
      <c r="I48" s="6"/>
      <c r="J48" s="6"/>
      <c r="K48" s="6"/>
      <c r="L48" s="6"/>
      <c r="M48" s="6"/>
      <c r="N48" s="6">
        <f>N49</f>
        <v>5099990</v>
      </c>
      <c r="O48" s="6">
        <f t="shared" si="3"/>
        <v>5099990</v>
      </c>
      <c r="P48" s="6">
        <f>P49</f>
        <v>10614337</v>
      </c>
      <c r="Q48" s="6">
        <f t="shared" si="4"/>
        <v>15714327</v>
      </c>
      <c r="R48" s="6">
        <f>R49</f>
        <v>0</v>
      </c>
      <c r="S48" s="6">
        <f t="shared" si="5"/>
        <v>15714327</v>
      </c>
      <c r="T48" s="6">
        <f>T49</f>
        <v>0</v>
      </c>
      <c r="U48" s="6">
        <f t="shared" si="6"/>
        <v>15714327</v>
      </c>
      <c r="V48" s="6">
        <f>V49</f>
        <v>500665.62</v>
      </c>
      <c r="W48" s="6">
        <f t="shared" si="7"/>
        <v>16214992.619999999</v>
      </c>
    </row>
    <row r="49" spans="1:23" ht="47.25" x14ac:dyDescent="0.2">
      <c r="A49" s="9" t="s">
        <v>43</v>
      </c>
      <c r="B49" s="12" t="str">
        <f t="shared" si="8"/>
        <v>003</v>
      </c>
      <c r="C49" s="12" t="str">
        <f t="shared" si="8"/>
        <v>07</v>
      </c>
      <c r="D49" s="12" t="s">
        <v>15</v>
      </c>
      <c r="E49" s="12" t="s">
        <v>63</v>
      </c>
      <c r="F49" s="13">
        <v>610</v>
      </c>
      <c r="G49" s="8"/>
      <c r="H49" s="8"/>
      <c r="I49" s="6"/>
      <c r="J49" s="6"/>
      <c r="K49" s="6"/>
      <c r="L49" s="6"/>
      <c r="M49" s="6"/>
      <c r="N49" s="6">
        <f>N50</f>
        <v>5099990</v>
      </c>
      <c r="O49" s="6">
        <f t="shared" si="3"/>
        <v>5099990</v>
      </c>
      <c r="P49" s="6">
        <f>P50</f>
        <v>10614337</v>
      </c>
      <c r="Q49" s="6">
        <f t="shared" si="4"/>
        <v>15714327</v>
      </c>
      <c r="R49" s="6">
        <f>R50</f>
        <v>0</v>
      </c>
      <c r="S49" s="6">
        <f t="shared" si="5"/>
        <v>15714327</v>
      </c>
      <c r="T49" s="6">
        <f>T50</f>
        <v>0</v>
      </c>
      <c r="U49" s="6">
        <f t="shared" si="6"/>
        <v>15714327</v>
      </c>
      <c r="V49" s="6">
        <f>V50</f>
        <v>500665.62</v>
      </c>
      <c r="W49" s="6">
        <f t="shared" si="7"/>
        <v>16214992.619999999</v>
      </c>
    </row>
    <row r="50" spans="1:23" ht="15.75" x14ac:dyDescent="0.2">
      <c r="A50" s="11" t="s">
        <v>45</v>
      </c>
      <c r="B50" s="12" t="str">
        <f t="shared" si="8"/>
        <v>003</v>
      </c>
      <c r="C50" s="12" t="str">
        <f t="shared" si="8"/>
        <v>07</v>
      </c>
      <c r="D50" s="12" t="s">
        <v>15</v>
      </c>
      <c r="E50" s="12" t="s">
        <v>63</v>
      </c>
      <c r="F50" s="13">
        <v>610</v>
      </c>
      <c r="G50" s="8"/>
      <c r="H50" s="8"/>
      <c r="I50" s="6"/>
      <c r="J50" s="6"/>
      <c r="K50" s="6"/>
      <c r="L50" s="6"/>
      <c r="M50" s="6"/>
      <c r="N50" s="6">
        <v>5099990</v>
      </c>
      <c r="O50" s="6">
        <f t="shared" si="3"/>
        <v>5099990</v>
      </c>
      <c r="P50" s="6">
        <v>10614337</v>
      </c>
      <c r="Q50" s="6">
        <f t="shared" si="4"/>
        <v>15714327</v>
      </c>
      <c r="R50" s="6"/>
      <c r="S50" s="6">
        <f t="shared" si="5"/>
        <v>15714327</v>
      </c>
      <c r="T50" s="6"/>
      <c r="U50" s="6">
        <f t="shared" si="6"/>
        <v>15714327</v>
      </c>
      <c r="V50" s="6">
        <v>500665.62</v>
      </c>
      <c r="W50" s="6">
        <f t="shared" si="7"/>
        <v>16214992.619999999</v>
      </c>
    </row>
    <row r="51" spans="1:23" ht="63" x14ac:dyDescent="0.2">
      <c r="A51" s="9" t="s">
        <v>64</v>
      </c>
      <c r="B51" s="1" t="s">
        <v>37</v>
      </c>
      <c r="C51" s="1" t="s">
        <v>39</v>
      </c>
      <c r="D51" s="1" t="s">
        <v>15</v>
      </c>
      <c r="E51" s="1" t="s">
        <v>65</v>
      </c>
      <c r="F51" s="10" t="s">
        <v>11</v>
      </c>
      <c r="G51" s="8">
        <v>348659</v>
      </c>
      <c r="H51" s="8"/>
      <c r="I51" s="6">
        <f t="shared" si="0"/>
        <v>348659</v>
      </c>
      <c r="J51" s="6"/>
      <c r="K51" s="6">
        <f t="shared" si="1"/>
        <v>348659</v>
      </c>
      <c r="L51" s="6"/>
      <c r="M51" s="6">
        <f t="shared" si="2"/>
        <v>348659</v>
      </c>
      <c r="N51" s="6"/>
      <c r="O51" s="6">
        <f t="shared" si="3"/>
        <v>348659</v>
      </c>
      <c r="P51" s="6"/>
      <c r="Q51" s="6">
        <f t="shared" si="4"/>
        <v>348659</v>
      </c>
      <c r="R51" s="6"/>
      <c r="S51" s="6">
        <f t="shared" si="5"/>
        <v>348659</v>
      </c>
      <c r="T51" s="6"/>
      <c r="U51" s="6">
        <f t="shared" si="6"/>
        <v>348659</v>
      </c>
      <c r="V51" s="6"/>
      <c r="W51" s="6">
        <f t="shared" si="7"/>
        <v>348659</v>
      </c>
    </row>
    <row r="52" spans="1:23" ht="47.25" x14ac:dyDescent="0.2">
      <c r="A52" s="9" t="s">
        <v>43</v>
      </c>
      <c r="B52" s="1" t="s">
        <v>37</v>
      </c>
      <c r="C52" s="1" t="s">
        <v>39</v>
      </c>
      <c r="D52" s="1" t="s">
        <v>15</v>
      </c>
      <c r="E52" s="1" t="s">
        <v>65</v>
      </c>
      <c r="F52" s="1" t="s">
        <v>44</v>
      </c>
      <c r="G52" s="8">
        <v>348659</v>
      </c>
      <c r="H52" s="8"/>
      <c r="I52" s="6">
        <f t="shared" si="0"/>
        <v>348659</v>
      </c>
      <c r="J52" s="6"/>
      <c r="K52" s="6">
        <f t="shared" si="1"/>
        <v>348659</v>
      </c>
      <c r="L52" s="6"/>
      <c r="M52" s="6">
        <f t="shared" si="2"/>
        <v>348659</v>
      </c>
      <c r="N52" s="6"/>
      <c r="O52" s="6">
        <f t="shared" si="3"/>
        <v>348659</v>
      </c>
      <c r="P52" s="6"/>
      <c r="Q52" s="6">
        <f t="shared" si="4"/>
        <v>348659</v>
      </c>
      <c r="R52" s="6"/>
      <c r="S52" s="6">
        <f t="shared" si="5"/>
        <v>348659</v>
      </c>
      <c r="T52" s="6"/>
      <c r="U52" s="6">
        <f t="shared" si="6"/>
        <v>348659</v>
      </c>
      <c r="V52" s="6"/>
      <c r="W52" s="6">
        <f t="shared" si="7"/>
        <v>348659</v>
      </c>
    </row>
    <row r="53" spans="1:23" ht="15.75" x14ac:dyDescent="0.2">
      <c r="A53" s="9" t="s">
        <v>45</v>
      </c>
      <c r="B53" s="1" t="s">
        <v>37</v>
      </c>
      <c r="C53" s="1" t="s">
        <v>39</v>
      </c>
      <c r="D53" s="1" t="s">
        <v>15</v>
      </c>
      <c r="E53" s="1" t="s">
        <v>65</v>
      </c>
      <c r="F53" s="1" t="s">
        <v>46</v>
      </c>
      <c r="G53" s="8">
        <v>348659</v>
      </c>
      <c r="H53" s="8"/>
      <c r="I53" s="6">
        <f t="shared" si="0"/>
        <v>348659</v>
      </c>
      <c r="J53" s="6"/>
      <c r="K53" s="6">
        <f t="shared" si="1"/>
        <v>348659</v>
      </c>
      <c r="L53" s="6"/>
      <c r="M53" s="6">
        <f t="shared" si="2"/>
        <v>348659</v>
      </c>
      <c r="N53" s="6"/>
      <c r="O53" s="6">
        <f t="shared" si="3"/>
        <v>348659</v>
      </c>
      <c r="P53" s="6"/>
      <c r="Q53" s="6">
        <f t="shared" si="4"/>
        <v>348659</v>
      </c>
      <c r="R53" s="6"/>
      <c r="S53" s="6">
        <f t="shared" si="5"/>
        <v>348659</v>
      </c>
      <c r="T53" s="6"/>
      <c r="U53" s="6">
        <f t="shared" si="6"/>
        <v>348659</v>
      </c>
      <c r="V53" s="6"/>
      <c r="W53" s="6">
        <f t="shared" si="7"/>
        <v>348659</v>
      </c>
    </row>
    <row r="54" spans="1:23" ht="47.25" x14ac:dyDescent="0.2">
      <c r="A54" s="9" t="s">
        <v>66</v>
      </c>
      <c r="B54" s="1" t="s">
        <v>37</v>
      </c>
      <c r="C54" s="1" t="s">
        <v>39</v>
      </c>
      <c r="D54" s="1" t="s">
        <v>15</v>
      </c>
      <c r="E54" s="1" t="s">
        <v>67</v>
      </c>
      <c r="F54" s="10" t="s">
        <v>11</v>
      </c>
      <c r="G54" s="8">
        <v>604448.81999999995</v>
      </c>
      <c r="H54" s="8"/>
      <c r="I54" s="6">
        <f t="shared" si="0"/>
        <v>604448.81999999995</v>
      </c>
      <c r="J54" s="6"/>
      <c r="K54" s="6">
        <f t="shared" si="1"/>
        <v>604448.81999999995</v>
      </c>
      <c r="L54" s="6"/>
      <c r="M54" s="6">
        <f t="shared" si="2"/>
        <v>604448.81999999995</v>
      </c>
      <c r="N54" s="6"/>
      <c r="O54" s="6">
        <f t="shared" si="3"/>
        <v>604448.81999999995</v>
      </c>
      <c r="P54" s="6"/>
      <c r="Q54" s="6">
        <f t="shared" si="4"/>
        <v>604448.81999999995</v>
      </c>
      <c r="R54" s="6"/>
      <c r="S54" s="6">
        <f t="shared" si="5"/>
        <v>604448.81999999995</v>
      </c>
      <c r="T54" s="6"/>
      <c r="U54" s="6">
        <f t="shared" si="6"/>
        <v>604448.81999999995</v>
      </c>
      <c r="V54" s="6"/>
      <c r="W54" s="6">
        <f t="shared" si="7"/>
        <v>604448.81999999995</v>
      </c>
    </row>
    <row r="55" spans="1:23" ht="47.25" x14ac:dyDescent="0.2">
      <c r="A55" s="9" t="s">
        <v>43</v>
      </c>
      <c r="B55" s="1" t="s">
        <v>37</v>
      </c>
      <c r="C55" s="1" t="s">
        <v>39</v>
      </c>
      <c r="D55" s="1" t="s">
        <v>15</v>
      </c>
      <c r="E55" s="1" t="s">
        <v>67</v>
      </c>
      <c r="F55" s="1" t="s">
        <v>44</v>
      </c>
      <c r="G55" s="8">
        <v>604448.81999999995</v>
      </c>
      <c r="H55" s="8"/>
      <c r="I55" s="6">
        <f t="shared" si="0"/>
        <v>604448.81999999995</v>
      </c>
      <c r="J55" s="6"/>
      <c r="K55" s="6">
        <f t="shared" si="1"/>
        <v>604448.81999999995</v>
      </c>
      <c r="L55" s="6"/>
      <c r="M55" s="6">
        <f t="shared" si="2"/>
        <v>604448.81999999995</v>
      </c>
      <c r="N55" s="6"/>
      <c r="O55" s="6">
        <f t="shared" si="3"/>
        <v>604448.81999999995</v>
      </c>
      <c r="P55" s="6"/>
      <c r="Q55" s="6">
        <f t="shared" si="4"/>
        <v>604448.81999999995</v>
      </c>
      <c r="R55" s="6"/>
      <c r="S55" s="6">
        <f t="shared" si="5"/>
        <v>604448.81999999995</v>
      </c>
      <c r="T55" s="6"/>
      <c r="U55" s="6">
        <f t="shared" si="6"/>
        <v>604448.81999999995</v>
      </c>
      <c r="V55" s="6"/>
      <c r="W55" s="6">
        <f t="shared" si="7"/>
        <v>604448.81999999995</v>
      </c>
    </row>
    <row r="56" spans="1:23" ht="15.75" x14ac:dyDescent="0.2">
      <c r="A56" s="9" t="s">
        <v>45</v>
      </c>
      <c r="B56" s="1" t="s">
        <v>37</v>
      </c>
      <c r="C56" s="1" t="s">
        <v>39</v>
      </c>
      <c r="D56" s="1" t="s">
        <v>15</v>
      </c>
      <c r="E56" s="1" t="s">
        <v>67</v>
      </c>
      <c r="F56" s="1" t="s">
        <v>46</v>
      </c>
      <c r="G56" s="8">
        <v>604448.81999999995</v>
      </c>
      <c r="H56" s="8"/>
      <c r="I56" s="6">
        <f t="shared" si="0"/>
        <v>604448.81999999995</v>
      </c>
      <c r="J56" s="6"/>
      <c r="K56" s="6">
        <f t="shared" si="1"/>
        <v>604448.81999999995</v>
      </c>
      <c r="L56" s="6"/>
      <c r="M56" s="6">
        <f t="shared" si="2"/>
        <v>604448.81999999995</v>
      </c>
      <c r="N56" s="6"/>
      <c r="O56" s="6">
        <f t="shared" si="3"/>
        <v>604448.81999999995</v>
      </c>
      <c r="P56" s="6"/>
      <c r="Q56" s="6">
        <f t="shared" si="4"/>
        <v>604448.81999999995</v>
      </c>
      <c r="R56" s="6"/>
      <c r="S56" s="6">
        <f t="shared" si="5"/>
        <v>604448.81999999995</v>
      </c>
      <c r="T56" s="6"/>
      <c r="U56" s="6">
        <f t="shared" si="6"/>
        <v>604448.81999999995</v>
      </c>
      <c r="V56" s="6"/>
      <c r="W56" s="6">
        <f t="shared" si="7"/>
        <v>604448.81999999995</v>
      </c>
    </row>
    <row r="57" spans="1:23" ht="15.75" x14ac:dyDescent="0.2">
      <c r="A57" s="7" t="s">
        <v>68</v>
      </c>
      <c r="B57" s="1" t="s">
        <v>37</v>
      </c>
      <c r="C57" s="1" t="s">
        <v>39</v>
      </c>
      <c r="D57" s="1" t="s">
        <v>23</v>
      </c>
      <c r="E57" s="1" t="s">
        <v>11</v>
      </c>
      <c r="F57" s="1" t="s">
        <v>11</v>
      </c>
      <c r="G57" s="8">
        <v>23005249</v>
      </c>
      <c r="H57" s="8">
        <f>H58+H61</f>
        <v>0</v>
      </c>
      <c r="I57" s="6">
        <f t="shared" si="0"/>
        <v>23005249</v>
      </c>
      <c r="J57" s="6">
        <f>J58+J61</f>
        <v>130489.46</v>
      </c>
      <c r="K57" s="6">
        <f t="shared" si="1"/>
        <v>23135738.460000001</v>
      </c>
      <c r="L57" s="6"/>
      <c r="M57" s="6">
        <f t="shared" si="2"/>
        <v>23135738.460000001</v>
      </c>
      <c r="N57" s="6"/>
      <c r="O57" s="6">
        <f t="shared" si="3"/>
        <v>23135738.460000001</v>
      </c>
      <c r="P57" s="6"/>
      <c r="Q57" s="6">
        <f t="shared" si="4"/>
        <v>23135738.460000001</v>
      </c>
      <c r="R57" s="6">
        <f>R58</f>
        <v>11400</v>
      </c>
      <c r="S57" s="6">
        <f t="shared" si="5"/>
        <v>23147138.460000001</v>
      </c>
      <c r="T57" s="6">
        <f>T58</f>
        <v>-60000</v>
      </c>
      <c r="U57" s="6">
        <f t="shared" si="6"/>
        <v>23087138.460000001</v>
      </c>
      <c r="V57" s="6">
        <f>V58+V61</f>
        <v>0</v>
      </c>
      <c r="W57" s="6">
        <f t="shared" si="7"/>
        <v>23087138.460000001</v>
      </c>
    </row>
    <row r="58" spans="1:23" ht="15.75" x14ac:dyDescent="0.2">
      <c r="A58" s="9" t="s">
        <v>69</v>
      </c>
      <c r="B58" s="1" t="s">
        <v>37</v>
      </c>
      <c r="C58" s="1" t="s">
        <v>39</v>
      </c>
      <c r="D58" s="1" t="s">
        <v>23</v>
      </c>
      <c r="E58" s="1" t="s">
        <v>70</v>
      </c>
      <c r="F58" s="10" t="s">
        <v>11</v>
      </c>
      <c r="G58" s="8">
        <v>23005249</v>
      </c>
      <c r="H58" s="8">
        <f>H59</f>
        <v>-4758860</v>
      </c>
      <c r="I58" s="6">
        <f t="shared" si="0"/>
        <v>18246389</v>
      </c>
      <c r="J58" s="6">
        <f>J59</f>
        <v>130489.46</v>
      </c>
      <c r="K58" s="6">
        <f t="shared" si="1"/>
        <v>18376878.460000001</v>
      </c>
      <c r="L58" s="6"/>
      <c r="M58" s="6">
        <f t="shared" si="2"/>
        <v>18376878.460000001</v>
      </c>
      <c r="N58" s="6"/>
      <c r="O58" s="6">
        <f t="shared" si="3"/>
        <v>18376878.460000001</v>
      </c>
      <c r="P58" s="6"/>
      <c r="Q58" s="6">
        <f t="shared" si="4"/>
        <v>18376878.460000001</v>
      </c>
      <c r="R58" s="6">
        <f>R59</f>
        <v>11400</v>
      </c>
      <c r="S58" s="6">
        <f t="shared" si="5"/>
        <v>18388278.460000001</v>
      </c>
      <c r="T58" s="6">
        <f>T59</f>
        <v>-60000</v>
      </c>
      <c r="U58" s="6">
        <f t="shared" si="6"/>
        <v>18328278.460000001</v>
      </c>
      <c r="V58" s="6">
        <f>V59</f>
        <v>303312.88</v>
      </c>
      <c r="W58" s="6">
        <f t="shared" si="7"/>
        <v>18631591.34</v>
      </c>
    </row>
    <row r="59" spans="1:23" ht="47.25" x14ac:dyDescent="0.2">
      <c r="A59" s="9" t="s">
        <v>43</v>
      </c>
      <c r="B59" s="1" t="s">
        <v>37</v>
      </c>
      <c r="C59" s="1" t="s">
        <v>39</v>
      </c>
      <c r="D59" s="1" t="s">
        <v>23</v>
      </c>
      <c r="E59" s="1" t="s">
        <v>70</v>
      </c>
      <c r="F59" s="1" t="s">
        <v>44</v>
      </c>
      <c r="G59" s="8">
        <v>23005249</v>
      </c>
      <c r="H59" s="8">
        <f>H60</f>
        <v>-4758860</v>
      </c>
      <c r="I59" s="6">
        <f t="shared" si="0"/>
        <v>18246389</v>
      </c>
      <c r="J59" s="6">
        <f>J60</f>
        <v>130489.46</v>
      </c>
      <c r="K59" s="6">
        <f t="shared" si="1"/>
        <v>18376878.460000001</v>
      </c>
      <c r="L59" s="6"/>
      <c r="M59" s="6">
        <f t="shared" si="2"/>
        <v>18376878.460000001</v>
      </c>
      <c r="N59" s="6"/>
      <c r="O59" s="6">
        <f t="shared" si="3"/>
        <v>18376878.460000001</v>
      </c>
      <c r="P59" s="6"/>
      <c r="Q59" s="6">
        <f t="shared" si="4"/>
        <v>18376878.460000001</v>
      </c>
      <c r="R59" s="6">
        <f>R60</f>
        <v>11400</v>
      </c>
      <c r="S59" s="6">
        <f t="shared" si="5"/>
        <v>18388278.460000001</v>
      </c>
      <c r="T59" s="6">
        <f>T60</f>
        <v>-60000</v>
      </c>
      <c r="U59" s="6">
        <f t="shared" si="6"/>
        <v>18328278.460000001</v>
      </c>
      <c r="V59" s="6">
        <f>V60</f>
        <v>303312.88</v>
      </c>
      <c r="W59" s="6">
        <f t="shared" si="7"/>
        <v>18631591.34</v>
      </c>
    </row>
    <row r="60" spans="1:23" ht="15.75" x14ac:dyDescent="0.2">
      <c r="A60" s="9" t="s">
        <v>45</v>
      </c>
      <c r="B60" s="1" t="s">
        <v>37</v>
      </c>
      <c r="C60" s="1" t="s">
        <v>39</v>
      </c>
      <c r="D60" s="1" t="s">
        <v>23</v>
      </c>
      <c r="E60" s="1" t="s">
        <v>70</v>
      </c>
      <c r="F60" s="1" t="s">
        <v>46</v>
      </c>
      <c r="G60" s="8">
        <v>23005249</v>
      </c>
      <c r="H60" s="8">
        <v>-4758860</v>
      </c>
      <c r="I60" s="6">
        <f t="shared" si="0"/>
        <v>18246389</v>
      </c>
      <c r="J60" s="6">
        <v>130489.46</v>
      </c>
      <c r="K60" s="6">
        <f t="shared" si="1"/>
        <v>18376878.460000001</v>
      </c>
      <c r="L60" s="6"/>
      <c r="M60" s="6">
        <f t="shared" si="2"/>
        <v>18376878.460000001</v>
      </c>
      <c r="N60" s="6"/>
      <c r="O60" s="6">
        <f t="shared" si="3"/>
        <v>18376878.460000001</v>
      </c>
      <c r="P60" s="6"/>
      <c r="Q60" s="6">
        <f t="shared" si="4"/>
        <v>18376878.460000001</v>
      </c>
      <c r="R60" s="6">
        <v>11400</v>
      </c>
      <c r="S60" s="6">
        <f t="shared" si="5"/>
        <v>18388278.460000001</v>
      </c>
      <c r="T60" s="6">
        <v>-60000</v>
      </c>
      <c r="U60" s="6">
        <f t="shared" si="6"/>
        <v>18328278.460000001</v>
      </c>
      <c r="V60" s="6">
        <v>303312.88</v>
      </c>
      <c r="W60" s="6">
        <f t="shared" si="7"/>
        <v>18631591.34</v>
      </c>
    </row>
    <row r="61" spans="1:23" ht="47.25" x14ac:dyDescent="0.2">
      <c r="A61" s="11" t="s">
        <v>71</v>
      </c>
      <c r="B61" s="13" t="s">
        <v>37</v>
      </c>
      <c r="C61" s="13" t="s">
        <v>39</v>
      </c>
      <c r="D61" s="13" t="s">
        <v>23</v>
      </c>
      <c r="E61" s="13" t="s">
        <v>72</v>
      </c>
      <c r="F61" s="13"/>
      <c r="G61" s="8"/>
      <c r="H61" s="8">
        <f>H62</f>
        <v>4758860</v>
      </c>
      <c r="I61" s="6">
        <f t="shared" si="0"/>
        <v>4758860</v>
      </c>
      <c r="J61" s="6"/>
      <c r="K61" s="6">
        <f t="shared" si="1"/>
        <v>4758860</v>
      </c>
      <c r="L61" s="6"/>
      <c r="M61" s="6">
        <f t="shared" si="2"/>
        <v>4758860</v>
      </c>
      <c r="N61" s="6"/>
      <c r="O61" s="6">
        <f t="shared" si="3"/>
        <v>4758860</v>
      </c>
      <c r="P61" s="6"/>
      <c r="Q61" s="6">
        <f t="shared" si="4"/>
        <v>4758860</v>
      </c>
      <c r="R61" s="6"/>
      <c r="S61" s="6">
        <f t="shared" si="5"/>
        <v>4758860</v>
      </c>
      <c r="T61" s="6"/>
      <c r="U61" s="6">
        <f t="shared" si="6"/>
        <v>4758860</v>
      </c>
      <c r="V61" s="6">
        <f>V62</f>
        <v>-303312.88</v>
      </c>
      <c r="W61" s="6">
        <f t="shared" si="7"/>
        <v>4455547.12</v>
      </c>
    </row>
    <row r="62" spans="1:23" ht="47.25" x14ac:dyDescent="0.2">
      <c r="A62" s="11" t="s">
        <v>43</v>
      </c>
      <c r="B62" s="13" t="s">
        <v>37</v>
      </c>
      <c r="C62" s="13" t="s">
        <v>39</v>
      </c>
      <c r="D62" s="13" t="s">
        <v>23</v>
      </c>
      <c r="E62" s="13" t="s">
        <v>72</v>
      </c>
      <c r="F62" s="13">
        <v>600</v>
      </c>
      <c r="G62" s="8"/>
      <c r="H62" s="8">
        <f>H63</f>
        <v>4758860</v>
      </c>
      <c r="I62" s="6">
        <f t="shared" si="0"/>
        <v>4758860</v>
      </c>
      <c r="J62" s="6"/>
      <c r="K62" s="6">
        <f t="shared" si="1"/>
        <v>4758860</v>
      </c>
      <c r="L62" s="6"/>
      <c r="M62" s="6">
        <f t="shared" si="2"/>
        <v>4758860</v>
      </c>
      <c r="N62" s="6"/>
      <c r="O62" s="6">
        <f t="shared" si="3"/>
        <v>4758860</v>
      </c>
      <c r="P62" s="6"/>
      <c r="Q62" s="6">
        <f t="shared" si="4"/>
        <v>4758860</v>
      </c>
      <c r="R62" s="6"/>
      <c r="S62" s="6">
        <f t="shared" si="5"/>
        <v>4758860</v>
      </c>
      <c r="T62" s="6"/>
      <c r="U62" s="6">
        <f t="shared" si="6"/>
        <v>4758860</v>
      </c>
      <c r="V62" s="6">
        <f>V63</f>
        <v>-303312.88</v>
      </c>
      <c r="W62" s="6">
        <f t="shared" si="7"/>
        <v>4455547.12</v>
      </c>
    </row>
    <row r="63" spans="1:23" ht="15.75" x14ac:dyDescent="0.2">
      <c r="A63" s="11" t="s">
        <v>45</v>
      </c>
      <c r="B63" s="13" t="s">
        <v>37</v>
      </c>
      <c r="C63" s="13" t="s">
        <v>39</v>
      </c>
      <c r="D63" s="13" t="s">
        <v>23</v>
      </c>
      <c r="E63" s="13" t="s">
        <v>72</v>
      </c>
      <c r="F63" s="13">
        <v>610</v>
      </c>
      <c r="G63" s="8"/>
      <c r="H63" s="8">
        <v>4758860</v>
      </c>
      <c r="I63" s="6">
        <f t="shared" si="0"/>
        <v>4758860</v>
      </c>
      <c r="J63" s="6"/>
      <c r="K63" s="6">
        <f t="shared" si="1"/>
        <v>4758860</v>
      </c>
      <c r="L63" s="6"/>
      <c r="M63" s="6">
        <f t="shared" si="2"/>
        <v>4758860</v>
      </c>
      <c r="N63" s="6"/>
      <c r="O63" s="6">
        <f t="shared" si="3"/>
        <v>4758860</v>
      </c>
      <c r="P63" s="6"/>
      <c r="Q63" s="6">
        <f t="shared" si="4"/>
        <v>4758860</v>
      </c>
      <c r="R63" s="6"/>
      <c r="S63" s="6">
        <f t="shared" si="5"/>
        <v>4758860</v>
      </c>
      <c r="T63" s="6"/>
      <c r="U63" s="6">
        <f t="shared" si="6"/>
        <v>4758860</v>
      </c>
      <c r="V63" s="6">
        <v>-303312.88</v>
      </c>
      <c r="W63" s="6">
        <f t="shared" si="7"/>
        <v>4455547.12</v>
      </c>
    </row>
    <row r="64" spans="1:23" ht="15.75" x14ac:dyDescent="0.2">
      <c r="A64" s="7" t="s">
        <v>73</v>
      </c>
      <c r="B64" s="1" t="s">
        <v>37</v>
      </c>
      <c r="C64" s="1" t="s">
        <v>39</v>
      </c>
      <c r="D64" s="1" t="s">
        <v>39</v>
      </c>
      <c r="E64" s="1" t="s">
        <v>11</v>
      </c>
      <c r="F64" s="1" t="s">
        <v>11</v>
      </c>
      <c r="G64" s="8">
        <v>946910</v>
      </c>
      <c r="H64" s="8"/>
      <c r="I64" s="6">
        <f t="shared" si="0"/>
        <v>946910</v>
      </c>
      <c r="J64" s="6"/>
      <c r="K64" s="6">
        <f t="shared" si="1"/>
        <v>946910</v>
      </c>
      <c r="L64" s="6"/>
      <c r="M64" s="6">
        <f t="shared" si="2"/>
        <v>946910</v>
      </c>
      <c r="N64" s="6"/>
      <c r="O64" s="6">
        <f t="shared" si="3"/>
        <v>946910</v>
      </c>
      <c r="P64" s="6"/>
      <c r="Q64" s="6">
        <f t="shared" si="4"/>
        <v>946910</v>
      </c>
      <c r="R64" s="6"/>
      <c r="S64" s="6">
        <f t="shared" si="5"/>
        <v>946910</v>
      </c>
      <c r="T64" s="6">
        <f>T65</f>
        <v>-229024.35</v>
      </c>
      <c r="U64" s="6">
        <f t="shared" si="6"/>
        <v>717885.65</v>
      </c>
      <c r="V64" s="6">
        <f>V65</f>
        <v>0</v>
      </c>
      <c r="W64" s="6">
        <f t="shared" si="7"/>
        <v>717885.65</v>
      </c>
    </row>
    <row r="65" spans="1:23" ht="31.5" x14ac:dyDescent="0.2">
      <c r="A65" s="9" t="s">
        <v>74</v>
      </c>
      <c r="B65" s="1" t="s">
        <v>37</v>
      </c>
      <c r="C65" s="1" t="s">
        <v>39</v>
      </c>
      <c r="D65" s="1" t="s">
        <v>39</v>
      </c>
      <c r="E65" s="1" t="s">
        <v>75</v>
      </c>
      <c r="F65" s="10" t="s">
        <v>11</v>
      </c>
      <c r="G65" s="8">
        <v>946910</v>
      </c>
      <c r="H65" s="8"/>
      <c r="I65" s="6">
        <f t="shared" si="0"/>
        <v>946910</v>
      </c>
      <c r="J65" s="6"/>
      <c r="K65" s="6">
        <f t="shared" si="1"/>
        <v>946910</v>
      </c>
      <c r="L65" s="6"/>
      <c r="M65" s="6">
        <f t="shared" si="2"/>
        <v>946910</v>
      </c>
      <c r="N65" s="6"/>
      <c r="O65" s="6">
        <f t="shared" si="3"/>
        <v>946910</v>
      </c>
      <c r="P65" s="6"/>
      <c r="Q65" s="6">
        <f t="shared" si="4"/>
        <v>946910</v>
      </c>
      <c r="R65" s="6"/>
      <c r="S65" s="6">
        <f t="shared" si="5"/>
        <v>946910</v>
      </c>
      <c r="T65" s="6">
        <f>T66</f>
        <v>-229024.35</v>
      </c>
      <c r="U65" s="6">
        <f t="shared" si="6"/>
        <v>717885.65</v>
      </c>
      <c r="V65" s="6">
        <f>V66</f>
        <v>0</v>
      </c>
      <c r="W65" s="6">
        <f t="shared" si="7"/>
        <v>717885.65</v>
      </c>
    </row>
    <row r="66" spans="1:23" ht="47.25" x14ac:dyDescent="0.2">
      <c r="A66" s="9" t="s">
        <v>43</v>
      </c>
      <c r="B66" s="1" t="s">
        <v>37</v>
      </c>
      <c r="C66" s="1" t="s">
        <v>39</v>
      </c>
      <c r="D66" s="1" t="s">
        <v>39</v>
      </c>
      <c r="E66" s="1" t="s">
        <v>75</v>
      </c>
      <c r="F66" s="1" t="s">
        <v>44</v>
      </c>
      <c r="G66" s="8">
        <v>946910</v>
      </c>
      <c r="H66" s="8"/>
      <c r="I66" s="6">
        <f t="shared" si="0"/>
        <v>946910</v>
      </c>
      <c r="J66" s="6"/>
      <c r="K66" s="6">
        <f t="shared" si="1"/>
        <v>946910</v>
      </c>
      <c r="L66" s="6"/>
      <c r="M66" s="6">
        <f t="shared" si="2"/>
        <v>946910</v>
      </c>
      <c r="N66" s="6"/>
      <c r="O66" s="6">
        <f t="shared" si="3"/>
        <v>946910</v>
      </c>
      <c r="P66" s="6"/>
      <c r="Q66" s="6">
        <f t="shared" si="4"/>
        <v>946910</v>
      </c>
      <c r="R66" s="6"/>
      <c r="S66" s="6">
        <f t="shared" si="5"/>
        <v>946910</v>
      </c>
      <c r="T66" s="6">
        <f>T67</f>
        <v>-229024.35</v>
      </c>
      <c r="U66" s="6">
        <f t="shared" si="6"/>
        <v>717885.65</v>
      </c>
      <c r="V66" s="6">
        <f>V67</f>
        <v>0</v>
      </c>
      <c r="W66" s="6">
        <f t="shared" si="7"/>
        <v>717885.65</v>
      </c>
    </row>
    <row r="67" spans="1:23" ht="15.75" x14ac:dyDescent="0.2">
      <c r="A67" s="9" t="s">
        <v>45</v>
      </c>
      <c r="B67" s="1" t="s">
        <v>37</v>
      </c>
      <c r="C67" s="1" t="s">
        <v>39</v>
      </c>
      <c r="D67" s="1" t="s">
        <v>39</v>
      </c>
      <c r="E67" s="1" t="s">
        <v>75</v>
      </c>
      <c r="F67" s="1" t="s">
        <v>46</v>
      </c>
      <c r="G67" s="8">
        <v>946910</v>
      </c>
      <c r="H67" s="8"/>
      <c r="I67" s="6">
        <f t="shared" si="0"/>
        <v>946910</v>
      </c>
      <c r="J67" s="6"/>
      <c r="K67" s="6">
        <f t="shared" si="1"/>
        <v>946910</v>
      </c>
      <c r="L67" s="6"/>
      <c r="M67" s="6">
        <f t="shared" si="2"/>
        <v>946910</v>
      </c>
      <c r="N67" s="6"/>
      <c r="O67" s="6">
        <f t="shared" si="3"/>
        <v>946910</v>
      </c>
      <c r="P67" s="6"/>
      <c r="Q67" s="6">
        <f t="shared" si="4"/>
        <v>946910</v>
      </c>
      <c r="R67" s="6"/>
      <c r="S67" s="6">
        <f t="shared" si="5"/>
        <v>946910</v>
      </c>
      <c r="T67" s="6">
        <v>-229024.35</v>
      </c>
      <c r="U67" s="6">
        <f t="shared" si="6"/>
        <v>717885.65</v>
      </c>
      <c r="V67" s="6"/>
      <c r="W67" s="6">
        <f t="shared" si="7"/>
        <v>717885.65</v>
      </c>
    </row>
    <row r="68" spans="1:23" ht="15.75" x14ac:dyDescent="0.2">
      <c r="A68" s="7" t="s">
        <v>76</v>
      </c>
      <c r="B68" s="1" t="s">
        <v>37</v>
      </c>
      <c r="C68" s="1" t="s">
        <v>39</v>
      </c>
      <c r="D68" s="1" t="s">
        <v>77</v>
      </c>
      <c r="E68" s="1" t="s">
        <v>11</v>
      </c>
      <c r="F68" s="1" t="s">
        <v>11</v>
      </c>
      <c r="G68" s="8">
        <v>53889857</v>
      </c>
      <c r="H68" s="8">
        <f>H69+H81+H84+H87+H93+H97+H100+H103+H106+H109</f>
        <v>16004</v>
      </c>
      <c r="I68" s="6">
        <f t="shared" si="0"/>
        <v>53905861</v>
      </c>
      <c r="J68" s="6"/>
      <c r="K68" s="6">
        <f t="shared" si="1"/>
        <v>53905861</v>
      </c>
      <c r="L68" s="6"/>
      <c r="M68" s="6">
        <f t="shared" si="2"/>
        <v>53905861</v>
      </c>
      <c r="N68" s="6">
        <f>N78</f>
        <v>31248</v>
      </c>
      <c r="O68" s="6">
        <f t="shared" si="3"/>
        <v>53937109</v>
      </c>
      <c r="P68" s="6">
        <f>P78</f>
        <v>0</v>
      </c>
      <c r="Q68" s="6">
        <f t="shared" si="4"/>
        <v>53937109</v>
      </c>
      <c r="R68" s="6">
        <f>R78+R84+R94+R112</f>
        <v>3878800</v>
      </c>
      <c r="S68" s="6">
        <f t="shared" si="5"/>
        <v>57815909</v>
      </c>
      <c r="T68" s="6">
        <f>T78+T84+T94+T112+T97+T103+T109</f>
        <v>207247.4</v>
      </c>
      <c r="U68" s="6">
        <f t="shared" si="6"/>
        <v>58023156.399999999</v>
      </c>
      <c r="V68" s="6">
        <f>V78+V84+V94+V112+V97+V103+V109+V69+V75+V72</f>
        <v>-404138</v>
      </c>
      <c r="W68" s="6">
        <f t="shared" si="7"/>
        <v>57619018.399999999</v>
      </c>
    </row>
    <row r="69" spans="1:23" ht="141.75" x14ac:dyDescent="0.2">
      <c r="A69" s="9" t="s">
        <v>78</v>
      </c>
      <c r="B69" s="1" t="s">
        <v>37</v>
      </c>
      <c r="C69" s="1" t="s">
        <v>39</v>
      </c>
      <c r="D69" s="1" t="s">
        <v>77</v>
      </c>
      <c r="E69" s="1" t="s">
        <v>79</v>
      </c>
      <c r="F69" s="10" t="s">
        <v>11</v>
      </c>
      <c r="G69" s="8">
        <v>8490000</v>
      </c>
      <c r="H69" s="8"/>
      <c r="I69" s="6">
        <f t="shared" si="0"/>
        <v>8490000</v>
      </c>
      <c r="J69" s="6"/>
      <c r="K69" s="6">
        <f t="shared" si="1"/>
        <v>8490000</v>
      </c>
      <c r="L69" s="6"/>
      <c r="M69" s="6">
        <f t="shared" si="2"/>
        <v>8490000</v>
      </c>
      <c r="N69" s="6"/>
      <c r="O69" s="6">
        <f t="shared" si="3"/>
        <v>8490000</v>
      </c>
      <c r="P69" s="6"/>
      <c r="Q69" s="6">
        <f t="shared" si="4"/>
        <v>8490000</v>
      </c>
      <c r="R69" s="6"/>
      <c r="S69" s="6">
        <f t="shared" si="5"/>
        <v>8490000</v>
      </c>
      <c r="T69" s="6"/>
      <c r="U69" s="6">
        <f t="shared" si="6"/>
        <v>8490000</v>
      </c>
      <c r="V69" s="6">
        <f>V70</f>
        <v>-490800</v>
      </c>
      <c r="W69" s="6">
        <f t="shared" si="7"/>
        <v>7999200</v>
      </c>
    </row>
    <row r="70" spans="1:23" ht="47.25" x14ac:dyDescent="0.2">
      <c r="A70" s="9" t="s">
        <v>43</v>
      </c>
      <c r="B70" s="1" t="s">
        <v>37</v>
      </c>
      <c r="C70" s="1" t="s">
        <v>39</v>
      </c>
      <c r="D70" s="1" t="s">
        <v>77</v>
      </c>
      <c r="E70" s="1" t="s">
        <v>79</v>
      </c>
      <c r="F70" s="1" t="s">
        <v>44</v>
      </c>
      <c r="G70" s="8">
        <v>8490000</v>
      </c>
      <c r="H70" s="8"/>
      <c r="I70" s="6">
        <f t="shared" si="0"/>
        <v>8490000</v>
      </c>
      <c r="J70" s="6"/>
      <c r="K70" s="6">
        <f t="shared" si="1"/>
        <v>8490000</v>
      </c>
      <c r="L70" s="6"/>
      <c r="M70" s="6">
        <f t="shared" si="2"/>
        <v>8490000</v>
      </c>
      <c r="N70" s="6"/>
      <c r="O70" s="6">
        <f t="shared" si="3"/>
        <v>8490000</v>
      </c>
      <c r="P70" s="6"/>
      <c r="Q70" s="6">
        <f t="shared" si="4"/>
        <v>8490000</v>
      </c>
      <c r="R70" s="6"/>
      <c r="S70" s="6">
        <f t="shared" si="5"/>
        <v>8490000</v>
      </c>
      <c r="T70" s="6"/>
      <c r="U70" s="6">
        <f t="shared" si="6"/>
        <v>8490000</v>
      </c>
      <c r="V70" s="6">
        <f>V71</f>
        <v>-490800</v>
      </c>
      <c r="W70" s="6">
        <f t="shared" si="7"/>
        <v>7999200</v>
      </c>
    </row>
    <row r="71" spans="1:23" ht="15.75" x14ac:dyDescent="0.2">
      <c r="A71" s="9" t="s">
        <v>45</v>
      </c>
      <c r="B71" s="1" t="s">
        <v>37</v>
      </c>
      <c r="C71" s="1" t="s">
        <v>39</v>
      </c>
      <c r="D71" s="1" t="s">
        <v>77</v>
      </c>
      <c r="E71" s="1" t="s">
        <v>79</v>
      </c>
      <c r="F71" s="1" t="s">
        <v>46</v>
      </c>
      <c r="G71" s="8">
        <v>8490000</v>
      </c>
      <c r="H71" s="8"/>
      <c r="I71" s="6">
        <f t="shared" si="0"/>
        <v>8490000</v>
      </c>
      <c r="J71" s="6"/>
      <c r="K71" s="6">
        <f t="shared" si="1"/>
        <v>8490000</v>
      </c>
      <c r="L71" s="6"/>
      <c r="M71" s="6">
        <f t="shared" si="2"/>
        <v>8490000</v>
      </c>
      <c r="N71" s="6"/>
      <c r="O71" s="6">
        <f t="shared" si="3"/>
        <v>8490000</v>
      </c>
      <c r="P71" s="6"/>
      <c r="Q71" s="6">
        <f t="shared" si="4"/>
        <v>8490000</v>
      </c>
      <c r="R71" s="6"/>
      <c r="S71" s="6">
        <f t="shared" si="5"/>
        <v>8490000</v>
      </c>
      <c r="T71" s="6"/>
      <c r="U71" s="6">
        <f t="shared" si="6"/>
        <v>8490000</v>
      </c>
      <c r="V71" s="6">
        <v>-490800</v>
      </c>
      <c r="W71" s="6">
        <f t="shared" si="7"/>
        <v>7999200</v>
      </c>
    </row>
    <row r="72" spans="1:23" ht="63" x14ac:dyDescent="0.2">
      <c r="A72" s="9" t="s">
        <v>332</v>
      </c>
      <c r="B72" s="13" t="s">
        <v>37</v>
      </c>
      <c r="C72" s="13" t="s">
        <v>39</v>
      </c>
      <c r="D72" s="13" t="s">
        <v>77</v>
      </c>
      <c r="E72" s="1" t="s">
        <v>333</v>
      </c>
      <c r="F72" s="1"/>
      <c r="G72" s="8"/>
      <c r="H72" s="8"/>
      <c r="I72" s="6"/>
      <c r="J72" s="6"/>
      <c r="K72" s="6"/>
      <c r="L72" s="6"/>
      <c r="M72" s="6"/>
      <c r="N72" s="6"/>
      <c r="O72" s="6"/>
      <c r="P72" s="6"/>
      <c r="Q72" s="6"/>
      <c r="R72" s="6"/>
      <c r="S72" s="6"/>
      <c r="T72" s="6"/>
      <c r="U72" s="6"/>
      <c r="V72" s="6">
        <f>V73</f>
        <v>35884</v>
      </c>
      <c r="W72" s="6">
        <f t="shared" si="7"/>
        <v>35884</v>
      </c>
    </row>
    <row r="73" spans="1:23" ht="94.5" x14ac:dyDescent="0.2">
      <c r="A73" s="9" t="s">
        <v>18</v>
      </c>
      <c r="B73" s="13" t="s">
        <v>37</v>
      </c>
      <c r="C73" s="13" t="s">
        <v>39</v>
      </c>
      <c r="D73" s="13" t="s">
        <v>77</v>
      </c>
      <c r="E73" s="1" t="s">
        <v>333</v>
      </c>
      <c r="F73" s="1">
        <v>100</v>
      </c>
      <c r="G73" s="8"/>
      <c r="H73" s="8"/>
      <c r="I73" s="6"/>
      <c r="J73" s="6"/>
      <c r="K73" s="6"/>
      <c r="L73" s="6"/>
      <c r="M73" s="6"/>
      <c r="N73" s="6"/>
      <c r="O73" s="6"/>
      <c r="P73" s="6"/>
      <c r="Q73" s="6"/>
      <c r="R73" s="6"/>
      <c r="S73" s="6"/>
      <c r="T73" s="6"/>
      <c r="U73" s="6"/>
      <c r="V73" s="6">
        <f>V74</f>
        <v>35884</v>
      </c>
      <c r="W73" s="6">
        <f t="shared" si="7"/>
        <v>35884</v>
      </c>
    </row>
    <row r="74" spans="1:23" ht="31.5" x14ac:dyDescent="0.2">
      <c r="A74" s="9" t="s">
        <v>20</v>
      </c>
      <c r="B74" s="13" t="s">
        <v>37</v>
      </c>
      <c r="C74" s="13" t="s">
        <v>39</v>
      </c>
      <c r="D74" s="13" t="s">
        <v>77</v>
      </c>
      <c r="E74" s="1" t="s">
        <v>333</v>
      </c>
      <c r="F74" s="1">
        <v>120</v>
      </c>
      <c r="G74" s="8"/>
      <c r="H74" s="8"/>
      <c r="I74" s="6"/>
      <c r="J74" s="6"/>
      <c r="K74" s="6"/>
      <c r="L74" s="6"/>
      <c r="M74" s="6"/>
      <c r="N74" s="6"/>
      <c r="O74" s="6"/>
      <c r="P74" s="6"/>
      <c r="Q74" s="6"/>
      <c r="R74" s="6"/>
      <c r="S74" s="6"/>
      <c r="T74" s="6"/>
      <c r="U74" s="6"/>
      <c r="V74" s="6">
        <v>35884</v>
      </c>
      <c r="W74" s="6">
        <f t="shared" si="7"/>
        <v>35884</v>
      </c>
    </row>
    <row r="75" spans="1:23" ht="63" x14ac:dyDescent="0.2">
      <c r="A75" s="9" t="s">
        <v>117</v>
      </c>
      <c r="B75" s="13" t="s">
        <v>37</v>
      </c>
      <c r="C75" s="13" t="s">
        <v>39</v>
      </c>
      <c r="D75" s="13" t="s">
        <v>77</v>
      </c>
      <c r="E75" s="1" t="s">
        <v>331</v>
      </c>
      <c r="F75" s="1"/>
      <c r="G75" s="8"/>
      <c r="H75" s="8"/>
      <c r="I75" s="6"/>
      <c r="J75" s="6"/>
      <c r="K75" s="6"/>
      <c r="L75" s="6"/>
      <c r="M75" s="6"/>
      <c r="N75" s="6"/>
      <c r="O75" s="6"/>
      <c r="P75" s="6"/>
      <c r="Q75" s="6"/>
      <c r="R75" s="6"/>
      <c r="S75" s="6"/>
      <c r="T75" s="6"/>
      <c r="U75" s="6"/>
      <c r="V75" s="6">
        <f>V76</f>
        <v>50778</v>
      </c>
      <c r="W75" s="6">
        <f t="shared" si="7"/>
        <v>50778</v>
      </c>
    </row>
    <row r="76" spans="1:23" ht="94.5" x14ac:dyDescent="0.2">
      <c r="A76" s="9" t="s">
        <v>18</v>
      </c>
      <c r="B76" s="13" t="s">
        <v>37</v>
      </c>
      <c r="C76" s="13" t="s">
        <v>39</v>
      </c>
      <c r="D76" s="13" t="s">
        <v>77</v>
      </c>
      <c r="E76" s="1" t="s">
        <v>331</v>
      </c>
      <c r="F76" s="1">
        <v>100</v>
      </c>
      <c r="G76" s="8"/>
      <c r="H76" s="8"/>
      <c r="I76" s="6"/>
      <c r="J76" s="6"/>
      <c r="K76" s="6"/>
      <c r="L76" s="6"/>
      <c r="M76" s="6"/>
      <c r="N76" s="6"/>
      <c r="O76" s="6"/>
      <c r="P76" s="6"/>
      <c r="Q76" s="6"/>
      <c r="R76" s="6"/>
      <c r="S76" s="6"/>
      <c r="T76" s="6"/>
      <c r="U76" s="6"/>
      <c r="V76" s="6">
        <f>V77</f>
        <v>50778</v>
      </c>
      <c r="W76" s="6">
        <f t="shared" si="7"/>
        <v>50778</v>
      </c>
    </row>
    <row r="77" spans="1:23" ht="31.5" x14ac:dyDescent="0.2">
      <c r="A77" s="9" t="s">
        <v>20</v>
      </c>
      <c r="B77" s="13" t="s">
        <v>37</v>
      </c>
      <c r="C77" s="13" t="s">
        <v>39</v>
      </c>
      <c r="D77" s="13" t="s">
        <v>77</v>
      </c>
      <c r="E77" s="1" t="s">
        <v>331</v>
      </c>
      <c r="F77" s="1">
        <v>120</v>
      </c>
      <c r="G77" s="8"/>
      <c r="H77" s="8"/>
      <c r="I77" s="6"/>
      <c r="J77" s="6"/>
      <c r="K77" s="6"/>
      <c r="L77" s="6"/>
      <c r="M77" s="6"/>
      <c r="N77" s="6"/>
      <c r="O77" s="6"/>
      <c r="P77" s="6"/>
      <c r="Q77" s="6"/>
      <c r="R77" s="6"/>
      <c r="S77" s="6"/>
      <c r="T77" s="6"/>
      <c r="U77" s="6"/>
      <c r="V77" s="6">
        <v>50778</v>
      </c>
      <c r="W77" s="6">
        <f t="shared" si="7"/>
        <v>50778</v>
      </c>
    </row>
    <row r="78" spans="1:23" ht="47.25" x14ac:dyDescent="0.2">
      <c r="A78" s="14" t="s">
        <v>80</v>
      </c>
      <c r="B78" s="13" t="s">
        <v>37</v>
      </c>
      <c r="C78" s="13" t="s">
        <v>39</v>
      </c>
      <c r="D78" s="13" t="s">
        <v>77</v>
      </c>
      <c r="E78" s="13" t="s">
        <v>81</v>
      </c>
      <c r="F78" s="15" t="s">
        <v>11</v>
      </c>
      <c r="G78" s="8"/>
      <c r="H78" s="8"/>
      <c r="I78" s="6"/>
      <c r="J78" s="6"/>
      <c r="K78" s="6"/>
      <c r="L78" s="6"/>
      <c r="M78" s="6"/>
      <c r="N78" s="6">
        <f>N79</f>
        <v>31248</v>
      </c>
      <c r="O78" s="6">
        <f t="shared" si="3"/>
        <v>31248</v>
      </c>
      <c r="P78" s="6">
        <f>P79</f>
        <v>0</v>
      </c>
      <c r="Q78" s="6">
        <f t="shared" si="4"/>
        <v>31248</v>
      </c>
      <c r="R78" s="6">
        <f>R79</f>
        <v>0</v>
      </c>
      <c r="S78" s="6">
        <f t="shared" si="5"/>
        <v>31248</v>
      </c>
      <c r="T78" s="6">
        <f>T79</f>
        <v>0</v>
      </c>
      <c r="U78" s="6">
        <f t="shared" si="6"/>
        <v>31248</v>
      </c>
      <c r="V78" s="6">
        <f>V79</f>
        <v>0</v>
      </c>
      <c r="W78" s="6">
        <f t="shared" si="7"/>
        <v>31248</v>
      </c>
    </row>
    <row r="79" spans="1:23" ht="94.5" x14ac:dyDescent="0.2">
      <c r="A79" s="9" t="s">
        <v>18</v>
      </c>
      <c r="B79" s="13" t="s">
        <v>37</v>
      </c>
      <c r="C79" s="13" t="s">
        <v>39</v>
      </c>
      <c r="D79" s="13" t="s">
        <v>77</v>
      </c>
      <c r="E79" s="13" t="s">
        <v>81</v>
      </c>
      <c r="F79" s="13" t="s">
        <v>19</v>
      </c>
      <c r="G79" s="8"/>
      <c r="H79" s="8"/>
      <c r="I79" s="6"/>
      <c r="J79" s="6"/>
      <c r="K79" s="6"/>
      <c r="L79" s="6"/>
      <c r="M79" s="6"/>
      <c r="N79" s="6">
        <f>N80</f>
        <v>31248</v>
      </c>
      <c r="O79" s="6">
        <f t="shared" si="3"/>
        <v>31248</v>
      </c>
      <c r="P79" s="6">
        <f>P80</f>
        <v>0</v>
      </c>
      <c r="Q79" s="6">
        <f t="shared" si="4"/>
        <v>31248</v>
      </c>
      <c r="R79" s="6">
        <f>R80</f>
        <v>0</v>
      </c>
      <c r="S79" s="6">
        <f t="shared" si="5"/>
        <v>31248</v>
      </c>
      <c r="T79" s="6">
        <f>T80</f>
        <v>0</v>
      </c>
      <c r="U79" s="6">
        <f t="shared" si="6"/>
        <v>31248</v>
      </c>
      <c r="V79" s="6">
        <f>V80</f>
        <v>0</v>
      </c>
      <c r="W79" s="6">
        <f t="shared" si="7"/>
        <v>31248</v>
      </c>
    </row>
    <row r="80" spans="1:23" ht="31.5" x14ac:dyDescent="0.2">
      <c r="A80" s="9" t="s">
        <v>20</v>
      </c>
      <c r="B80" s="13" t="s">
        <v>37</v>
      </c>
      <c r="C80" s="13" t="s">
        <v>39</v>
      </c>
      <c r="D80" s="13" t="s">
        <v>77</v>
      </c>
      <c r="E80" s="13" t="s">
        <v>81</v>
      </c>
      <c r="F80" s="13" t="s">
        <v>21</v>
      </c>
      <c r="G80" s="8"/>
      <c r="H80" s="8"/>
      <c r="I80" s="6"/>
      <c r="J80" s="6"/>
      <c r="K80" s="6"/>
      <c r="L80" s="6"/>
      <c r="M80" s="6"/>
      <c r="N80" s="6">
        <v>31248</v>
      </c>
      <c r="O80" s="6">
        <f t="shared" si="3"/>
        <v>31248</v>
      </c>
      <c r="P80" s="6"/>
      <c r="Q80" s="6">
        <f t="shared" si="4"/>
        <v>31248</v>
      </c>
      <c r="R80" s="6"/>
      <c r="S80" s="6">
        <f t="shared" si="5"/>
        <v>31248</v>
      </c>
      <c r="T80" s="6"/>
      <c r="U80" s="6">
        <f t="shared" si="6"/>
        <v>31248</v>
      </c>
      <c r="V80" s="6"/>
      <c r="W80" s="6">
        <f t="shared" si="7"/>
        <v>31248</v>
      </c>
    </row>
    <row r="81" spans="1:23" ht="47.25" x14ac:dyDescent="0.2">
      <c r="A81" s="9" t="s">
        <v>24</v>
      </c>
      <c r="B81" s="1" t="s">
        <v>37</v>
      </c>
      <c r="C81" s="1" t="s">
        <v>39</v>
      </c>
      <c r="D81" s="1" t="s">
        <v>77</v>
      </c>
      <c r="E81" s="1" t="s">
        <v>82</v>
      </c>
      <c r="F81" s="10" t="s">
        <v>11</v>
      </c>
      <c r="G81" s="8">
        <v>1539296</v>
      </c>
      <c r="H81" s="8"/>
      <c r="I81" s="6">
        <f t="shared" si="0"/>
        <v>1539296</v>
      </c>
      <c r="J81" s="6"/>
      <c r="K81" s="6">
        <f t="shared" si="1"/>
        <v>1539296</v>
      </c>
      <c r="L81" s="6"/>
      <c r="M81" s="6">
        <f t="shared" si="2"/>
        <v>1539296</v>
      </c>
      <c r="N81" s="6"/>
      <c r="O81" s="6">
        <f t="shared" si="3"/>
        <v>1539296</v>
      </c>
      <c r="P81" s="6"/>
      <c r="Q81" s="6">
        <f t="shared" si="4"/>
        <v>1539296</v>
      </c>
      <c r="R81" s="6"/>
      <c r="S81" s="6">
        <f t="shared" si="5"/>
        <v>1539296</v>
      </c>
      <c r="T81" s="6"/>
      <c r="U81" s="6">
        <f t="shared" si="6"/>
        <v>1539296</v>
      </c>
      <c r="V81" s="6"/>
      <c r="W81" s="6">
        <f t="shared" si="7"/>
        <v>1539296</v>
      </c>
    </row>
    <row r="82" spans="1:23" ht="94.5" x14ac:dyDescent="0.2">
      <c r="A82" s="9" t="s">
        <v>18</v>
      </c>
      <c r="B82" s="1" t="s">
        <v>37</v>
      </c>
      <c r="C82" s="1" t="s">
        <v>39</v>
      </c>
      <c r="D82" s="1" t="s">
        <v>77</v>
      </c>
      <c r="E82" s="1" t="s">
        <v>82</v>
      </c>
      <c r="F82" s="1" t="s">
        <v>19</v>
      </c>
      <c r="G82" s="8">
        <v>1539296</v>
      </c>
      <c r="H82" s="8"/>
      <c r="I82" s="6">
        <f t="shared" si="0"/>
        <v>1539296</v>
      </c>
      <c r="J82" s="6"/>
      <c r="K82" s="6">
        <f t="shared" ref="K82:K171" si="9">I82+J82</f>
        <v>1539296</v>
      </c>
      <c r="L82" s="6"/>
      <c r="M82" s="6">
        <f t="shared" ref="M82:M171" si="10">K82+L82</f>
        <v>1539296</v>
      </c>
      <c r="N82" s="6"/>
      <c r="O82" s="6">
        <f t="shared" ref="O82:O171" si="11">M82+N82</f>
        <v>1539296</v>
      </c>
      <c r="P82" s="6"/>
      <c r="Q82" s="6">
        <f t="shared" ref="Q82:Q171" si="12">O82+P82</f>
        <v>1539296</v>
      </c>
      <c r="R82" s="6"/>
      <c r="S82" s="6">
        <f t="shared" ref="S82:S171" si="13">Q82+R82</f>
        <v>1539296</v>
      </c>
      <c r="T82" s="6"/>
      <c r="U82" s="6">
        <f t="shared" ref="U82:U171" si="14">S82+T82</f>
        <v>1539296</v>
      </c>
      <c r="V82" s="6"/>
      <c r="W82" s="6">
        <f t="shared" ref="W82:W171" si="15">U82+V82</f>
        <v>1539296</v>
      </c>
    </row>
    <row r="83" spans="1:23" ht="31.5" x14ac:dyDescent="0.2">
      <c r="A83" s="9" t="s">
        <v>20</v>
      </c>
      <c r="B83" s="1" t="s">
        <v>37</v>
      </c>
      <c r="C83" s="1" t="s">
        <v>39</v>
      </c>
      <c r="D83" s="1" t="s">
        <v>77</v>
      </c>
      <c r="E83" s="1" t="s">
        <v>82</v>
      </c>
      <c r="F83" s="1" t="s">
        <v>21</v>
      </c>
      <c r="G83" s="8">
        <v>1539296</v>
      </c>
      <c r="H83" s="8"/>
      <c r="I83" s="6">
        <f t="shared" si="0"/>
        <v>1539296</v>
      </c>
      <c r="J83" s="6"/>
      <c r="K83" s="6">
        <f t="shared" si="9"/>
        <v>1539296</v>
      </c>
      <c r="L83" s="6"/>
      <c r="M83" s="6">
        <f t="shared" si="10"/>
        <v>1539296</v>
      </c>
      <c r="N83" s="6"/>
      <c r="O83" s="6">
        <f t="shared" si="11"/>
        <v>1539296</v>
      </c>
      <c r="P83" s="6"/>
      <c r="Q83" s="6">
        <f t="shared" si="12"/>
        <v>1539296</v>
      </c>
      <c r="R83" s="6"/>
      <c r="S83" s="6">
        <f t="shared" si="13"/>
        <v>1539296</v>
      </c>
      <c r="T83" s="6"/>
      <c r="U83" s="6">
        <f t="shared" si="14"/>
        <v>1539296</v>
      </c>
      <c r="V83" s="6"/>
      <c r="W83" s="6">
        <f t="shared" si="15"/>
        <v>1539296</v>
      </c>
    </row>
    <row r="84" spans="1:23" ht="31.5" x14ac:dyDescent="0.2">
      <c r="A84" s="9" t="s">
        <v>83</v>
      </c>
      <c r="B84" s="1" t="s">
        <v>37</v>
      </c>
      <c r="C84" s="1" t="s">
        <v>39</v>
      </c>
      <c r="D84" s="1" t="s">
        <v>77</v>
      </c>
      <c r="E84" s="1" t="s">
        <v>84</v>
      </c>
      <c r="F84" s="10" t="s">
        <v>11</v>
      </c>
      <c r="G84" s="8">
        <v>1843245</v>
      </c>
      <c r="H84" s="8"/>
      <c r="I84" s="6">
        <f t="shared" si="0"/>
        <v>1843245</v>
      </c>
      <c r="J84" s="6"/>
      <c r="K84" s="6">
        <f t="shared" si="9"/>
        <v>1843245</v>
      </c>
      <c r="L84" s="6"/>
      <c r="M84" s="6">
        <f t="shared" si="10"/>
        <v>1843245</v>
      </c>
      <c r="N84" s="6"/>
      <c r="O84" s="6">
        <f t="shared" si="11"/>
        <v>1843245</v>
      </c>
      <c r="P84" s="6"/>
      <c r="Q84" s="6">
        <f t="shared" si="12"/>
        <v>1843245</v>
      </c>
      <c r="R84" s="6">
        <f>R85</f>
        <v>3800</v>
      </c>
      <c r="S84" s="6">
        <f t="shared" si="13"/>
        <v>1847045</v>
      </c>
      <c r="T84" s="6">
        <f>T85</f>
        <v>60000</v>
      </c>
      <c r="U84" s="6">
        <f t="shared" si="14"/>
        <v>1907045</v>
      </c>
      <c r="V84" s="6">
        <f>V85</f>
        <v>0</v>
      </c>
      <c r="W84" s="6">
        <f t="shared" si="15"/>
        <v>1907045</v>
      </c>
    </row>
    <row r="85" spans="1:23" ht="47.25" x14ac:dyDescent="0.2">
      <c r="A85" s="9" t="s">
        <v>43</v>
      </c>
      <c r="B85" s="1" t="s">
        <v>37</v>
      </c>
      <c r="C85" s="1" t="s">
        <v>39</v>
      </c>
      <c r="D85" s="1" t="s">
        <v>77</v>
      </c>
      <c r="E85" s="1" t="s">
        <v>84</v>
      </c>
      <c r="F85" s="1" t="s">
        <v>44</v>
      </c>
      <c r="G85" s="8">
        <v>1843245</v>
      </c>
      <c r="H85" s="8"/>
      <c r="I85" s="6">
        <f t="shared" ref="I85:I174" si="16">G85+H85</f>
        <v>1843245</v>
      </c>
      <c r="J85" s="6"/>
      <c r="K85" s="6">
        <f t="shared" si="9"/>
        <v>1843245</v>
      </c>
      <c r="L85" s="6"/>
      <c r="M85" s="6">
        <f t="shared" si="10"/>
        <v>1843245</v>
      </c>
      <c r="N85" s="6"/>
      <c r="O85" s="6">
        <f t="shared" si="11"/>
        <v>1843245</v>
      </c>
      <c r="P85" s="6"/>
      <c r="Q85" s="6">
        <f t="shared" si="12"/>
        <v>1843245</v>
      </c>
      <c r="R85" s="6">
        <f>R86</f>
        <v>3800</v>
      </c>
      <c r="S85" s="6">
        <f t="shared" si="13"/>
        <v>1847045</v>
      </c>
      <c r="T85" s="6">
        <f>T86</f>
        <v>60000</v>
      </c>
      <c r="U85" s="6">
        <f t="shared" si="14"/>
        <v>1907045</v>
      </c>
      <c r="V85" s="6">
        <f>V86</f>
        <v>0</v>
      </c>
      <c r="W85" s="6">
        <f t="shared" si="15"/>
        <v>1907045</v>
      </c>
    </row>
    <row r="86" spans="1:23" ht="15.75" x14ac:dyDescent="0.2">
      <c r="A86" s="9" t="s">
        <v>45</v>
      </c>
      <c r="B86" s="1" t="s">
        <v>37</v>
      </c>
      <c r="C86" s="1" t="s">
        <v>39</v>
      </c>
      <c r="D86" s="1" t="s">
        <v>77</v>
      </c>
      <c r="E86" s="1" t="s">
        <v>84</v>
      </c>
      <c r="F86" s="1" t="s">
        <v>46</v>
      </c>
      <c r="G86" s="8">
        <v>1843245</v>
      </c>
      <c r="H86" s="8"/>
      <c r="I86" s="6">
        <f t="shared" si="16"/>
        <v>1843245</v>
      </c>
      <c r="J86" s="6"/>
      <c r="K86" s="6">
        <f t="shared" si="9"/>
        <v>1843245</v>
      </c>
      <c r="L86" s="6"/>
      <c r="M86" s="6">
        <f t="shared" si="10"/>
        <v>1843245</v>
      </c>
      <c r="N86" s="6"/>
      <c r="O86" s="6">
        <f t="shared" si="11"/>
        <v>1843245</v>
      </c>
      <c r="P86" s="6"/>
      <c r="Q86" s="6">
        <f t="shared" si="12"/>
        <v>1843245</v>
      </c>
      <c r="R86" s="6">
        <v>3800</v>
      </c>
      <c r="S86" s="6">
        <f t="shared" si="13"/>
        <v>1847045</v>
      </c>
      <c r="T86" s="6">
        <v>60000</v>
      </c>
      <c r="U86" s="6">
        <f t="shared" si="14"/>
        <v>1907045</v>
      </c>
      <c r="V86" s="6"/>
      <c r="W86" s="6">
        <f t="shared" si="15"/>
        <v>1907045</v>
      </c>
    </row>
    <row r="87" spans="1:23" ht="47.25" x14ac:dyDescent="0.2">
      <c r="A87" s="9" t="s">
        <v>85</v>
      </c>
      <c r="B87" s="1" t="s">
        <v>37</v>
      </c>
      <c r="C87" s="1" t="s">
        <v>39</v>
      </c>
      <c r="D87" s="1" t="s">
        <v>77</v>
      </c>
      <c r="E87" s="1" t="s">
        <v>86</v>
      </c>
      <c r="F87" s="10" t="s">
        <v>11</v>
      </c>
      <c r="G87" s="8">
        <v>41426403</v>
      </c>
      <c r="H87" s="8"/>
      <c r="I87" s="6">
        <f t="shared" si="16"/>
        <v>41426403</v>
      </c>
      <c r="J87" s="6"/>
      <c r="K87" s="6">
        <f t="shared" si="9"/>
        <v>41426403</v>
      </c>
      <c r="L87" s="6"/>
      <c r="M87" s="6">
        <f t="shared" si="10"/>
        <v>41426403</v>
      </c>
      <c r="N87" s="6"/>
      <c r="O87" s="6">
        <f t="shared" si="11"/>
        <v>41426403</v>
      </c>
      <c r="P87" s="6"/>
      <c r="Q87" s="6">
        <f t="shared" si="12"/>
        <v>41426403</v>
      </c>
      <c r="R87" s="6"/>
      <c r="S87" s="6">
        <f t="shared" si="13"/>
        <v>41426403</v>
      </c>
      <c r="T87" s="6"/>
      <c r="U87" s="6">
        <f t="shared" si="14"/>
        <v>41426403</v>
      </c>
      <c r="V87" s="6"/>
      <c r="W87" s="6">
        <f t="shared" si="15"/>
        <v>41426403</v>
      </c>
    </row>
    <row r="88" spans="1:23" ht="94.5" x14ac:dyDescent="0.2">
      <c r="A88" s="9" t="s">
        <v>18</v>
      </c>
      <c r="B88" s="1" t="s">
        <v>37</v>
      </c>
      <c r="C88" s="1" t="s">
        <v>39</v>
      </c>
      <c r="D88" s="1" t="s">
        <v>77</v>
      </c>
      <c r="E88" s="1" t="s">
        <v>86</v>
      </c>
      <c r="F88" s="1" t="s">
        <v>19</v>
      </c>
      <c r="G88" s="8">
        <v>39497742</v>
      </c>
      <c r="H88" s="8"/>
      <c r="I88" s="6">
        <f t="shared" si="16"/>
        <v>39497742</v>
      </c>
      <c r="J88" s="6"/>
      <c r="K88" s="6">
        <f t="shared" si="9"/>
        <v>39497742</v>
      </c>
      <c r="L88" s="6"/>
      <c r="M88" s="6">
        <f t="shared" si="10"/>
        <v>39497742</v>
      </c>
      <c r="N88" s="6"/>
      <c r="O88" s="6">
        <f t="shared" si="11"/>
        <v>39497742</v>
      </c>
      <c r="P88" s="6"/>
      <c r="Q88" s="6">
        <f t="shared" si="12"/>
        <v>39497742</v>
      </c>
      <c r="R88" s="6"/>
      <c r="S88" s="6">
        <f t="shared" si="13"/>
        <v>39497742</v>
      </c>
      <c r="T88" s="6"/>
      <c r="U88" s="6">
        <f t="shared" si="14"/>
        <v>39497742</v>
      </c>
      <c r="V88" s="6"/>
      <c r="W88" s="6">
        <f t="shared" si="15"/>
        <v>39497742</v>
      </c>
    </row>
    <row r="89" spans="1:23" ht="31.5" x14ac:dyDescent="0.2">
      <c r="A89" s="9" t="s">
        <v>87</v>
      </c>
      <c r="B89" s="1" t="s">
        <v>37</v>
      </c>
      <c r="C89" s="1" t="s">
        <v>39</v>
      </c>
      <c r="D89" s="1" t="s">
        <v>77</v>
      </c>
      <c r="E89" s="1" t="s">
        <v>86</v>
      </c>
      <c r="F89" s="1" t="s">
        <v>88</v>
      </c>
      <c r="G89" s="8">
        <v>27979183</v>
      </c>
      <c r="H89" s="8"/>
      <c r="I89" s="6">
        <f t="shared" si="16"/>
        <v>27979183</v>
      </c>
      <c r="J89" s="6"/>
      <c r="K89" s="6">
        <f t="shared" si="9"/>
        <v>27979183</v>
      </c>
      <c r="L89" s="6"/>
      <c r="M89" s="6">
        <f t="shared" si="10"/>
        <v>27979183</v>
      </c>
      <c r="N89" s="6"/>
      <c r="O89" s="6">
        <f t="shared" si="11"/>
        <v>27979183</v>
      </c>
      <c r="P89" s="6"/>
      <c r="Q89" s="6">
        <f t="shared" si="12"/>
        <v>27979183</v>
      </c>
      <c r="R89" s="6"/>
      <c r="S89" s="6">
        <f t="shared" si="13"/>
        <v>27979183</v>
      </c>
      <c r="T89" s="6"/>
      <c r="U89" s="6">
        <f t="shared" si="14"/>
        <v>27979183</v>
      </c>
      <c r="V89" s="6"/>
      <c r="W89" s="6">
        <f t="shared" si="15"/>
        <v>27979183</v>
      </c>
    </row>
    <row r="90" spans="1:23" ht="31.5" x14ac:dyDescent="0.2">
      <c r="A90" s="9" t="s">
        <v>20</v>
      </c>
      <c r="B90" s="1" t="s">
        <v>37</v>
      </c>
      <c r="C90" s="1" t="s">
        <v>39</v>
      </c>
      <c r="D90" s="1" t="s">
        <v>77</v>
      </c>
      <c r="E90" s="1" t="s">
        <v>86</v>
      </c>
      <c r="F90" s="1" t="s">
        <v>21</v>
      </c>
      <c r="G90" s="8">
        <v>11518559</v>
      </c>
      <c r="H90" s="8"/>
      <c r="I90" s="6">
        <f t="shared" si="16"/>
        <v>11518559</v>
      </c>
      <c r="J90" s="6"/>
      <c r="K90" s="6">
        <f t="shared" si="9"/>
        <v>11518559</v>
      </c>
      <c r="L90" s="6"/>
      <c r="M90" s="6">
        <f t="shared" si="10"/>
        <v>11518559</v>
      </c>
      <c r="N90" s="6"/>
      <c r="O90" s="6">
        <f t="shared" si="11"/>
        <v>11518559</v>
      </c>
      <c r="P90" s="6"/>
      <c r="Q90" s="6">
        <f t="shared" si="12"/>
        <v>11518559</v>
      </c>
      <c r="R90" s="6"/>
      <c r="S90" s="6">
        <f t="shared" si="13"/>
        <v>11518559</v>
      </c>
      <c r="T90" s="6"/>
      <c r="U90" s="6">
        <f t="shared" si="14"/>
        <v>11518559</v>
      </c>
      <c r="V90" s="6"/>
      <c r="W90" s="6">
        <f t="shared" si="15"/>
        <v>11518559</v>
      </c>
    </row>
    <row r="91" spans="1:23" ht="47.25" x14ac:dyDescent="0.2">
      <c r="A91" s="9" t="s">
        <v>26</v>
      </c>
      <c r="B91" s="1" t="s">
        <v>37</v>
      </c>
      <c r="C91" s="1" t="s">
        <v>39</v>
      </c>
      <c r="D91" s="1" t="s">
        <v>77</v>
      </c>
      <c r="E91" s="1" t="s">
        <v>86</v>
      </c>
      <c r="F91" s="1" t="s">
        <v>27</v>
      </c>
      <c r="G91" s="8">
        <v>1928661</v>
      </c>
      <c r="H91" s="8"/>
      <c r="I91" s="6">
        <f t="shared" si="16"/>
        <v>1928661</v>
      </c>
      <c r="J91" s="6"/>
      <c r="K91" s="6">
        <f t="shared" si="9"/>
        <v>1928661</v>
      </c>
      <c r="L91" s="6"/>
      <c r="M91" s="6">
        <f t="shared" si="10"/>
        <v>1928661</v>
      </c>
      <c r="N91" s="6"/>
      <c r="O91" s="6">
        <f t="shared" si="11"/>
        <v>1928661</v>
      </c>
      <c r="P91" s="6"/>
      <c r="Q91" s="6">
        <f t="shared" si="12"/>
        <v>1928661</v>
      </c>
      <c r="R91" s="6"/>
      <c r="S91" s="6">
        <f t="shared" si="13"/>
        <v>1928661</v>
      </c>
      <c r="T91" s="6"/>
      <c r="U91" s="6">
        <f t="shared" si="14"/>
        <v>1928661</v>
      </c>
      <c r="V91" s="6"/>
      <c r="W91" s="6">
        <f t="shared" si="15"/>
        <v>1928661</v>
      </c>
    </row>
    <row r="92" spans="1:23" ht="47.25" x14ac:dyDescent="0.2">
      <c r="A92" s="9" t="s">
        <v>28</v>
      </c>
      <c r="B92" s="1" t="s">
        <v>37</v>
      </c>
      <c r="C92" s="1" t="s">
        <v>39</v>
      </c>
      <c r="D92" s="1" t="s">
        <v>77</v>
      </c>
      <c r="E92" s="1" t="s">
        <v>86</v>
      </c>
      <c r="F92" s="1" t="s">
        <v>29</v>
      </c>
      <c r="G92" s="8">
        <v>1928661</v>
      </c>
      <c r="H92" s="8"/>
      <c r="I92" s="6">
        <f t="shared" si="16"/>
        <v>1928661</v>
      </c>
      <c r="J92" s="6"/>
      <c r="K92" s="6">
        <f t="shared" si="9"/>
        <v>1928661</v>
      </c>
      <c r="L92" s="6"/>
      <c r="M92" s="6">
        <f t="shared" si="10"/>
        <v>1928661</v>
      </c>
      <c r="N92" s="6"/>
      <c r="O92" s="6">
        <f t="shared" si="11"/>
        <v>1928661</v>
      </c>
      <c r="P92" s="6"/>
      <c r="Q92" s="6">
        <f t="shared" si="12"/>
        <v>1928661</v>
      </c>
      <c r="R92" s="6"/>
      <c r="S92" s="6">
        <f t="shared" si="13"/>
        <v>1928661</v>
      </c>
      <c r="T92" s="6"/>
      <c r="U92" s="6">
        <f t="shared" si="14"/>
        <v>1928661</v>
      </c>
      <c r="V92" s="6"/>
      <c r="W92" s="6">
        <f t="shared" si="15"/>
        <v>1928661</v>
      </c>
    </row>
    <row r="93" spans="1:23" ht="31.5" x14ac:dyDescent="0.2">
      <c r="A93" s="9" t="s">
        <v>30</v>
      </c>
      <c r="B93" s="1" t="s">
        <v>37</v>
      </c>
      <c r="C93" s="1" t="s">
        <v>39</v>
      </c>
      <c r="D93" s="1" t="s">
        <v>77</v>
      </c>
      <c r="E93" s="1" t="s">
        <v>89</v>
      </c>
      <c r="F93" s="10" t="s">
        <v>11</v>
      </c>
      <c r="G93" s="8">
        <v>11574</v>
      </c>
      <c r="H93" s="8">
        <f>H94</f>
        <v>504</v>
      </c>
      <c r="I93" s="6">
        <f t="shared" si="16"/>
        <v>12078</v>
      </c>
      <c r="J93" s="6"/>
      <c r="K93" s="6">
        <f t="shared" si="9"/>
        <v>12078</v>
      </c>
      <c r="L93" s="6"/>
      <c r="M93" s="6">
        <f t="shared" si="10"/>
        <v>12078</v>
      </c>
      <c r="N93" s="6"/>
      <c r="O93" s="6">
        <f t="shared" si="11"/>
        <v>12078</v>
      </c>
      <c r="P93" s="6"/>
      <c r="Q93" s="6">
        <f t="shared" si="12"/>
        <v>12078</v>
      </c>
      <c r="R93" s="6"/>
      <c r="S93" s="6">
        <f t="shared" si="13"/>
        <v>12078</v>
      </c>
      <c r="T93" s="6"/>
      <c r="U93" s="6">
        <f t="shared" si="14"/>
        <v>12078</v>
      </c>
      <c r="V93" s="6"/>
      <c r="W93" s="6">
        <f t="shared" si="15"/>
        <v>12078</v>
      </c>
    </row>
    <row r="94" spans="1:23" ht="15.75" x14ac:dyDescent="0.2">
      <c r="A94" s="9" t="s">
        <v>32</v>
      </c>
      <c r="B94" s="1" t="s">
        <v>37</v>
      </c>
      <c r="C94" s="1" t="s">
        <v>39</v>
      </c>
      <c r="D94" s="1" t="s">
        <v>77</v>
      </c>
      <c r="E94" s="1" t="s">
        <v>89</v>
      </c>
      <c r="F94" s="1" t="s">
        <v>33</v>
      </c>
      <c r="G94" s="8">
        <v>11574</v>
      </c>
      <c r="H94" s="8">
        <f>H96</f>
        <v>504</v>
      </c>
      <c r="I94" s="6">
        <f t="shared" si="16"/>
        <v>12078</v>
      </c>
      <c r="J94" s="6"/>
      <c r="K94" s="6">
        <f t="shared" si="9"/>
        <v>12078</v>
      </c>
      <c r="L94" s="6"/>
      <c r="M94" s="6">
        <f t="shared" si="10"/>
        <v>12078</v>
      </c>
      <c r="N94" s="6"/>
      <c r="O94" s="6">
        <f t="shared" si="11"/>
        <v>12078</v>
      </c>
      <c r="P94" s="6"/>
      <c r="Q94" s="6">
        <f t="shared" si="12"/>
        <v>12078</v>
      </c>
      <c r="R94" s="6">
        <f>R95</f>
        <v>3500000</v>
      </c>
      <c r="S94" s="6">
        <f t="shared" si="13"/>
        <v>3512078</v>
      </c>
      <c r="T94" s="6">
        <f>T95</f>
        <v>200000</v>
      </c>
      <c r="U94" s="6">
        <f t="shared" si="14"/>
        <v>3712078</v>
      </c>
      <c r="V94" s="6">
        <f>V95</f>
        <v>0</v>
      </c>
      <c r="W94" s="6">
        <f t="shared" si="15"/>
        <v>3712078</v>
      </c>
    </row>
    <row r="95" spans="1:23" ht="47.25" x14ac:dyDescent="0.2">
      <c r="A95" s="14" t="s">
        <v>90</v>
      </c>
      <c r="B95" s="1" t="s">
        <v>37</v>
      </c>
      <c r="C95" s="1" t="s">
        <v>39</v>
      </c>
      <c r="D95" s="1" t="s">
        <v>77</v>
      </c>
      <c r="E95" s="1" t="s">
        <v>89</v>
      </c>
      <c r="F95" s="1">
        <v>830</v>
      </c>
      <c r="G95" s="8"/>
      <c r="H95" s="8"/>
      <c r="I95" s="6"/>
      <c r="J95" s="6"/>
      <c r="K95" s="6"/>
      <c r="L95" s="6"/>
      <c r="M95" s="6"/>
      <c r="N95" s="6"/>
      <c r="O95" s="6"/>
      <c r="P95" s="6"/>
      <c r="Q95" s="6"/>
      <c r="R95" s="6">
        <v>3500000</v>
      </c>
      <c r="S95" s="6">
        <f t="shared" si="13"/>
        <v>3500000</v>
      </c>
      <c r="T95" s="6">
        <v>200000</v>
      </c>
      <c r="U95" s="6">
        <f t="shared" si="14"/>
        <v>3700000</v>
      </c>
      <c r="V95" s="6"/>
      <c r="W95" s="6">
        <f t="shared" si="15"/>
        <v>3700000</v>
      </c>
    </row>
    <row r="96" spans="1:23" ht="15.75" x14ac:dyDescent="0.2">
      <c r="A96" s="9" t="s">
        <v>34</v>
      </c>
      <c r="B96" s="1" t="s">
        <v>37</v>
      </c>
      <c r="C96" s="1" t="s">
        <v>39</v>
      </c>
      <c r="D96" s="1" t="s">
        <v>77</v>
      </c>
      <c r="E96" s="1" t="s">
        <v>89</v>
      </c>
      <c r="F96" s="1" t="s">
        <v>35</v>
      </c>
      <c r="G96" s="8">
        <v>11574</v>
      </c>
      <c r="H96" s="8">
        <v>504</v>
      </c>
      <c r="I96" s="6">
        <f t="shared" si="16"/>
        <v>12078</v>
      </c>
      <c r="J96" s="6"/>
      <c r="K96" s="6">
        <f t="shared" si="9"/>
        <v>12078</v>
      </c>
      <c r="L96" s="6"/>
      <c r="M96" s="6">
        <f t="shared" si="10"/>
        <v>12078</v>
      </c>
      <c r="N96" s="6"/>
      <c r="O96" s="6">
        <f t="shared" si="11"/>
        <v>12078</v>
      </c>
      <c r="P96" s="6"/>
      <c r="Q96" s="6">
        <f t="shared" si="12"/>
        <v>12078</v>
      </c>
      <c r="R96" s="6"/>
      <c r="S96" s="6">
        <f t="shared" si="13"/>
        <v>12078</v>
      </c>
      <c r="T96" s="6"/>
      <c r="U96" s="6">
        <f t="shared" si="14"/>
        <v>12078</v>
      </c>
      <c r="V96" s="6"/>
      <c r="W96" s="6">
        <f t="shared" si="15"/>
        <v>12078</v>
      </c>
    </row>
    <row r="97" spans="1:23" ht="31.5" x14ac:dyDescent="0.2">
      <c r="A97" s="9" t="s">
        <v>91</v>
      </c>
      <c r="B97" s="1" t="s">
        <v>37</v>
      </c>
      <c r="C97" s="1" t="s">
        <v>39</v>
      </c>
      <c r="D97" s="1" t="s">
        <v>77</v>
      </c>
      <c r="E97" s="1" t="s">
        <v>92</v>
      </c>
      <c r="F97" s="10" t="s">
        <v>11</v>
      </c>
      <c r="G97" s="8">
        <v>235339</v>
      </c>
      <c r="H97" s="8"/>
      <c r="I97" s="6">
        <f t="shared" si="16"/>
        <v>235339</v>
      </c>
      <c r="J97" s="6"/>
      <c r="K97" s="6">
        <f t="shared" si="9"/>
        <v>235339</v>
      </c>
      <c r="L97" s="6"/>
      <c r="M97" s="6">
        <f t="shared" si="10"/>
        <v>235339</v>
      </c>
      <c r="N97" s="6"/>
      <c r="O97" s="6">
        <f t="shared" si="11"/>
        <v>235339</v>
      </c>
      <c r="P97" s="6"/>
      <c r="Q97" s="6">
        <f t="shared" si="12"/>
        <v>235339</v>
      </c>
      <c r="R97" s="6"/>
      <c r="S97" s="6">
        <f t="shared" si="13"/>
        <v>235339</v>
      </c>
      <c r="T97" s="6">
        <f>T98</f>
        <v>-52357.1</v>
      </c>
      <c r="U97" s="6">
        <f t="shared" si="14"/>
        <v>182981.9</v>
      </c>
      <c r="V97" s="6">
        <f>V98</f>
        <v>0</v>
      </c>
      <c r="W97" s="6">
        <f t="shared" si="15"/>
        <v>182981.9</v>
      </c>
    </row>
    <row r="98" spans="1:23" ht="47.25" x14ac:dyDescent="0.2">
      <c r="A98" s="9" t="s">
        <v>43</v>
      </c>
      <c r="B98" s="1" t="s">
        <v>37</v>
      </c>
      <c r="C98" s="1" t="s">
        <v>39</v>
      </c>
      <c r="D98" s="1" t="s">
        <v>77</v>
      </c>
      <c r="E98" s="1" t="s">
        <v>92</v>
      </c>
      <c r="F98" s="1" t="s">
        <v>44</v>
      </c>
      <c r="G98" s="8">
        <v>235339</v>
      </c>
      <c r="H98" s="8"/>
      <c r="I98" s="6">
        <f t="shared" si="16"/>
        <v>235339</v>
      </c>
      <c r="J98" s="6"/>
      <c r="K98" s="6">
        <f t="shared" si="9"/>
        <v>235339</v>
      </c>
      <c r="L98" s="6"/>
      <c r="M98" s="6">
        <f t="shared" si="10"/>
        <v>235339</v>
      </c>
      <c r="N98" s="6"/>
      <c r="O98" s="6">
        <f t="shared" si="11"/>
        <v>235339</v>
      </c>
      <c r="P98" s="6"/>
      <c r="Q98" s="6">
        <f t="shared" si="12"/>
        <v>235339</v>
      </c>
      <c r="R98" s="6"/>
      <c r="S98" s="6">
        <f t="shared" si="13"/>
        <v>235339</v>
      </c>
      <c r="T98" s="6">
        <f>T99</f>
        <v>-52357.1</v>
      </c>
      <c r="U98" s="6">
        <f t="shared" si="14"/>
        <v>182981.9</v>
      </c>
      <c r="V98" s="6">
        <f>V99</f>
        <v>0</v>
      </c>
      <c r="W98" s="6">
        <f t="shared" si="15"/>
        <v>182981.9</v>
      </c>
    </row>
    <row r="99" spans="1:23" ht="15.75" x14ac:dyDescent="0.2">
      <c r="A99" s="9" t="s">
        <v>45</v>
      </c>
      <c r="B99" s="1" t="s">
        <v>37</v>
      </c>
      <c r="C99" s="1" t="s">
        <v>39</v>
      </c>
      <c r="D99" s="1" t="s">
        <v>77</v>
      </c>
      <c r="E99" s="1" t="s">
        <v>92</v>
      </c>
      <c r="F99" s="1" t="s">
        <v>46</v>
      </c>
      <c r="G99" s="8">
        <v>235339</v>
      </c>
      <c r="H99" s="8"/>
      <c r="I99" s="6">
        <f t="shared" si="16"/>
        <v>235339</v>
      </c>
      <c r="J99" s="6"/>
      <c r="K99" s="6">
        <f t="shared" si="9"/>
        <v>235339</v>
      </c>
      <c r="L99" s="6"/>
      <c r="M99" s="6">
        <f t="shared" si="10"/>
        <v>235339</v>
      </c>
      <c r="N99" s="6"/>
      <c r="O99" s="6">
        <f t="shared" si="11"/>
        <v>235339</v>
      </c>
      <c r="P99" s="6"/>
      <c r="Q99" s="6">
        <f t="shared" si="12"/>
        <v>235339</v>
      </c>
      <c r="R99" s="6"/>
      <c r="S99" s="6">
        <f t="shared" si="13"/>
        <v>235339</v>
      </c>
      <c r="T99" s="6">
        <v>-52357.1</v>
      </c>
      <c r="U99" s="6">
        <f t="shared" si="14"/>
        <v>182981.9</v>
      </c>
      <c r="V99" s="6"/>
      <c r="W99" s="6">
        <f t="shared" si="15"/>
        <v>182981.9</v>
      </c>
    </row>
    <row r="100" spans="1:23" ht="31.5" x14ac:dyDescent="0.2">
      <c r="A100" s="9" t="s">
        <v>93</v>
      </c>
      <c r="B100" s="1" t="s">
        <v>37</v>
      </c>
      <c r="C100" s="1" t="s">
        <v>39</v>
      </c>
      <c r="D100" s="1" t="s">
        <v>77</v>
      </c>
      <c r="E100" s="1" t="s">
        <v>94</v>
      </c>
      <c r="F100" s="10" t="s">
        <v>11</v>
      </c>
      <c r="G100" s="8">
        <v>28000</v>
      </c>
      <c r="H100" s="8"/>
      <c r="I100" s="6">
        <f t="shared" si="16"/>
        <v>28000</v>
      </c>
      <c r="J100" s="6"/>
      <c r="K100" s="6">
        <f t="shared" si="9"/>
        <v>28000</v>
      </c>
      <c r="L100" s="6"/>
      <c r="M100" s="6">
        <f t="shared" si="10"/>
        <v>28000</v>
      </c>
      <c r="N100" s="6"/>
      <c r="O100" s="6">
        <f t="shared" si="11"/>
        <v>28000</v>
      </c>
      <c r="P100" s="6"/>
      <c r="Q100" s="6">
        <f t="shared" si="12"/>
        <v>28000</v>
      </c>
      <c r="R100" s="6"/>
      <c r="S100" s="6">
        <f t="shared" si="13"/>
        <v>28000</v>
      </c>
      <c r="T100" s="6"/>
      <c r="U100" s="6">
        <f t="shared" si="14"/>
        <v>28000</v>
      </c>
      <c r="V100" s="6"/>
      <c r="W100" s="6">
        <f t="shared" si="15"/>
        <v>28000</v>
      </c>
    </row>
    <row r="101" spans="1:23" ht="47.25" x14ac:dyDescent="0.2">
      <c r="A101" s="9" t="s">
        <v>43</v>
      </c>
      <c r="B101" s="1" t="s">
        <v>37</v>
      </c>
      <c r="C101" s="1" t="s">
        <v>39</v>
      </c>
      <c r="D101" s="1" t="s">
        <v>77</v>
      </c>
      <c r="E101" s="1" t="s">
        <v>94</v>
      </c>
      <c r="F101" s="1" t="s">
        <v>44</v>
      </c>
      <c r="G101" s="8">
        <v>28000</v>
      </c>
      <c r="H101" s="8"/>
      <c r="I101" s="6">
        <f t="shared" si="16"/>
        <v>28000</v>
      </c>
      <c r="J101" s="6"/>
      <c r="K101" s="6">
        <f t="shared" si="9"/>
        <v>28000</v>
      </c>
      <c r="L101" s="6"/>
      <c r="M101" s="6">
        <f t="shared" si="10"/>
        <v>28000</v>
      </c>
      <c r="N101" s="6"/>
      <c r="O101" s="6">
        <f t="shared" si="11"/>
        <v>28000</v>
      </c>
      <c r="P101" s="6"/>
      <c r="Q101" s="6">
        <f t="shared" si="12"/>
        <v>28000</v>
      </c>
      <c r="R101" s="6"/>
      <c r="S101" s="6">
        <f t="shared" si="13"/>
        <v>28000</v>
      </c>
      <c r="T101" s="6"/>
      <c r="U101" s="6">
        <f t="shared" si="14"/>
        <v>28000</v>
      </c>
      <c r="V101" s="6"/>
      <c r="W101" s="6">
        <f t="shared" si="15"/>
        <v>28000</v>
      </c>
    </row>
    <row r="102" spans="1:23" ht="15.75" x14ac:dyDescent="0.2">
      <c r="A102" s="9" t="s">
        <v>45</v>
      </c>
      <c r="B102" s="1" t="s">
        <v>37</v>
      </c>
      <c r="C102" s="1" t="s">
        <v>39</v>
      </c>
      <c r="D102" s="1" t="s">
        <v>77</v>
      </c>
      <c r="E102" s="1" t="s">
        <v>94</v>
      </c>
      <c r="F102" s="1" t="s">
        <v>46</v>
      </c>
      <c r="G102" s="8">
        <v>28000</v>
      </c>
      <c r="H102" s="8"/>
      <c r="I102" s="6">
        <f t="shared" si="16"/>
        <v>28000</v>
      </c>
      <c r="J102" s="6"/>
      <c r="K102" s="6">
        <f t="shared" si="9"/>
        <v>28000</v>
      </c>
      <c r="L102" s="6"/>
      <c r="M102" s="6">
        <f t="shared" si="10"/>
        <v>28000</v>
      </c>
      <c r="N102" s="6"/>
      <c r="O102" s="6">
        <f t="shared" si="11"/>
        <v>28000</v>
      </c>
      <c r="P102" s="6"/>
      <c r="Q102" s="6">
        <f t="shared" si="12"/>
        <v>28000</v>
      </c>
      <c r="R102" s="6"/>
      <c r="S102" s="6">
        <f t="shared" si="13"/>
        <v>28000</v>
      </c>
      <c r="T102" s="6"/>
      <c r="U102" s="6">
        <f t="shared" si="14"/>
        <v>28000</v>
      </c>
      <c r="V102" s="6"/>
      <c r="W102" s="6">
        <f t="shared" si="15"/>
        <v>28000</v>
      </c>
    </row>
    <row r="103" spans="1:23" ht="31.5" x14ac:dyDescent="0.2">
      <c r="A103" s="9" t="s">
        <v>95</v>
      </c>
      <c r="B103" s="1" t="s">
        <v>37</v>
      </c>
      <c r="C103" s="1" t="s">
        <v>39</v>
      </c>
      <c r="D103" s="1" t="s">
        <v>77</v>
      </c>
      <c r="E103" s="1" t="s">
        <v>96</v>
      </c>
      <c r="F103" s="10" t="s">
        <v>11</v>
      </c>
      <c r="G103" s="8">
        <v>50000</v>
      </c>
      <c r="H103" s="8"/>
      <c r="I103" s="6">
        <f t="shared" si="16"/>
        <v>50000</v>
      </c>
      <c r="J103" s="6"/>
      <c r="K103" s="6">
        <f t="shared" si="9"/>
        <v>50000</v>
      </c>
      <c r="L103" s="6"/>
      <c r="M103" s="6">
        <f t="shared" si="10"/>
        <v>50000</v>
      </c>
      <c r="N103" s="6"/>
      <c r="O103" s="6">
        <f t="shared" si="11"/>
        <v>50000</v>
      </c>
      <c r="P103" s="6"/>
      <c r="Q103" s="6">
        <f t="shared" si="12"/>
        <v>50000</v>
      </c>
      <c r="R103" s="6"/>
      <c r="S103" s="6">
        <f t="shared" si="13"/>
        <v>50000</v>
      </c>
      <c r="T103" s="6">
        <f>T104</f>
        <v>-220</v>
      </c>
      <c r="U103" s="6">
        <f t="shared" si="14"/>
        <v>49780</v>
      </c>
      <c r="V103" s="6">
        <f>V104</f>
        <v>0</v>
      </c>
      <c r="W103" s="6">
        <f t="shared" si="15"/>
        <v>49780</v>
      </c>
    </row>
    <row r="104" spans="1:23" ht="47.25" x14ac:dyDescent="0.2">
      <c r="A104" s="9" t="s">
        <v>43</v>
      </c>
      <c r="B104" s="1" t="s">
        <v>37</v>
      </c>
      <c r="C104" s="1" t="s">
        <v>39</v>
      </c>
      <c r="D104" s="1" t="s">
        <v>77</v>
      </c>
      <c r="E104" s="1" t="s">
        <v>96</v>
      </c>
      <c r="F104" s="1" t="s">
        <v>44</v>
      </c>
      <c r="G104" s="8">
        <v>50000</v>
      </c>
      <c r="H104" s="8"/>
      <c r="I104" s="6">
        <f t="shared" si="16"/>
        <v>50000</v>
      </c>
      <c r="J104" s="6"/>
      <c r="K104" s="6">
        <f t="shared" si="9"/>
        <v>50000</v>
      </c>
      <c r="L104" s="6"/>
      <c r="M104" s="6">
        <f t="shared" si="10"/>
        <v>50000</v>
      </c>
      <c r="N104" s="6"/>
      <c r="O104" s="6">
        <f t="shared" si="11"/>
        <v>50000</v>
      </c>
      <c r="P104" s="6"/>
      <c r="Q104" s="6">
        <f t="shared" si="12"/>
        <v>50000</v>
      </c>
      <c r="R104" s="6"/>
      <c r="S104" s="6">
        <f t="shared" si="13"/>
        <v>50000</v>
      </c>
      <c r="T104" s="6">
        <f>T105</f>
        <v>-220</v>
      </c>
      <c r="U104" s="6">
        <f t="shared" si="14"/>
        <v>49780</v>
      </c>
      <c r="V104" s="6">
        <f>V105</f>
        <v>0</v>
      </c>
      <c r="W104" s="6">
        <f t="shared" si="15"/>
        <v>49780</v>
      </c>
    </row>
    <row r="105" spans="1:23" ht="15.75" x14ac:dyDescent="0.2">
      <c r="A105" s="9" t="s">
        <v>45</v>
      </c>
      <c r="B105" s="1" t="s">
        <v>37</v>
      </c>
      <c r="C105" s="1" t="s">
        <v>39</v>
      </c>
      <c r="D105" s="1" t="s">
        <v>77</v>
      </c>
      <c r="E105" s="1" t="s">
        <v>96</v>
      </c>
      <c r="F105" s="1" t="s">
        <v>46</v>
      </c>
      <c r="G105" s="8">
        <v>50000</v>
      </c>
      <c r="H105" s="8"/>
      <c r="I105" s="6">
        <f t="shared" si="16"/>
        <v>50000</v>
      </c>
      <c r="J105" s="6"/>
      <c r="K105" s="6">
        <f t="shared" si="9"/>
        <v>50000</v>
      </c>
      <c r="L105" s="6"/>
      <c r="M105" s="6">
        <f t="shared" si="10"/>
        <v>50000</v>
      </c>
      <c r="N105" s="6"/>
      <c r="O105" s="6">
        <f t="shared" si="11"/>
        <v>50000</v>
      </c>
      <c r="P105" s="6"/>
      <c r="Q105" s="6">
        <f t="shared" si="12"/>
        <v>50000</v>
      </c>
      <c r="R105" s="6"/>
      <c r="S105" s="6">
        <f t="shared" si="13"/>
        <v>50000</v>
      </c>
      <c r="T105" s="6">
        <v>-220</v>
      </c>
      <c r="U105" s="6">
        <f t="shared" si="14"/>
        <v>49780</v>
      </c>
      <c r="V105" s="6"/>
      <c r="W105" s="6">
        <f t="shared" si="15"/>
        <v>49780</v>
      </c>
    </row>
    <row r="106" spans="1:23" ht="47.25" x14ac:dyDescent="0.2">
      <c r="A106" s="9" t="s">
        <v>97</v>
      </c>
      <c r="B106" s="1" t="s">
        <v>37</v>
      </c>
      <c r="C106" s="1" t="s">
        <v>39</v>
      </c>
      <c r="D106" s="1" t="s">
        <v>77</v>
      </c>
      <c r="E106" s="1" t="s">
        <v>98</v>
      </c>
      <c r="F106" s="10" t="s">
        <v>11</v>
      </c>
      <c r="G106" s="8">
        <v>184000</v>
      </c>
      <c r="H106" s="8"/>
      <c r="I106" s="6">
        <f t="shared" si="16"/>
        <v>184000</v>
      </c>
      <c r="J106" s="6"/>
      <c r="K106" s="6">
        <f t="shared" si="9"/>
        <v>184000</v>
      </c>
      <c r="L106" s="6"/>
      <c r="M106" s="6">
        <f t="shared" si="10"/>
        <v>184000</v>
      </c>
      <c r="N106" s="6"/>
      <c r="O106" s="6">
        <f t="shared" si="11"/>
        <v>184000</v>
      </c>
      <c r="P106" s="6"/>
      <c r="Q106" s="6">
        <f t="shared" si="12"/>
        <v>184000</v>
      </c>
      <c r="R106" s="6"/>
      <c r="S106" s="6">
        <f t="shared" si="13"/>
        <v>184000</v>
      </c>
      <c r="T106" s="6"/>
      <c r="U106" s="6">
        <f t="shared" si="14"/>
        <v>184000</v>
      </c>
      <c r="V106" s="6"/>
      <c r="W106" s="6">
        <f t="shared" si="15"/>
        <v>184000</v>
      </c>
    </row>
    <row r="107" spans="1:23" ht="47.25" x14ac:dyDescent="0.2">
      <c r="A107" s="9" t="s">
        <v>43</v>
      </c>
      <c r="B107" s="1" t="s">
        <v>37</v>
      </c>
      <c r="C107" s="1" t="s">
        <v>39</v>
      </c>
      <c r="D107" s="1" t="s">
        <v>77</v>
      </c>
      <c r="E107" s="1" t="s">
        <v>98</v>
      </c>
      <c r="F107" s="1" t="s">
        <v>44</v>
      </c>
      <c r="G107" s="8">
        <v>184000</v>
      </c>
      <c r="H107" s="8"/>
      <c r="I107" s="6">
        <f t="shared" si="16"/>
        <v>184000</v>
      </c>
      <c r="J107" s="6"/>
      <c r="K107" s="6">
        <f t="shared" si="9"/>
        <v>184000</v>
      </c>
      <c r="L107" s="6"/>
      <c r="M107" s="6">
        <f t="shared" si="10"/>
        <v>184000</v>
      </c>
      <c r="N107" s="6"/>
      <c r="O107" s="6">
        <f t="shared" si="11"/>
        <v>184000</v>
      </c>
      <c r="P107" s="6"/>
      <c r="Q107" s="6">
        <f t="shared" si="12"/>
        <v>184000</v>
      </c>
      <c r="R107" s="6"/>
      <c r="S107" s="6">
        <f t="shared" si="13"/>
        <v>184000</v>
      </c>
      <c r="T107" s="6"/>
      <c r="U107" s="6">
        <f t="shared" si="14"/>
        <v>184000</v>
      </c>
      <c r="V107" s="6"/>
      <c r="W107" s="6">
        <f t="shared" si="15"/>
        <v>184000</v>
      </c>
    </row>
    <row r="108" spans="1:23" ht="15.75" x14ac:dyDescent="0.2">
      <c r="A108" s="9" t="s">
        <v>45</v>
      </c>
      <c r="B108" s="1" t="s">
        <v>37</v>
      </c>
      <c r="C108" s="1" t="s">
        <v>39</v>
      </c>
      <c r="D108" s="1" t="s">
        <v>77</v>
      </c>
      <c r="E108" s="1" t="s">
        <v>98</v>
      </c>
      <c r="F108" s="1" t="s">
        <v>46</v>
      </c>
      <c r="G108" s="8">
        <v>184000</v>
      </c>
      <c r="H108" s="8"/>
      <c r="I108" s="6">
        <f t="shared" si="16"/>
        <v>184000</v>
      </c>
      <c r="J108" s="6"/>
      <c r="K108" s="6">
        <f t="shared" si="9"/>
        <v>184000</v>
      </c>
      <c r="L108" s="6"/>
      <c r="M108" s="6">
        <f t="shared" si="10"/>
        <v>184000</v>
      </c>
      <c r="N108" s="6"/>
      <c r="O108" s="6">
        <f t="shared" si="11"/>
        <v>184000</v>
      </c>
      <c r="P108" s="6"/>
      <c r="Q108" s="6">
        <f t="shared" si="12"/>
        <v>184000</v>
      </c>
      <c r="R108" s="6"/>
      <c r="S108" s="6">
        <f t="shared" si="13"/>
        <v>184000</v>
      </c>
      <c r="T108" s="6"/>
      <c r="U108" s="6">
        <f t="shared" si="14"/>
        <v>184000</v>
      </c>
      <c r="V108" s="6"/>
      <c r="W108" s="6">
        <f t="shared" si="15"/>
        <v>184000</v>
      </c>
    </row>
    <row r="109" spans="1:23" ht="47.25" x14ac:dyDescent="0.2">
      <c r="A109" s="9" t="s">
        <v>99</v>
      </c>
      <c r="B109" s="1" t="s">
        <v>37</v>
      </c>
      <c r="C109" s="1" t="s">
        <v>39</v>
      </c>
      <c r="D109" s="1" t="s">
        <v>77</v>
      </c>
      <c r="E109" s="1" t="s">
        <v>100</v>
      </c>
      <c r="F109" s="10" t="s">
        <v>11</v>
      </c>
      <c r="G109" s="8">
        <v>82000</v>
      </c>
      <c r="H109" s="8">
        <f>H110</f>
        <v>15500</v>
      </c>
      <c r="I109" s="6">
        <f t="shared" si="16"/>
        <v>97500</v>
      </c>
      <c r="J109" s="6"/>
      <c r="K109" s="6">
        <f t="shared" si="9"/>
        <v>97500</v>
      </c>
      <c r="L109" s="6"/>
      <c r="M109" s="6">
        <f t="shared" si="10"/>
        <v>97500</v>
      </c>
      <c r="N109" s="6"/>
      <c r="O109" s="6">
        <f t="shared" si="11"/>
        <v>97500</v>
      </c>
      <c r="P109" s="6"/>
      <c r="Q109" s="6">
        <f t="shared" si="12"/>
        <v>97500</v>
      </c>
      <c r="R109" s="6"/>
      <c r="S109" s="6">
        <f t="shared" si="13"/>
        <v>97500</v>
      </c>
      <c r="T109" s="6">
        <f>T110</f>
        <v>-175.5</v>
      </c>
      <c r="U109" s="6">
        <f t="shared" si="14"/>
        <v>97324.5</v>
      </c>
      <c r="V109" s="6">
        <f>V110</f>
        <v>0</v>
      </c>
      <c r="W109" s="6">
        <f t="shared" si="15"/>
        <v>97324.5</v>
      </c>
    </row>
    <row r="110" spans="1:23" ht="47.25" x14ac:dyDescent="0.2">
      <c r="A110" s="9" t="s">
        <v>43</v>
      </c>
      <c r="B110" s="1" t="s">
        <v>37</v>
      </c>
      <c r="C110" s="1" t="s">
        <v>39</v>
      </c>
      <c r="D110" s="1" t="s">
        <v>77</v>
      </c>
      <c r="E110" s="1" t="s">
        <v>100</v>
      </c>
      <c r="F110" s="1" t="s">
        <v>44</v>
      </c>
      <c r="G110" s="8">
        <v>82000</v>
      </c>
      <c r="H110" s="8">
        <f>H111</f>
        <v>15500</v>
      </c>
      <c r="I110" s="6">
        <f t="shared" si="16"/>
        <v>97500</v>
      </c>
      <c r="J110" s="6"/>
      <c r="K110" s="6">
        <f t="shared" si="9"/>
        <v>97500</v>
      </c>
      <c r="L110" s="6"/>
      <c r="M110" s="6">
        <f t="shared" si="10"/>
        <v>97500</v>
      </c>
      <c r="N110" s="6"/>
      <c r="O110" s="6">
        <f t="shared" si="11"/>
        <v>97500</v>
      </c>
      <c r="P110" s="6"/>
      <c r="Q110" s="6">
        <f t="shared" si="12"/>
        <v>97500</v>
      </c>
      <c r="R110" s="6"/>
      <c r="S110" s="6">
        <f t="shared" si="13"/>
        <v>97500</v>
      </c>
      <c r="T110" s="6">
        <f>T111</f>
        <v>-175.5</v>
      </c>
      <c r="U110" s="6">
        <f t="shared" si="14"/>
        <v>97324.5</v>
      </c>
      <c r="V110" s="6">
        <f>V111</f>
        <v>0</v>
      </c>
      <c r="W110" s="6">
        <f t="shared" si="15"/>
        <v>97324.5</v>
      </c>
    </row>
    <row r="111" spans="1:23" ht="15.75" x14ac:dyDescent="0.2">
      <c r="A111" s="9" t="s">
        <v>45</v>
      </c>
      <c r="B111" s="1" t="s">
        <v>37</v>
      </c>
      <c r="C111" s="1" t="s">
        <v>39</v>
      </c>
      <c r="D111" s="1" t="s">
        <v>77</v>
      </c>
      <c r="E111" s="1" t="s">
        <v>100</v>
      </c>
      <c r="F111" s="1" t="s">
        <v>46</v>
      </c>
      <c r="G111" s="8">
        <v>82000</v>
      </c>
      <c r="H111" s="8">
        <v>15500</v>
      </c>
      <c r="I111" s="6">
        <f t="shared" si="16"/>
        <v>97500</v>
      </c>
      <c r="J111" s="6"/>
      <c r="K111" s="6">
        <f t="shared" si="9"/>
        <v>97500</v>
      </c>
      <c r="L111" s="6"/>
      <c r="M111" s="6">
        <f t="shared" si="10"/>
        <v>97500</v>
      </c>
      <c r="N111" s="6"/>
      <c r="O111" s="6">
        <f t="shared" si="11"/>
        <v>97500</v>
      </c>
      <c r="P111" s="6"/>
      <c r="Q111" s="6">
        <f t="shared" si="12"/>
        <v>97500</v>
      </c>
      <c r="R111" s="6"/>
      <c r="S111" s="6">
        <f t="shared" si="13"/>
        <v>97500</v>
      </c>
      <c r="T111" s="6">
        <v>-175.5</v>
      </c>
      <c r="U111" s="6">
        <f t="shared" si="14"/>
        <v>97324.5</v>
      </c>
      <c r="V111" s="6"/>
      <c r="W111" s="6">
        <f t="shared" si="15"/>
        <v>97324.5</v>
      </c>
    </row>
    <row r="112" spans="1:23" ht="31.5" x14ac:dyDescent="0.2">
      <c r="A112" s="11" t="s">
        <v>101</v>
      </c>
      <c r="B112" s="13" t="s">
        <v>37</v>
      </c>
      <c r="C112" s="13" t="s">
        <v>39</v>
      </c>
      <c r="D112" s="13" t="s">
        <v>77</v>
      </c>
      <c r="E112" s="13" t="s">
        <v>102</v>
      </c>
      <c r="F112" s="15" t="s">
        <v>11</v>
      </c>
      <c r="G112" s="8"/>
      <c r="H112" s="8"/>
      <c r="I112" s="6"/>
      <c r="J112" s="6"/>
      <c r="K112" s="6"/>
      <c r="L112" s="6"/>
      <c r="M112" s="6"/>
      <c r="N112" s="6"/>
      <c r="O112" s="6"/>
      <c r="P112" s="6"/>
      <c r="Q112" s="6"/>
      <c r="R112" s="6">
        <f>R113</f>
        <v>375000</v>
      </c>
      <c r="S112" s="6">
        <f t="shared" si="13"/>
        <v>375000</v>
      </c>
      <c r="T112" s="6">
        <f>T113</f>
        <v>0</v>
      </c>
      <c r="U112" s="6">
        <f t="shared" si="14"/>
        <v>375000</v>
      </c>
      <c r="V112" s="6">
        <f>V113</f>
        <v>0</v>
      </c>
      <c r="W112" s="6">
        <f t="shared" si="15"/>
        <v>375000</v>
      </c>
    </row>
    <row r="113" spans="1:23" ht="47.25" x14ac:dyDescent="0.2">
      <c r="A113" s="11" t="s">
        <v>43</v>
      </c>
      <c r="B113" s="13" t="s">
        <v>37</v>
      </c>
      <c r="C113" s="13" t="s">
        <v>39</v>
      </c>
      <c r="D113" s="13" t="s">
        <v>77</v>
      </c>
      <c r="E113" s="13" t="s">
        <v>102</v>
      </c>
      <c r="F113" s="13" t="s">
        <v>44</v>
      </c>
      <c r="G113" s="8"/>
      <c r="H113" s="8"/>
      <c r="I113" s="6"/>
      <c r="J113" s="6"/>
      <c r="K113" s="6"/>
      <c r="L113" s="6"/>
      <c r="M113" s="6"/>
      <c r="N113" s="6"/>
      <c r="O113" s="6"/>
      <c r="P113" s="6"/>
      <c r="Q113" s="6"/>
      <c r="R113" s="6">
        <f>R114</f>
        <v>375000</v>
      </c>
      <c r="S113" s="6">
        <f t="shared" si="13"/>
        <v>375000</v>
      </c>
      <c r="T113" s="6">
        <f>T114</f>
        <v>0</v>
      </c>
      <c r="U113" s="6">
        <f t="shared" si="14"/>
        <v>375000</v>
      </c>
      <c r="V113" s="6">
        <f>V114</f>
        <v>0</v>
      </c>
      <c r="W113" s="6">
        <f t="shared" si="15"/>
        <v>375000</v>
      </c>
    </row>
    <row r="114" spans="1:23" ht="15.75" x14ac:dyDescent="0.2">
      <c r="A114" s="11" t="s">
        <v>45</v>
      </c>
      <c r="B114" s="13" t="s">
        <v>37</v>
      </c>
      <c r="C114" s="13" t="s">
        <v>39</v>
      </c>
      <c r="D114" s="13" t="s">
        <v>77</v>
      </c>
      <c r="E114" s="13" t="s">
        <v>102</v>
      </c>
      <c r="F114" s="13" t="s">
        <v>46</v>
      </c>
      <c r="G114" s="8"/>
      <c r="H114" s="8"/>
      <c r="I114" s="6"/>
      <c r="J114" s="6"/>
      <c r="K114" s="6"/>
      <c r="L114" s="6"/>
      <c r="M114" s="6"/>
      <c r="N114" s="6"/>
      <c r="O114" s="6"/>
      <c r="P114" s="6"/>
      <c r="Q114" s="6"/>
      <c r="R114" s="6">
        <v>375000</v>
      </c>
      <c r="S114" s="6">
        <f t="shared" si="13"/>
        <v>375000</v>
      </c>
      <c r="T114" s="6"/>
      <c r="U114" s="6">
        <f t="shared" si="14"/>
        <v>375000</v>
      </c>
      <c r="V114" s="6"/>
      <c r="W114" s="6">
        <f t="shared" si="15"/>
        <v>375000</v>
      </c>
    </row>
    <row r="115" spans="1:23" ht="15.75" x14ac:dyDescent="0.2">
      <c r="A115" s="7" t="s">
        <v>103</v>
      </c>
      <c r="B115" s="1" t="s">
        <v>37</v>
      </c>
      <c r="C115" s="1" t="s">
        <v>104</v>
      </c>
      <c r="D115" s="1" t="s">
        <v>11</v>
      </c>
      <c r="E115" s="1" t="s">
        <v>11</v>
      </c>
      <c r="F115" s="1" t="s">
        <v>11</v>
      </c>
      <c r="G115" s="8">
        <v>2846834</v>
      </c>
      <c r="H115" s="8"/>
      <c r="I115" s="6">
        <f t="shared" si="16"/>
        <v>2846834</v>
      </c>
      <c r="J115" s="6"/>
      <c r="K115" s="6">
        <f t="shared" si="9"/>
        <v>2846834</v>
      </c>
      <c r="L115" s="6"/>
      <c r="M115" s="6">
        <f t="shared" si="10"/>
        <v>2846834</v>
      </c>
      <c r="N115" s="6"/>
      <c r="O115" s="6">
        <f t="shared" si="11"/>
        <v>2846834</v>
      </c>
      <c r="P115" s="6"/>
      <c r="Q115" s="6">
        <f t="shared" si="12"/>
        <v>2846834</v>
      </c>
      <c r="R115" s="6"/>
      <c r="S115" s="6">
        <f t="shared" si="13"/>
        <v>2846834</v>
      </c>
      <c r="T115" s="6"/>
      <c r="U115" s="6">
        <f t="shared" si="14"/>
        <v>2846834</v>
      </c>
      <c r="V115" s="6">
        <f>V116</f>
        <v>-1224140</v>
      </c>
      <c r="W115" s="6">
        <f t="shared" si="15"/>
        <v>1622694</v>
      </c>
    </row>
    <row r="116" spans="1:23" ht="15.75" x14ac:dyDescent="0.2">
      <c r="A116" s="7" t="s">
        <v>105</v>
      </c>
      <c r="B116" s="1" t="s">
        <v>37</v>
      </c>
      <c r="C116" s="1" t="s">
        <v>104</v>
      </c>
      <c r="D116" s="1" t="s">
        <v>106</v>
      </c>
      <c r="E116" s="1" t="s">
        <v>11</v>
      </c>
      <c r="F116" s="1" t="s">
        <v>11</v>
      </c>
      <c r="G116" s="8">
        <v>2846834</v>
      </c>
      <c r="H116" s="8"/>
      <c r="I116" s="6">
        <f t="shared" si="16"/>
        <v>2846834</v>
      </c>
      <c r="J116" s="6"/>
      <c r="K116" s="6">
        <f t="shared" si="9"/>
        <v>2846834</v>
      </c>
      <c r="L116" s="6"/>
      <c r="M116" s="6">
        <f t="shared" si="10"/>
        <v>2846834</v>
      </c>
      <c r="N116" s="6"/>
      <c r="O116" s="6">
        <f t="shared" si="11"/>
        <v>2846834</v>
      </c>
      <c r="P116" s="6"/>
      <c r="Q116" s="6">
        <f t="shared" si="12"/>
        <v>2846834</v>
      </c>
      <c r="R116" s="6"/>
      <c r="S116" s="6">
        <f t="shared" si="13"/>
        <v>2846834</v>
      </c>
      <c r="T116" s="6"/>
      <c r="U116" s="6">
        <f t="shared" si="14"/>
        <v>2846834</v>
      </c>
      <c r="V116" s="6">
        <f>V117</f>
        <v>-1224140</v>
      </c>
      <c r="W116" s="6">
        <f t="shared" si="15"/>
        <v>1622694</v>
      </c>
    </row>
    <row r="117" spans="1:23" ht="78.75" x14ac:dyDescent="0.2">
      <c r="A117" s="9" t="s">
        <v>107</v>
      </c>
      <c r="B117" s="1" t="s">
        <v>37</v>
      </c>
      <c r="C117" s="1" t="s">
        <v>104</v>
      </c>
      <c r="D117" s="1" t="s">
        <v>106</v>
      </c>
      <c r="E117" s="1" t="s">
        <v>108</v>
      </c>
      <c r="F117" s="10" t="s">
        <v>11</v>
      </c>
      <c r="G117" s="8">
        <v>2846834</v>
      </c>
      <c r="H117" s="8"/>
      <c r="I117" s="6">
        <f t="shared" si="16"/>
        <v>2846834</v>
      </c>
      <c r="J117" s="6"/>
      <c r="K117" s="6">
        <f t="shared" si="9"/>
        <v>2846834</v>
      </c>
      <c r="L117" s="6"/>
      <c r="M117" s="6">
        <f t="shared" si="10"/>
        <v>2846834</v>
      </c>
      <c r="N117" s="6"/>
      <c r="O117" s="6">
        <f t="shared" si="11"/>
        <v>2846834</v>
      </c>
      <c r="P117" s="6"/>
      <c r="Q117" s="6">
        <f t="shared" si="12"/>
        <v>2846834</v>
      </c>
      <c r="R117" s="6"/>
      <c r="S117" s="6">
        <f t="shared" si="13"/>
        <v>2846834</v>
      </c>
      <c r="T117" s="6"/>
      <c r="U117" s="6">
        <f t="shared" si="14"/>
        <v>2846834</v>
      </c>
      <c r="V117" s="6">
        <f>V118</f>
        <v>-1224140</v>
      </c>
      <c r="W117" s="6">
        <f t="shared" si="15"/>
        <v>1622694</v>
      </c>
    </row>
    <row r="118" spans="1:23" ht="31.5" x14ac:dyDescent="0.2">
      <c r="A118" s="9" t="s">
        <v>109</v>
      </c>
      <c r="B118" s="1" t="s">
        <v>37</v>
      </c>
      <c r="C118" s="1" t="s">
        <v>104</v>
      </c>
      <c r="D118" s="1" t="s">
        <v>106</v>
      </c>
      <c r="E118" s="1" t="s">
        <v>108</v>
      </c>
      <c r="F118" s="1" t="s">
        <v>110</v>
      </c>
      <c r="G118" s="8">
        <v>2846834</v>
      </c>
      <c r="H118" s="8"/>
      <c r="I118" s="6">
        <f t="shared" si="16"/>
        <v>2846834</v>
      </c>
      <c r="J118" s="6"/>
      <c r="K118" s="6">
        <f t="shared" si="9"/>
        <v>2846834</v>
      </c>
      <c r="L118" s="6"/>
      <c r="M118" s="6">
        <f t="shared" si="10"/>
        <v>2846834</v>
      </c>
      <c r="N118" s="6"/>
      <c r="O118" s="6">
        <f t="shared" si="11"/>
        <v>2846834</v>
      </c>
      <c r="P118" s="6"/>
      <c r="Q118" s="6">
        <f t="shared" si="12"/>
        <v>2846834</v>
      </c>
      <c r="R118" s="6"/>
      <c r="S118" s="6">
        <f t="shared" si="13"/>
        <v>2846834</v>
      </c>
      <c r="T118" s="6"/>
      <c r="U118" s="6">
        <f t="shared" si="14"/>
        <v>2846834</v>
      </c>
      <c r="V118" s="6">
        <f>V119</f>
        <v>-1224140</v>
      </c>
      <c r="W118" s="6">
        <f t="shared" si="15"/>
        <v>1622694</v>
      </c>
    </row>
    <row r="119" spans="1:23" ht="47.25" x14ac:dyDescent="0.2">
      <c r="A119" s="9" t="s">
        <v>111</v>
      </c>
      <c r="B119" s="1" t="s">
        <v>37</v>
      </c>
      <c r="C119" s="1" t="s">
        <v>104</v>
      </c>
      <c r="D119" s="1" t="s">
        <v>106</v>
      </c>
      <c r="E119" s="1" t="s">
        <v>108</v>
      </c>
      <c r="F119" s="1" t="s">
        <v>112</v>
      </c>
      <c r="G119" s="8">
        <v>2846834</v>
      </c>
      <c r="H119" s="8"/>
      <c r="I119" s="6">
        <f t="shared" si="16"/>
        <v>2846834</v>
      </c>
      <c r="J119" s="6"/>
      <c r="K119" s="6">
        <f t="shared" si="9"/>
        <v>2846834</v>
      </c>
      <c r="L119" s="6"/>
      <c r="M119" s="6">
        <f t="shared" si="10"/>
        <v>2846834</v>
      </c>
      <c r="N119" s="6"/>
      <c r="O119" s="6">
        <f t="shared" si="11"/>
        <v>2846834</v>
      </c>
      <c r="P119" s="6"/>
      <c r="Q119" s="6">
        <f t="shared" si="12"/>
        <v>2846834</v>
      </c>
      <c r="R119" s="6"/>
      <c r="S119" s="6">
        <f t="shared" si="13"/>
        <v>2846834</v>
      </c>
      <c r="T119" s="6"/>
      <c r="U119" s="6">
        <f t="shared" si="14"/>
        <v>2846834</v>
      </c>
      <c r="V119" s="6">
        <v>-1224140</v>
      </c>
      <c r="W119" s="6">
        <f t="shared" si="15"/>
        <v>1622694</v>
      </c>
    </row>
    <row r="120" spans="1:23" ht="47.25" x14ac:dyDescent="0.2">
      <c r="A120" s="3" t="s">
        <v>113</v>
      </c>
      <c r="B120" s="4" t="s">
        <v>114</v>
      </c>
      <c r="C120" s="4" t="s">
        <v>11</v>
      </c>
      <c r="D120" s="4" t="s">
        <v>11</v>
      </c>
      <c r="E120" s="5" t="s">
        <v>11</v>
      </c>
      <c r="F120" s="5" t="s">
        <v>11</v>
      </c>
      <c r="G120" s="6">
        <v>3251602</v>
      </c>
      <c r="H120" s="6">
        <f>H121+H140</f>
        <v>548400</v>
      </c>
      <c r="I120" s="6">
        <f t="shared" si="16"/>
        <v>3800002</v>
      </c>
      <c r="J120" s="6">
        <f>J121+J140</f>
        <v>150000</v>
      </c>
      <c r="K120" s="6">
        <f t="shared" si="9"/>
        <v>3950002</v>
      </c>
      <c r="L120" s="6">
        <f>L140</f>
        <v>937080</v>
      </c>
      <c r="M120" s="6">
        <f t="shared" si="10"/>
        <v>4887082</v>
      </c>
      <c r="N120" s="6">
        <f>N121</f>
        <v>35154</v>
      </c>
      <c r="O120" s="6">
        <f t="shared" si="11"/>
        <v>4922236</v>
      </c>
      <c r="P120" s="6">
        <f>P121+P140</f>
        <v>730750</v>
      </c>
      <c r="Q120" s="6">
        <f t="shared" si="12"/>
        <v>5652986</v>
      </c>
      <c r="R120" s="6">
        <f>R121+R140</f>
        <v>0</v>
      </c>
      <c r="S120" s="6">
        <f t="shared" si="13"/>
        <v>5652986</v>
      </c>
      <c r="T120" s="6">
        <f>T121+T140</f>
        <v>153844.59</v>
      </c>
      <c r="U120" s="6">
        <f t="shared" si="14"/>
        <v>5806830.5899999999</v>
      </c>
      <c r="V120" s="6">
        <f>V121+V140</f>
        <v>1846012</v>
      </c>
      <c r="W120" s="6">
        <f t="shared" si="15"/>
        <v>7652842.5899999999</v>
      </c>
    </row>
    <row r="121" spans="1:23" ht="15.75" x14ac:dyDescent="0.2">
      <c r="A121" s="7" t="s">
        <v>12</v>
      </c>
      <c r="B121" s="1" t="s">
        <v>114</v>
      </c>
      <c r="C121" s="1" t="s">
        <v>13</v>
      </c>
      <c r="D121" s="1" t="s">
        <v>11</v>
      </c>
      <c r="E121" s="1" t="s">
        <v>11</v>
      </c>
      <c r="F121" s="1" t="s">
        <v>11</v>
      </c>
      <c r="G121" s="8">
        <v>3017602</v>
      </c>
      <c r="H121" s="8"/>
      <c r="I121" s="6">
        <f t="shared" si="16"/>
        <v>3017602</v>
      </c>
      <c r="J121" s="6"/>
      <c r="K121" s="6">
        <f t="shared" si="9"/>
        <v>3017602</v>
      </c>
      <c r="L121" s="6"/>
      <c r="M121" s="6">
        <f t="shared" si="10"/>
        <v>3017602</v>
      </c>
      <c r="N121" s="6">
        <f>N122</f>
        <v>35154</v>
      </c>
      <c r="O121" s="6">
        <f t="shared" si="11"/>
        <v>3052756</v>
      </c>
      <c r="P121" s="6">
        <f>P122</f>
        <v>0</v>
      </c>
      <c r="Q121" s="6">
        <f t="shared" si="12"/>
        <v>3052756</v>
      </c>
      <c r="R121" s="6">
        <f>R122</f>
        <v>0</v>
      </c>
      <c r="S121" s="6">
        <f t="shared" si="13"/>
        <v>3052756</v>
      </c>
      <c r="T121" s="6">
        <f>T122</f>
        <v>153844.59</v>
      </c>
      <c r="U121" s="6">
        <f t="shared" si="14"/>
        <v>3206600.59</v>
      </c>
      <c r="V121" s="6">
        <f>V122</f>
        <v>138012</v>
      </c>
      <c r="W121" s="6">
        <f t="shared" si="15"/>
        <v>3344612.59</v>
      </c>
    </row>
    <row r="122" spans="1:23" ht="15.75" x14ac:dyDescent="0.2">
      <c r="A122" s="7" t="s">
        <v>115</v>
      </c>
      <c r="B122" s="1" t="s">
        <v>114</v>
      </c>
      <c r="C122" s="1" t="s">
        <v>13</v>
      </c>
      <c r="D122" s="1" t="s">
        <v>116</v>
      </c>
      <c r="E122" s="1" t="s">
        <v>11</v>
      </c>
      <c r="F122" s="1" t="s">
        <v>11</v>
      </c>
      <c r="G122" s="8">
        <v>3017602</v>
      </c>
      <c r="H122" s="8"/>
      <c r="I122" s="6">
        <f t="shared" si="16"/>
        <v>3017602</v>
      </c>
      <c r="J122" s="6"/>
      <c r="K122" s="6">
        <f t="shared" si="9"/>
        <v>3017602</v>
      </c>
      <c r="L122" s="6"/>
      <c r="M122" s="6">
        <f t="shared" si="10"/>
        <v>3017602</v>
      </c>
      <c r="N122" s="6">
        <f>N126+N137</f>
        <v>35154</v>
      </c>
      <c r="O122" s="6">
        <f t="shared" si="11"/>
        <v>3052756</v>
      </c>
      <c r="P122" s="6">
        <f>P126+P137+P129+P134</f>
        <v>0</v>
      </c>
      <c r="Q122" s="6">
        <f t="shared" si="12"/>
        <v>3052756</v>
      </c>
      <c r="R122" s="6">
        <f>R126+R137+R129+R134</f>
        <v>0</v>
      </c>
      <c r="S122" s="6">
        <f t="shared" si="13"/>
        <v>3052756</v>
      </c>
      <c r="T122" s="6">
        <f>T126+T137+T129+T134</f>
        <v>153844.59</v>
      </c>
      <c r="U122" s="6">
        <f t="shared" si="14"/>
        <v>3206600.59</v>
      </c>
      <c r="V122" s="6">
        <f>V126+V137+V129+V134+V123</f>
        <v>138012</v>
      </c>
      <c r="W122" s="6">
        <f t="shared" si="15"/>
        <v>3344612.59</v>
      </c>
    </row>
    <row r="123" spans="1:23" ht="63" x14ac:dyDescent="0.2">
      <c r="A123" s="9" t="s">
        <v>332</v>
      </c>
      <c r="B123" s="13" t="s">
        <v>114</v>
      </c>
      <c r="C123" s="13" t="s">
        <v>13</v>
      </c>
      <c r="D123" s="13" t="s">
        <v>116</v>
      </c>
      <c r="E123" s="1" t="s">
        <v>334</v>
      </c>
      <c r="F123" s="1"/>
      <c r="G123" s="8"/>
      <c r="H123" s="8"/>
      <c r="I123" s="6"/>
      <c r="J123" s="6"/>
      <c r="K123" s="6"/>
      <c r="L123" s="6"/>
      <c r="M123" s="6"/>
      <c r="N123" s="6"/>
      <c r="O123" s="6"/>
      <c r="P123" s="6"/>
      <c r="Q123" s="6"/>
      <c r="R123" s="6"/>
      <c r="S123" s="6"/>
      <c r="T123" s="6"/>
      <c r="U123" s="6"/>
      <c r="V123" s="6">
        <f>V124</f>
        <v>37758</v>
      </c>
      <c r="W123" s="6">
        <f t="shared" si="15"/>
        <v>37758</v>
      </c>
    </row>
    <row r="124" spans="1:23" ht="94.5" x14ac:dyDescent="0.2">
      <c r="A124" s="9" t="s">
        <v>18</v>
      </c>
      <c r="B124" s="13" t="s">
        <v>114</v>
      </c>
      <c r="C124" s="13" t="s">
        <v>13</v>
      </c>
      <c r="D124" s="13" t="s">
        <v>116</v>
      </c>
      <c r="E124" s="1" t="s">
        <v>334</v>
      </c>
      <c r="F124" s="1">
        <v>100</v>
      </c>
      <c r="G124" s="8"/>
      <c r="H124" s="8"/>
      <c r="I124" s="6"/>
      <c r="J124" s="6"/>
      <c r="K124" s="6"/>
      <c r="L124" s="6"/>
      <c r="M124" s="6"/>
      <c r="N124" s="6"/>
      <c r="O124" s="6"/>
      <c r="P124" s="6"/>
      <c r="Q124" s="6"/>
      <c r="R124" s="6"/>
      <c r="S124" s="6"/>
      <c r="T124" s="6"/>
      <c r="U124" s="6"/>
      <c r="V124" s="6">
        <f>V125</f>
        <v>37758</v>
      </c>
      <c r="W124" s="6">
        <f t="shared" si="15"/>
        <v>37758</v>
      </c>
    </row>
    <row r="125" spans="1:23" ht="31.5" x14ac:dyDescent="0.2">
      <c r="A125" s="9" t="s">
        <v>20</v>
      </c>
      <c r="B125" s="13" t="s">
        <v>114</v>
      </c>
      <c r="C125" s="13" t="s">
        <v>13</v>
      </c>
      <c r="D125" s="13" t="s">
        <v>116</v>
      </c>
      <c r="E125" s="1" t="s">
        <v>334</v>
      </c>
      <c r="F125" s="1">
        <v>120</v>
      </c>
      <c r="G125" s="8"/>
      <c r="H125" s="8"/>
      <c r="I125" s="6"/>
      <c r="J125" s="6"/>
      <c r="K125" s="6"/>
      <c r="L125" s="6"/>
      <c r="M125" s="6"/>
      <c r="N125" s="6"/>
      <c r="O125" s="6"/>
      <c r="P125" s="6"/>
      <c r="Q125" s="6"/>
      <c r="R125" s="6"/>
      <c r="S125" s="6"/>
      <c r="T125" s="6"/>
      <c r="U125" s="6"/>
      <c r="V125" s="6">
        <v>37758</v>
      </c>
      <c r="W125" s="6">
        <f t="shared" si="15"/>
        <v>37758</v>
      </c>
    </row>
    <row r="126" spans="1:23" ht="63" x14ac:dyDescent="0.2">
      <c r="A126" s="16" t="s">
        <v>117</v>
      </c>
      <c r="B126" s="13" t="s">
        <v>114</v>
      </c>
      <c r="C126" s="13" t="s">
        <v>13</v>
      </c>
      <c r="D126" s="13" t="s">
        <v>116</v>
      </c>
      <c r="E126" s="13" t="s">
        <v>118</v>
      </c>
      <c r="F126" s="15" t="s">
        <v>11</v>
      </c>
      <c r="G126" s="8"/>
      <c r="H126" s="8"/>
      <c r="I126" s="6"/>
      <c r="J126" s="6"/>
      <c r="K126" s="6"/>
      <c r="L126" s="6"/>
      <c r="M126" s="6"/>
      <c r="N126" s="6">
        <f>N127</f>
        <v>15624</v>
      </c>
      <c r="O126" s="6">
        <f t="shared" si="11"/>
        <v>15624</v>
      </c>
      <c r="P126" s="6">
        <f>P127</f>
        <v>0</v>
      </c>
      <c r="Q126" s="6">
        <f t="shared" si="12"/>
        <v>15624</v>
      </c>
      <c r="R126" s="6">
        <f>R127</f>
        <v>0</v>
      </c>
      <c r="S126" s="6">
        <f t="shared" si="13"/>
        <v>15624</v>
      </c>
      <c r="T126" s="6">
        <f>T127</f>
        <v>0</v>
      </c>
      <c r="U126" s="6">
        <f t="shared" si="14"/>
        <v>15624</v>
      </c>
      <c r="V126" s="6">
        <f>V127</f>
        <v>100254</v>
      </c>
      <c r="W126" s="6">
        <f t="shared" si="15"/>
        <v>115878</v>
      </c>
    </row>
    <row r="127" spans="1:23" ht="94.5" x14ac:dyDescent="0.2">
      <c r="A127" s="9" t="s">
        <v>18</v>
      </c>
      <c r="B127" s="13" t="s">
        <v>114</v>
      </c>
      <c r="C127" s="13" t="s">
        <v>13</v>
      </c>
      <c r="D127" s="13" t="s">
        <v>116</v>
      </c>
      <c r="E127" s="13" t="s">
        <v>118</v>
      </c>
      <c r="F127" s="13" t="s">
        <v>19</v>
      </c>
      <c r="G127" s="8"/>
      <c r="H127" s="8"/>
      <c r="I127" s="6"/>
      <c r="J127" s="6"/>
      <c r="K127" s="6"/>
      <c r="L127" s="6"/>
      <c r="M127" s="6"/>
      <c r="N127" s="6">
        <f>N128</f>
        <v>15624</v>
      </c>
      <c r="O127" s="6">
        <f t="shared" si="11"/>
        <v>15624</v>
      </c>
      <c r="P127" s="6">
        <f>P128</f>
        <v>0</v>
      </c>
      <c r="Q127" s="6">
        <f t="shared" si="12"/>
        <v>15624</v>
      </c>
      <c r="R127" s="6">
        <f>R128</f>
        <v>0</v>
      </c>
      <c r="S127" s="6">
        <f t="shared" si="13"/>
        <v>15624</v>
      </c>
      <c r="T127" s="6">
        <f>T128</f>
        <v>0</v>
      </c>
      <c r="U127" s="6">
        <f t="shared" si="14"/>
        <v>15624</v>
      </c>
      <c r="V127" s="6">
        <f>V128</f>
        <v>100254</v>
      </c>
      <c r="W127" s="6">
        <f t="shared" si="15"/>
        <v>115878</v>
      </c>
    </row>
    <row r="128" spans="1:23" ht="31.5" x14ac:dyDescent="0.2">
      <c r="A128" s="9" t="s">
        <v>20</v>
      </c>
      <c r="B128" s="13" t="s">
        <v>114</v>
      </c>
      <c r="C128" s="13" t="s">
        <v>13</v>
      </c>
      <c r="D128" s="13" t="s">
        <v>116</v>
      </c>
      <c r="E128" s="13" t="s">
        <v>118</v>
      </c>
      <c r="F128" s="13" t="s">
        <v>21</v>
      </c>
      <c r="G128" s="8"/>
      <c r="H128" s="8"/>
      <c r="I128" s="6"/>
      <c r="J128" s="6"/>
      <c r="K128" s="6"/>
      <c r="L128" s="6"/>
      <c r="M128" s="6"/>
      <c r="N128" s="6">
        <v>15624</v>
      </c>
      <c r="O128" s="6">
        <f t="shared" si="11"/>
        <v>15624</v>
      </c>
      <c r="P128" s="6"/>
      <c r="Q128" s="6">
        <f t="shared" si="12"/>
        <v>15624</v>
      </c>
      <c r="R128" s="6"/>
      <c r="S128" s="6">
        <f t="shared" si="13"/>
        <v>15624</v>
      </c>
      <c r="T128" s="6"/>
      <c r="U128" s="6">
        <f t="shared" si="14"/>
        <v>15624</v>
      </c>
      <c r="V128" s="6">
        <v>100254</v>
      </c>
      <c r="W128" s="6">
        <f t="shared" si="15"/>
        <v>115878</v>
      </c>
    </row>
    <row r="129" spans="1:23" ht="47.25" x14ac:dyDescent="0.2">
      <c r="A129" s="9" t="s">
        <v>24</v>
      </c>
      <c r="B129" s="1" t="s">
        <v>114</v>
      </c>
      <c r="C129" s="1" t="s">
        <v>13</v>
      </c>
      <c r="D129" s="1" t="s">
        <v>116</v>
      </c>
      <c r="E129" s="1" t="s">
        <v>119</v>
      </c>
      <c r="F129" s="10" t="s">
        <v>11</v>
      </c>
      <c r="G129" s="8">
        <v>3013602</v>
      </c>
      <c r="H129" s="8"/>
      <c r="I129" s="6">
        <f t="shared" si="16"/>
        <v>3013602</v>
      </c>
      <c r="J129" s="6"/>
      <c r="K129" s="6">
        <f t="shared" si="9"/>
        <v>3013602</v>
      </c>
      <c r="L129" s="6"/>
      <c r="M129" s="6">
        <f t="shared" si="10"/>
        <v>3013602</v>
      </c>
      <c r="N129" s="6"/>
      <c r="O129" s="6">
        <f t="shared" si="11"/>
        <v>3013602</v>
      </c>
      <c r="P129" s="6">
        <f>P130+P132</f>
        <v>3000</v>
      </c>
      <c r="Q129" s="6">
        <f t="shared" si="12"/>
        <v>3016602</v>
      </c>
      <c r="R129" s="6">
        <f>R130+R132</f>
        <v>0</v>
      </c>
      <c r="S129" s="6">
        <f t="shared" si="13"/>
        <v>3016602</v>
      </c>
      <c r="T129" s="6">
        <f>T130+T132</f>
        <v>153844.59</v>
      </c>
      <c r="U129" s="6">
        <f t="shared" si="14"/>
        <v>3170446.59</v>
      </c>
      <c r="V129" s="6">
        <f>V130+V132</f>
        <v>0</v>
      </c>
      <c r="W129" s="6">
        <f t="shared" si="15"/>
        <v>3170446.59</v>
      </c>
    </row>
    <row r="130" spans="1:23" ht="94.5" x14ac:dyDescent="0.2">
      <c r="A130" s="9" t="s">
        <v>18</v>
      </c>
      <c r="B130" s="1" t="s">
        <v>114</v>
      </c>
      <c r="C130" s="1" t="s">
        <v>13</v>
      </c>
      <c r="D130" s="1" t="s">
        <v>116</v>
      </c>
      <c r="E130" s="1" t="s">
        <v>119</v>
      </c>
      <c r="F130" s="1" t="s">
        <v>19</v>
      </c>
      <c r="G130" s="8">
        <v>2895541</v>
      </c>
      <c r="H130" s="8"/>
      <c r="I130" s="6">
        <f t="shared" si="16"/>
        <v>2895541</v>
      </c>
      <c r="J130" s="6"/>
      <c r="K130" s="6">
        <f t="shared" si="9"/>
        <v>2895541</v>
      </c>
      <c r="L130" s="6"/>
      <c r="M130" s="6">
        <f t="shared" si="10"/>
        <v>2895541</v>
      </c>
      <c r="N130" s="6"/>
      <c r="O130" s="6">
        <f t="shared" si="11"/>
        <v>2895541</v>
      </c>
      <c r="P130" s="6"/>
      <c r="Q130" s="6">
        <f t="shared" si="12"/>
        <v>2895541</v>
      </c>
      <c r="R130" s="6"/>
      <c r="S130" s="6">
        <f t="shared" si="13"/>
        <v>2895541</v>
      </c>
      <c r="T130" s="6">
        <f>T131</f>
        <v>153844.59</v>
      </c>
      <c r="U130" s="6">
        <f t="shared" si="14"/>
        <v>3049385.59</v>
      </c>
      <c r="V130" s="6">
        <f>V131</f>
        <v>0</v>
      </c>
      <c r="W130" s="6">
        <f t="shared" si="15"/>
        <v>3049385.59</v>
      </c>
    </row>
    <row r="131" spans="1:23" ht="31.5" x14ac:dyDescent="0.2">
      <c r="A131" s="9" t="s">
        <v>20</v>
      </c>
      <c r="B131" s="1" t="s">
        <v>114</v>
      </c>
      <c r="C131" s="1" t="s">
        <v>13</v>
      </c>
      <c r="D131" s="1" t="s">
        <v>116</v>
      </c>
      <c r="E131" s="1" t="s">
        <v>119</v>
      </c>
      <c r="F131" s="1" t="s">
        <v>21</v>
      </c>
      <c r="G131" s="8">
        <v>2895541</v>
      </c>
      <c r="H131" s="8"/>
      <c r="I131" s="6">
        <f t="shared" si="16"/>
        <v>2895541</v>
      </c>
      <c r="J131" s="6"/>
      <c r="K131" s="6">
        <f t="shared" si="9"/>
        <v>2895541</v>
      </c>
      <c r="L131" s="6"/>
      <c r="M131" s="6">
        <f t="shared" si="10"/>
        <v>2895541</v>
      </c>
      <c r="N131" s="6"/>
      <c r="O131" s="6">
        <f t="shared" si="11"/>
        <v>2895541</v>
      </c>
      <c r="P131" s="6"/>
      <c r="Q131" s="6">
        <f t="shared" si="12"/>
        <v>2895541</v>
      </c>
      <c r="R131" s="6"/>
      <c r="S131" s="6">
        <f t="shared" si="13"/>
        <v>2895541</v>
      </c>
      <c r="T131" s="6">
        <v>153844.59</v>
      </c>
      <c r="U131" s="6">
        <f t="shared" si="14"/>
        <v>3049385.59</v>
      </c>
      <c r="V131" s="6"/>
      <c r="W131" s="6">
        <f t="shared" si="15"/>
        <v>3049385.59</v>
      </c>
    </row>
    <row r="132" spans="1:23" ht="47.25" x14ac:dyDescent="0.2">
      <c r="A132" s="9" t="s">
        <v>26</v>
      </c>
      <c r="B132" s="1" t="s">
        <v>114</v>
      </c>
      <c r="C132" s="1" t="s">
        <v>13</v>
      </c>
      <c r="D132" s="1" t="s">
        <v>116</v>
      </c>
      <c r="E132" s="1" t="s">
        <v>119</v>
      </c>
      <c r="F132" s="1" t="s">
        <v>27</v>
      </c>
      <c r="G132" s="8">
        <v>118061</v>
      </c>
      <c r="H132" s="8"/>
      <c r="I132" s="6">
        <f t="shared" si="16"/>
        <v>118061</v>
      </c>
      <c r="J132" s="6"/>
      <c r="K132" s="6">
        <f t="shared" si="9"/>
        <v>118061</v>
      </c>
      <c r="L132" s="6"/>
      <c r="M132" s="6">
        <f t="shared" si="10"/>
        <v>118061</v>
      </c>
      <c r="N132" s="6"/>
      <c r="O132" s="6">
        <f t="shared" si="11"/>
        <v>118061</v>
      </c>
      <c r="P132" s="6">
        <f>P133</f>
        <v>3000</v>
      </c>
      <c r="Q132" s="6">
        <f t="shared" si="12"/>
        <v>121061</v>
      </c>
      <c r="R132" s="6">
        <f>R133</f>
        <v>0</v>
      </c>
      <c r="S132" s="6">
        <f t="shared" si="13"/>
        <v>121061</v>
      </c>
      <c r="T132" s="6">
        <f>T133</f>
        <v>0</v>
      </c>
      <c r="U132" s="6">
        <f t="shared" si="14"/>
        <v>121061</v>
      </c>
      <c r="V132" s="6">
        <f>V133</f>
        <v>0</v>
      </c>
      <c r="W132" s="6">
        <f t="shared" si="15"/>
        <v>121061</v>
      </c>
    </row>
    <row r="133" spans="1:23" ht="47.25" x14ac:dyDescent="0.2">
      <c r="A133" s="9" t="s">
        <v>28</v>
      </c>
      <c r="B133" s="1" t="s">
        <v>114</v>
      </c>
      <c r="C133" s="1" t="s">
        <v>13</v>
      </c>
      <c r="D133" s="1" t="s">
        <v>116</v>
      </c>
      <c r="E133" s="1" t="s">
        <v>119</v>
      </c>
      <c r="F133" s="1" t="s">
        <v>29</v>
      </c>
      <c r="G133" s="8">
        <v>118061</v>
      </c>
      <c r="H133" s="8"/>
      <c r="I133" s="6">
        <f t="shared" si="16"/>
        <v>118061</v>
      </c>
      <c r="J133" s="6"/>
      <c r="K133" s="6">
        <f t="shared" si="9"/>
        <v>118061</v>
      </c>
      <c r="L133" s="6"/>
      <c r="M133" s="6">
        <f t="shared" si="10"/>
        <v>118061</v>
      </c>
      <c r="N133" s="6"/>
      <c r="O133" s="6">
        <f t="shared" si="11"/>
        <v>118061</v>
      </c>
      <c r="P133" s="6">
        <v>3000</v>
      </c>
      <c r="Q133" s="6">
        <f t="shared" si="12"/>
        <v>121061</v>
      </c>
      <c r="R133" s="6"/>
      <c r="S133" s="6">
        <f t="shared" si="13"/>
        <v>121061</v>
      </c>
      <c r="T133" s="6"/>
      <c r="U133" s="6">
        <f t="shared" si="14"/>
        <v>121061</v>
      </c>
      <c r="V133" s="6"/>
      <c r="W133" s="6">
        <f t="shared" si="15"/>
        <v>121061</v>
      </c>
    </row>
    <row r="134" spans="1:23" ht="31.5" x14ac:dyDescent="0.2">
      <c r="A134" s="9" t="s">
        <v>30</v>
      </c>
      <c r="B134" s="1" t="s">
        <v>114</v>
      </c>
      <c r="C134" s="1" t="s">
        <v>13</v>
      </c>
      <c r="D134" s="1" t="s">
        <v>116</v>
      </c>
      <c r="E134" s="1" t="s">
        <v>120</v>
      </c>
      <c r="F134" s="10" t="s">
        <v>11</v>
      </c>
      <c r="G134" s="8">
        <v>4000</v>
      </c>
      <c r="H134" s="8"/>
      <c r="I134" s="6">
        <f t="shared" si="16"/>
        <v>4000</v>
      </c>
      <c r="J134" s="6"/>
      <c r="K134" s="6">
        <f t="shared" si="9"/>
        <v>4000</v>
      </c>
      <c r="L134" s="6"/>
      <c r="M134" s="6">
        <f t="shared" si="10"/>
        <v>4000</v>
      </c>
      <c r="N134" s="6"/>
      <c r="O134" s="6">
        <f t="shared" si="11"/>
        <v>4000</v>
      </c>
      <c r="P134" s="6">
        <f>P135</f>
        <v>-3000</v>
      </c>
      <c r="Q134" s="6">
        <f t="shared" si="12"/>
        <v>1000</v>
      </c>
      <c r="R134" s="6">
        <f>R135</f>
        <v>0</v>
      </c>
      <c r="S134" s="6">
        <f t="shared" si="13"/>
        <v>1000</v>
      </c>
      <c r="T134" s="6">
        <f>T135</f>
        <v>0</v>
      </c>
      <c r="U134" s="6">
        <f t="shared" si="14"/>
        <v>1000</v>
      </c>
      <c r="V134" s="6">
        <f>V135</f>
        <v>0</v>
      </c>
      <c r="W134" s="6">
        <f t="shared" si="15"/>
        <v>1000</v>
      </c>
    </row>
    <row r="135" spans="1:23" ht="15.75" x14ac:dyDescent="0.2">
      <c r="A135" s="9" t="s">
        <v>32</v>
      </c>
      <c r="B135" s="1" t="s">
        <v>114</v>
      </c>
      <c r="C135" s="1" t="s">
        <v>13</v>
      </c>
      <c r="D135" s="1" t="s">
        <v>116</v>
      </c>
      <c r="E135" s="1" t="s">
        <v>120</v>
      </c>
      <c r="F135" s="1" t="s">
        <v>33</v>
      </c>
      <c r="G135" s="8">
        <v>4000</v>
      </c>
      <c r="H135" s="8"/>
      <c r="I135" s="6">
        <f t="shared" si="16"/>
        <v>4000</v>
      </c>
      <c r="J135" s="6"/>
      <c r="K135" s="6">
        <f t="shared" si="9"/>
        <v>4000</v>
      </c>
      <c r="L135" s="6"/>
      <c r="M135" s="6">
        <f t="shared" si="10"/>
        <v>4000</v>
      </c>
      <c r="N135" s="6"/>
      <c r="O135" s="6">
        <f t="shared" si="11"/>
        <v>4000</v>
      </c>
      <c r="P135" s="6">
        <f>P136</f>
        <v>-3000</v>
      </c>
      <c r="Q135" s="6">
        <f t="shared" si="12"/>
        <v>1000</v>
      </c>
      <c r="R135" s="6">
        <f>R136</f>
        <v>0</v>
      </c>
      <c r="S135" s="6">
        <f t="shared" si="13"/>
        <v>1000</v>
      </c>
      <c r="T135" s="6">
        <f>T136</f>
        <v>0</v>
      </c>
      <c r="U135" s="6">
        <f t="shared" si="14"/>
        <v>1000</v>
      </c>
      <c r="V135" s="6">
        <f>V136</f>
        <v>0</v>
      </c>
      <c r="W135" s="6">
        <f t="shared" si="15"/>
        <v>1000</v>
      </c>
    </row>
    <row r="136" spans="1:23" ht="15.75" x14ac:dyDescent="0.2">
      <c r="A136" s="9" t="s">
        <v>34</v>
      </c>
      <c r="B136" s="1" t="s">
        <v>114</v>
      </c>
      <c r="C136" s="1" t="s">
        <v>13</v>
      </c>
      <c r="D136" s="1" t="s">
        <v>116</v>
      </c>
      <c r="E136" s="1" t="s">
        <v>120</v>
      </c>
      <c r="F136" s="1" t="s">
        <v>35</v>
      </c>
      <c r="G136" s="8">
        <v>4000</v>
      </c>
      <c r="H136" s="8"/>
      <c r="I136" s="6">
        <f t="shared" si="16"/>
        <v>4000</v>
      </c>
      <c r="J136" s="6"/>
      <c r="K136" s="6">
        <f t="shared" si="9"/>
        <v>4000</v>
      </c>
      <c r="L136" s="6"/>
      <c r="M136" s="6">
        <f t="shared" si="10"/>
        <v>4000</v>
      </c>
      <c r="N136" s="6"/>
      <c r="O136" s="6">
        <f t="shared" si="11"/>
        <v>4000</v>
      </c>
      <c r="P136" s="6">
        <v>-3000</v>
      </c>
      <c r="Q136" s="6">
        <f t="shared" si="12"/>
        <v>1000</v>
      </c>
      <c r="R136" s="6"/>
      <c r="S136" s="6">
        <f t="shared" si="13"/>
        <v>1000</v>
      </c>
      <c r="T136" s="6"/>
      <c r="U136" s="6">
        <f t="shared" si="14"/>
        <v>1000</v>
      </c>
      <c r="V136" s="6"/>
      <c r="W136" s="6">
        <f t="shared" si="15"/>
        <v>1000</v>
      </c>
    </row>
    <row r="137" spans="1:23" ht="47.25" x14ac:dyDescent="0.2">
      <c r="A137" s="14" t="s">
        <v>80</v>
      </c>
      <c r="B137" s="17" t="s">
        <v>114</v>
      </c>
      <c r="C137" s="1" t="s">
        <v>13</v>
      </c>
      <c r="D137" s="1" t="s">
        <v>116</v>
      </c>
      <c r="E137" s="17" t="s">
        <v>81</v>
      </c>
      <c r="F137" s="1"/>
      <c r="G137" s="8"/>
      <c r="H137" s="8"/>
      <c r="I137" s="6"/>
      <c r="J137" s="6"/>
      <c r="K137" s="6"/>
      <c r="L137" s="6"/>
      <c r="M137" s="6"/>
      <c r="N137" s="6">
        <f>N138</f>
        <v>19530</v>
      </c>
      <c r="O137" s="6">
        <f t="shared" si="11"/>
        <v>19530</v>
      </c>
      <c r="P137" s="6">
        <f>P138</f>
        <v>0</v>
      </c>
      <c r="Q137" s="6">
        <f t="shared" si="12"/>
        <v>19530</v>
      </c>
      <c r="R137" s="6">
        <f>R138</f>
        <v>0</v>
      </c>
      <c r="S137" s="6">
        <f t="shared" si="13"/>
        <v>19530</v>
      </c>
      <c r="T137" s="6">
        <f>T138</f>
        <v>0</v>
      </c>
      <c r="U137" s="6">
        <f t="shared" si="14"/>
        <v>19530</v>
      </c>
      <c r="V137" s="6">
        <f>V138</f>
        <v>0</v>
      </c>
      <c r="W137" s="6">
        <f t="shared" si="15"/>
        <v>19530</v>
      </c>
    </row>
    <row r="138" spans="1:23" ht="94.5" x14ac:dyDescent="0.2">
      <c r="A138" s="18" t="s">
        <v>18</v>
      </c>
      <c r="B138" s="17" t="s">
        <v>114</v>
      </c>
      <c r="C138" s="1" t="s">
        <v>13</v>
      </c>
      <c r="D138" s="1" t="s">
        <v>116</v>
      </c>
      <c r="E138" s="17" t="s">
        <v>81</v>
      </c>
      <c r="F138" s="1">
        <v>100</v>
      </c>
      <c r="G138" s="8"/>
      <c r="H138" s="8"/>
      <c r="I138" s="6"/>
      <c r="J138" s="6"/>
      <c r="K138" s="6"/>
      <c r="L138" s="6"/>
      <c r="M138" s="6"/>
      <c r="N138" s="6">
        <f>N139</f>
        <v>19530</v>
      </c>
      <c r="O138" s="6">
        <f t="shared" si="11"/>
        <v>19530</v>
      </c>
      <c r="P138" s="6">
        <f>P139</f>
        <v>0</v>
      </c>
      <c r="Q138" s="6">
        <f t="shared" si="12"/>
        <v>19530</v>
      </c>
      <c r="R138" s="6">
        <f>R139</f>
        <v>0</v>
      </c>
      <c r="S138" s="6">
        <f t="shared" si="13"/>
        <v>19530</v>
      </c>
      <c r="T138" s="6">
        <f>T139</f>
        <v>0</v>
      </c>
      <c r="U138" s="6">
        <f t="shared" si="14"/>
        <v>19530</v>
      </c>
      <c r="V138" s="6">
        <f>V139</f>
        <v>0</v>
      </c>
      <c r="W138" s="6">
        <f t="shared" si="15"/>
        <v>19530</v>
      </c>
    </row>
    <row r="139" spans="1:23" ht="31.5" x14ac:dyDescent="0.2">
      <c r="A139" s="18" t="s">
        <v>20</v>
      </c>
      <c r="B139" s="17" t="s">
        <v>114</v>
      </c>
      <c r="C139" s="1" t="s">
        <v>13</v>
      </c>
      <c r="D139" s="1" t="s">
        <v>116</v>
      </c>
      <c r="E139" s="17" t="s">
        <v>81</v>
      </c>
      <c r="F139" s="1">
        <v>120</v>
      </c>
      <c r="G139" s="8"/>
      <c r="H139" s="8"/>
      <c r="I139" s="6"/>
      <c r="J139" s="6"/>
      <c r="K139" s="6"/>
      <c r="L139" s="6"/>
      <c r="M139" s="6"/>
      <c r="N139" s="6">
        <v>19530</v>
      </c>
      <c r="O139" s="6">
        <f t="shared" si="11"/>
        <v>19530</v>
      </c>
      <c r="P139" s="6"/>
      <c r="Q139" s="6">
        <f t="shared" si="12"/>
        <v>19530</v>
      </c>
      <c r="R139" s="6"/>
      <c r="S139" s="6">
        <f t="shared" si="13"/>
        <v>19530</v>
      </c>
      <c r="T139" s="6"/>
      <c r="U139" s="6">
        <f t="shared" si="14"/>
        <v>19530</v>
      </c>
      <c r="V139" s="6"/>
      <c r="W139" s="6">
        <f t="shared" si="15"/>
        <v>19530</v>
      </c>
    </row>
    <row r="140" spans="1:23" ht="15.75" x14ac:dyDescent="0.2">
      <c r="A140" s="7" t="s">
        <v>121</v>
      </c>
      <c r="B140" s="1" t="s">
        <v>114</v>
      </c>
      <c r="C140" s="1" t="s">
        <v>106</v>
      </c>
      <c r="D140" s="1" t="s">
        <v>11</v>
      </c>
      <c r="E140" s="1" t="s">
        <v>11</v>
      </c>
      <c r="F140" s="1" t="s">
        <v>11</v>
      </c>
      <c r="G140" s="8">
        <v>234000</v>
      </c>
      <c r="H140" s="8">
        <f>H155</f>
        <v>548400</v>
      </c>
      <c r="I140" s="6">
        <f>I148</f>
        <v>782400</v>
      </c>
      <c r="J140" s="6">
        <f>J148</f>
        <v>150000</v>
      </c>
      <c r="K140" s="6">
        <f t="shared" si="9"/>
        <v>932400</v>
      </c>
      <c r="L140" s="6">
        <f>L148</f>
        <v>937080</v>
      </c>
      <c r="M140" s="6">
        <f t="shared" si="10"/>
        <v>1869480</v>
      </c>
      <c r="N140" s="6">
        <f>N148</f>
        <v>0</v>
      </c>
      <c r="O140" s="6">
        <f t="shared" si="11"/>
        <v>1869480</v>
      </c>
      <c r="P140" s="6">
        <f>P148+P141</f>
        <v>730750</v>
      </c>
      <c r="Q140" s="6">
        <f t="shared" si="12"/>
        <v>2600230</v>
      </c>
      <c r="R140" s="6">
        <f>R148+R141</f>
        <v>0</v>
      </c>
      <c r="S140" s="6">
        <f t="shared" si="13"/>
        <v>2600230</v>
      </c>
      <c r="T140" s="6">
        <f>T148+T141</f>
        <v>0</v>
      </c>
      <c r="U140" s="6">
        <f t="shared" si="14"/>
        <v>2600230</v>
      </c>
      <c r="V140" s="6">
        <f>V148+V141</f>
        <v>1708000</v>
      </c>
      <c r="W140" s="6">
        <f t="shared" si="15"/>
        <v>4308230</v>
      </c>
    </row>
    <row r="141" spans="1:23" ht="15.75" x14ac:dyDescent="0.2">
      <c r="A141" s="7" t="s">
        <v>122</v>
      </c>
      <c r="B141" s="1" t="s">
        <v>114</v>
      </c>
      <c r="C141" s="19" t="s">
        <v>106</v>
      </c>
      <c r="D141" s="19" t="s">
        <v>123</v>
      </c>
      <c r="E141" s="19"/>
      <c r="F141" s="19"/>
      <c r="G141" s="8"/>
      <c r="H141" s="8"/>
      <c r="I141" s="6"/>
      <c r="J141" s="6"/>
      <c r="K141" s="6"/>
      <c r="L141" s="6"/>
      <c r="M141" s="6"/>
      <c r="N141" s="6"/>
      <c r="O141" s="6"/>
      <c r="P141" s="6">
        <f>P142</f>
        <v>26400</v>
      </c>
      <c r="Q141" s="6">
        <f t="shared" si="12"/>
        <v>26400</v>
      </c>
      <c r="R141" s="6">
        <f>R142</f>
        <v>0</v>
      </c>
      <c r="S141" s="6">
        <f t="shared" si="13"/>
        <v>26400</v>
      </c>
      <c r="T141" s="6">
        <f>T142</f>
        <v>0</v>
      </c>
      <c r="U141" s="6">
        <f t="shared" si="14"/>
        <v>26400</v>
      </c>
      <c r="V141" s="6">
        <f>V142+V145</f>
        <v>0</v>
      </c>
      <c r="W141" s="6">
        <f t="shared" si="15"/>
        <v>26400</v>
      </c>
    </row>
    <row r="142" spans="1:23" ht="47.25" x14ac:dyDescent="0.2">
      <c r="A142" s="14" t="s">
        <v>124</v>
      </c>
      <c r="B142" s="1" t="s">
        <v>114</v>
      </c>
      <c r="C142" s="19" t="s">
        <v>106</v>
      </c>
      <c r="D142" s="19" t="s">
        <v>123</v>
      </c>
      <c r="E142" s="19" t="s">
        <v>125</v>
      </c>
      <c r="F142" s="19"/>
      <c r="G142" s="8"/>
      <c r="H142" s="8"/>
      <c r="I142" s="6"/>
      <c r="J142" s="6"/>
      <c r="K142" s="6"/>
      <c r="L142" s="6"/>
      <c r="M142" s="6"/>
      <c r="N142" s="6"/>
      <c r="O142" s="6"/>
      <c r="P142" s="6">
        <f>P143</f>
        <v>26400</v>
      </c>
      <c r="Q142" s="6">
        <f t="shared" si="12"/>
        <v>26400</v>
      </c>
      <c r="R142" s="6">
        <f>R143</f>
        <v>0</v>
      </c>
      <c r="S142" s="6">
        <f t="shared" si="13"/>
        <v>26400</v>
      </c>
      <c r="T142" s="6">
        <f>T143</f>
        <v>0</v>
      </c>
      <c r="U142" s="6">
        <f t="shared" si="14"/>
        <v>26400</v>
      </c>
      <c r="V142" s="6">
        <f>V143</f>
        <v>-26400</v>
      </c>
      <c r="W142" s="6">
        <f t="shared" si="15"/>
        <v>0</v>
      </c>
    </row>
    <row r="143" spans="1:23" ht="47.25" x14ac:dyDescent="0.2">
      <c r="A143" s="11" t="s">
        <v>26</v>
      </c>
      <c r="B143" s="1" t="s">
        <v>114</v>
      </c>
      <c r="C143" s="19" t="s">
        <v>106</v>
      </c>
      <c r="D143" s="19" t="s">
        <v>123</v>
      </c>
      <c r="E143" s="19" t="s">
        <v>125</v>
      </c>
      <c r="F143" s="19" t="s">
        <v>27</v>
      </c>
      <c r="G143" s="8"/>
      <c r="H143" s="8"/>
      <c r="I143" s="6"/>
      <c r="J143" s="6"/>
      <c r="K143" s="6"/>
      <c r="L143" s="6"/>
      <c r="M143" s="6"/>
      <c r="N143" s="6"/>
      <c r="O143" s="6"/>
      <c r="P143" s="6">
        <f>P144</f>
        <v>26400</v>
      </c>
      <c r="Q143" s="6">
        <f t="shared" si="12"/>
        <v>26400</v>
      </c>
      <c r="R143" s="6">
        <f>R144</f>
        <v>0</v>
      </c>
      <c r="S143" s="6">
        <f t="shared" si="13"/>
        <v>26400</v>
      </c>
      <c r="T143" s="6">
        <f>T144</f>
        <v>0</v>
      </c>
      <c r="U143" s="6">
        <f t="shared" si="14"/>
        <v>26400</v>
      </c>
      <c r="V143" s="6">
        <f>V144</f>
        <v>-26400</v>
      </c>
      <c r="W143" s="6">
        <f t="shared" si="15"/>
        <v>0</v>
      </c>
    </row>
    <row r="144" spans="1:23" ht="47.25" x14ac:dyDescent="0.2">
      <c r="A144" s="11" t="s">
        <v>28</v>
      </c>
      <c r="B144" s="1" t="s">
        <v>114</v>
      </c>
      <c r="C144" s="19" t="s">
        <v>106</v>
      </c>
      <c r="D144" s="19" t="s">
        <v>123</v>
      </c>
      <c r="E144" s="19" t="s">
        <v>125</v>
      </c>
      <c r="F144" s="19" t="s">
        <v>29</v>
      </c>
      <c r="G144" s="8"/>
      <c r="H144" s="8"/>
      <c r="I144" s="6"/>
      <c r="J144" s="6"/>
      <c r="K144" s="6"/>
      <c r="L144" s="6"/>
      <c r="M144" s="6"/>
      <c r="N144" s="6"/>
      <c r="O144" s="6"/>
      <c r="P144" s="6">
        <v>26400</v>
      </c>
      <c r="Q144" s="6">
        <f t="shared" si="12"/>
        <v>26400</v>
      </c>
      <c r="R144" s="6"/>
      <c r="S144" s="6">
        <f t="shared" si="13"/>
        <v>26400</v>
      </c>
      <c r="T144" s="6"/>
      <c r="U144" s="6">
        <f t="shared" si="14"/>
        <v>26400</v>
      </c>
      <c r="V144" s="6">
        <v>-26400</v>
      </c>
      <c r="W144" s="6">
        <f t="shared" si="15"/>
        <v>0</v>
      </c>
    </row>
    <row r="145" spans="1:23" ht="47.25" x14ac:dyDescent="0.2">
      <c r="A145" s="14" t="s">
        <v>124</v>
      </c>
      <c r="B145" s="1" t="s">
        <v>114</v>
      </c>
      <c r="C145" s="19" t="s">
        <v>106</v>
      </c>
      <c r="D145" s="19" t="s">
        <v>123</v>
      </c>
      <c r="E145" s="19" t="s">
        <v>335</v>
      </c>
      <c r="F145" s="19"/>
      <c r="G145" s="8"/>
      <c r="H145" s="8"/>
      <c r="I145" s="6"/>
      <c r="J145" s="6"/>
      <c r="K145" s="6"/>
      <c r="L145" s="6"/>
      <c r="M145" s="6"/>
      <c r="N145" s="6"/>
      <c r="O145" s="6"/>
      <c r="P145" s="6"/>
      <c r="Q145" s="6"/>
      <c r="R145" s="6"/>
      <c r="S145" s="6"/>
      <c r="T145" s="6"/>
      <c r="U145" s="6"/>
      <c r="V145" s="6">
        <f>V146</f>
        <v>26400</v>
      </c>
      <c r="W145" s="6">
        <f t="shared" si="15"/>
        <v>26400</v>
      </c>
    </row>
    <row r="146" spans="1:23" ht="47.25" x14ac:dyDescent="0.2">
      <c r="A146" s="11" t="s">
        <v>26</v>
      </c>
      <c r="B146" s="1" t="s">
        <v>114</v>
      </c>
      <c r="C146" s="19" t="s">
        <v>106</v>
      </c>
      <c r="D146" s="19" t="s">
        <v>123</v>
      </c>
      <c r="E146" s="19" t="s">
        <v>335</v>
      </c>
      <c r="F146" s="19" t="s">
        <v>27</v>
      </c>
      <c r="G146" s="8"/>
      <c r="H146" s="8"/>
      <c r="I146" s="6"/>
      <c r="J146" s="6"/>
      <c r="K146" s="6"/>
      <c r="L146" s="6"/>
      <c r="M146" s="6"/>
      <c r="N146" s="6"/>
      <c r="O146" s="6"/>
      <c r="P146" s="6"/>
      <c r="Q146" s="6"/>
      <c r="R146" s="6"/>
      <c r="S146" s="6"/>
      <c r="T146" s="6"/>
      <c r="U146" s="6"/>
      <c r="V146" s="6">
        <f>V147</f>
        <v>26400</v>
      </c>
      <c r="W146" s="6">
        <f t="shared" si="15"/>
        <v>26400</v>
      </c>
    </row>
    <row r="147" spans="1:23" ht="47.25" x14ac:dyDescent="0.2">
      <c r="A147" s="11" t="s">
        <v>28</v>
      </c>
      <c r="B147" s="1" t="s">
        <v>114</v>
      </c>
      <c r="C147" s="19" t="s">
        <v>106</v>
      </c>
      <c r="D147" s="19" t="s">
        <v>123</v>
      </c>
      <c r="E147" s="19" t="s">
        <v>335</v>
      </c>
      <c r="F147" s="19" t="s">
        <v>29</v>
      </c>
      <c r="G147" s="8"/>
      <c r="H147" s="8"/>
      <c r="I147" s="6"/>
      <c r="J147" s="6"/>
      <c r="K147" s="6"/>
      <c r="L147" s="6"/>
      <c r="M147" s="6"/>
      <c r="N147" s="6"/>
      <c r="O147" s="6"/>
      <c r="P147" s="6"/>
      <c r="Q147" s="6"/>
      <c r="R147" s="6"/>
      <c r="S147" s="6"/>
      <c r="T147" s="6"/>
      <c r="U147" s="6"/>
      <c r="V147" s="6">
        <v>26400</v>
      </c>
      <c r="W147" s="6">
        <f t="shared" si="15"/>
        <v>26400</v>
      </c>
    </row>
    <row r="148" spans="1:23" ht="31.5" x14ac:dyDescent="0.2">
      <c r="A148" s="7" t="s">
        <v>126</v>
      </c>
      <c r="B148" s="1" t="s">
        <v>114</v>
      </c>
      <c r="C148" s="1" t="s">
        <v>106</v>
      </c>
      <c r="D148" s="1" t="s">
        <v>127</v>
      </c>
      <c r="E148" s="1" t="s">
        <v>11</v>
      </c>
      <c r="F148" s="1" t="s">
        <v>11</v>
      </c>
      <c r="G148" s="8">
        <v>234000</v>
      </c>
      <c r="H148" s="8"/>
      <c r="I148" s="6">
        <f>I149+I152+I155+I158</f>
        <v>782400</v>
      </c>
      <c r="J148" s="6">
        <f>J149+J152+J155+J158</f>
        <v>150000</v>
      </c>
      <c r="K148" s="6">
        <f t="shared" si="9"/>
        <v>932400</v>
      </c>
      <c r="L148" s="6">
        <f>L152+L155</f>
        <v>937080</v>
      </c>
      <c r="M148" s="6">
        <f t="shared" si="10"/>
        <v>1869480</v>
      </c>
      <c r="N148" s="6">
        <f>N152+N155</f>
        <v>0</v>
      </c>
      <c r="O148" s="6">
        <f t="shared" si="11"/>
        <v>1869480</v>
      </c>
      <c r="P148" s="6">
        <f>P152+P155</f>
        <v>704350</v>
      </c>
      <c r="Q148" s="6">
        <f t="shared" si="12"/>
        <v>2573830</v>
      </c>
      <c r="R148" s="6">
        <f>R152+R155</f>
        <v>0</v>
      </c>
      <c r="S148" s="6">
        <f t="shared" si="13"/>
        <v>2573830</v>
      </c>
      <c r="T148" s="6">
        <f>T152+T155</f>
        <v>0</v>
      </c>
      <c r="U148" s="6">
        <f t="shared" si="14"/>
        <v>2573830</v>
      </c>
      <c r="V148" s="6">
        <f>V152+V155</f>
        <v>1708000</v>
      </c>
      <c r="W148" s="6">
        <f t="shared" si="15"/>
        <v>4281830</v>
      </c>
    </row>
    <row r="149" spans="1:23" ht="47.25" x14ac:dyDescent="0.2">
      <c r="A149" s="9" t="s">
        <v>128</v>
      </c>
      <c r="B149" s="1" t="s">
        <v>114</v>
      </c>
      <c r="C149" s="1" t="s">
        <v>106</v>
      </c>
      <c r="D149" s="1" t="s">
        <v>127</v>
      </c>
      <c r="E149" s="1" t="s">
        <v>129</v>
      </c>
      <c r="F149" s="10" t="s">
        <v>11</v>
      </c>
      <c r="G149" s="8">
        <v>96000</v>
      </c>
      <c r="H149" s="8"/>
      <c r="I149" s="6">
        <f t="shared" si="16"/>
        <v>96000</v>
      </c>
      <c r="J149" s="6"/>
      <c r="K149" s="6">
        <f t="shared" si="9"/>
        <v>96000</v>
      </c>
      <c r="L149" s="6"/>
      <c r="M149" s="6">
        <f t="shared" si="10"/>
        <v>96000</v>
      </c>
      <c r="N149" s="6"/>
      <c r="O149" s="6">
        <f t="shared" si="11"/>
        <v>96000</v>
      </c>
      <c r="P149" s="6"/>
      <c r="Q149" s="6">
        <f t="shared" si="12"/>
        <v>96000</v>
      </c>
      <c r="R149" s="6"/>
      <c r="S149" s="6">
        <f t="shared" si="13"/>
        <v>96000</v>
      </c>
      <c r="T149" s="6"/>
      <c r="U149" s="6">
        <f t="shared" si="14"/>
        <v>96000</v>
      </c>
      <c r="V149" s="6"/>
      <c r="W149" s="6">
        <f t="shared" si="15"/>
        <v>96000</v>
      </c>
    </row>
    <row r="150" spans="1:23" ht="47.25" x14ac:dyDescent="0.2">
      <c r="A150" s="9" t="s">
        <v>26</v>
      </c>
      <c r="B150" s="1" t="s">
        <v>114</v>
      </c>
      <c r="C150" s="1" t="s">
        <v>106</v>
      </c>
      <c r="D150" s="1" t="s">
        <v>127</v>
      </c>
      <c r="E150" s="1" t="s">
        <v>129</v>
      </c>
      <c r="F150" s="1" t="s">
        <v>27</v>
      </c>
      <c r="G150" s="8">
        <v>96000</v>
      </c>
      <c r="H150" s="8"/>
      <c r="I150" s="6">
        <f t="shared" si="16"/>
        <v>96000</v>
      </c>
      <c r="J150" s="6"/>
      <c r="K150" s="6">
        <f t="shared" si="9"/>
        <v>96000</v>
      </c>
      <c r="L150" s="6"/>
      <c r="M150" s="6">
        <f t="shared" si="10"/>
        <v>96000</v>
      </c>
      <c r="N150" s="6"/>
      <c r="O150" s="6">
        <f t="shared" si="11"/>
        <v>96000</v>
      </c>
      <c r="P150" s="6"/>
      <c r="Q150" s="6">
        <f t="shared" si="12"/>
        <v>96000</v>
      </c>
      <c r="R150" s="6"/>
      <c r="S150" s="6">
        <f t="shared" si="13"/>
        <v>96000</v>
      </c>
      <c r="T150" s="6"/>
      <c r="U150" s="6">
        <f t="shared" si="14"/>
        <v>96000</v>
      </c>
      <c r="V150" s="6"/>
      <c r="W150" s="6">
        <f t="shared" si="15"/>
        <v>96000</v>
      </c>
    </row>
    <row r="151" spans="1:23" ht="47.25" x14ac:dyDescent="0.2">
      <c r="A151" s="9" t="s">
        <v>28</v>
      </c>
      <c r="B151" s="1" t="s">
        <v>114</v>
      </c>
      <c r="C151" s="1" t="s">
        <v>106</v>
      </c>
      <c r="D151" s="1" t="s">
        <v>127</v>
      </c>
      <c r="E151" s="1" t="s">
        <v>129</v>
      </c>
      <c r="F151" s="1" t="s">
        <v>29</v>
      </c>
      <c r="G151" s="8">
        <v>96000</v>
      </c>
      <c r="H151" s="8"/>
      <c r="I151" s="6">
        <f t="shared" si="16"/>
        <v>96000</v>
      </c>
      <c r="J151" s="6"/>
      <c r="K151" s="6">
        <f t="shared" si="9"/>
        <v>96000</v>
      </c>
      <c r="L151" s="6"/>
      <c r="M151" s="6">
        <f t="shared" si="10"/>
        <v>96000</v>
      </c>
      <c r="N151" s="6"/>
      <c r="O151" s="6">
        <f t="shared" si="11"/>
        <v>96000</v>
      </c>
      <c r="P151" s="6"/>
      <c r="Q151" s="6">
        <f t="shared" si="12"/>
        <v>96000</v>
      </c>
      <c r="R151" s="6"/>
      <c r="S151" s="6">
        <f t="shared" si="13"/>
        <v>96000</v>
      </c>
      <c r="T151" s="6"/>
      <c r="U151" s="6">
        <f t="shared" si="14"/>
        <v>96000</v>
      </c>
      <c r="V151" s="6"/>
      <c r="W151" s="6">
        <f t="shared" si="15"/>
        <v>96000</v>
      </c>
    </row>
    <row r="152" spans="1:23" ht="31.5" x14ac:dyDescent="0.2">
      <c r="A152" s="9" t="s">
        <v>130</v>
      </c>
      <c r="B152" s="1" t="s">
        <v>114</v>
      </c>
      <c r="C152" s="1" t="s">
        <v>106</v>
      </c>
      <c r="D152" s="1" t="s">
        <v>127</v>
      </c>
      <c r="E152" s="1" t="s">
        <v>131</v>
      </c>
      <c r="F152" s="10" t="s">
        <v>11</v>
      </c>
      <c r="G152" s="8">
        <v>96000</v>
      </c>
      <c r="H152" s="8"/>
      <c r="I152" s="6">
        <f t="shared" si="16"/>
        <v>96000</v>
      </c>
      <c r="J152" s="6"/>
      <c r="K152" s="6">
        <f t="shared" si="9"/>
        <v>96000</v>
      </c>
      <c r="L152" s="6">
        <f>L153</f>
        <v>90000</v>
      </c>
      <c r="M152" s="6">
        <f t="shared" si="10"/>
        <v>186000</v>
      </c>
      <c r="N152" s="6">
        <f>N153</f>
        <v>0</v>
      </c>
      <c r="O152" s="6">
        <f t="shared" si="11"/>
        <v>186000</v>
      </c>
      <c r="P152" s="6">
        <f>P153</f>
        <v>120350</v>
      </c>
      <c r="Q152" s="6">
        <f t="shared" si="12"/>
        <v>306350</v>
      </c>
      <c r="R152" s="6">
        <f>R153</f>
        <v>0</v>
      </c>
      <c r="S152" s="6">
        <f t="shared" si="13"/>
        <v>306350</v>
      </c>
      <c r="T152" s="6">
        <f>T153</f>
        <v>0</v>
      </c>
      <c r="U152" s="6">
        <f t="shared" si="14"/>
        <v>306350</v>
      </c>
      <c r="V152" s="6">
        <f>V153</f>
        <v>0</v>
      </c>
      <c r="W152" s="6">
        <f t="shared" si="15"/>
        <v>306350</v>
      </c>
    </row>
    <row r="153" spans="1:23" ht="47.25" x14ac:dyDescent="0.2">
      <c r="A153" s="9" t="s">
        <v>26</v>
      </c>
      <c r="B153" s="1" t="s">
        <v>114</v>
      </c>
      <c r="C153" s="1" t="s">
        <v>106</v>
      </c>
      <c r="D153" s="1" t="s">
        <v>127</v>
      </c>
      <c r="E153" s="1" t="s">
        <v>131</v>
      </c>
      <c r="F153" s="1" t="s">
        <v>27</v>
      </c>
      <c r="G153" s="8">
        <v>96000</v>
      </c>
      <c r="H153" s="8"/>
      <c r="I153" s="6">
        <f t="shared" si="16"/>
        <v>96000</v>
      </c>
      <c r="J153" s="6"/>
      <c r="K153" s="6">
        <f t="shared" si="9"/>
        <v>96000</v>
      </c>
      <c r="L153" s="6">
        <f>L154</f>
        <v>90000</v>
      </c>
      <c r="M153" s="6">
        <f t="shared" si="10"/>
        <v>186000</v>
      </c>
      <c r="N153" s="6">
        <f>N154</f>
        <v>0</v>
      </c>
      <c r="O153" s="6">
        <f t="shared" si="11"/>
        <v>186000</v>
      </c>
      <c r="P153" s="6">
        <f>P154</f>
        <v>120350</v>
      </c>
      <c r="Q153" s="6">
        <f t="shared" si="12"/>
        <v>306350</v>
      </c>
      <c r="R153" s="6">
        <f>R154</f>
        <v>0</v>
      </c>
      <c r="S153" s="6">
        <f t="shared" si="13"/>
        <v>306350</v>
      </c>
      <c r="T153" s="6">
        <f>T154</f>
        <v>0</v>
      </c>
      <c r="U153" s="6">
        <f t="shared" si="14"/>
        <v>306350</v>
      </c>
      <c r="V153" s="6">
        <f>V154</f>
        <v>0</v>
      </c>
      <c r="W153" s="6">
        <f t="shared" si="15"/>
        <v>306350</v>
      </c>
    </row>
    <row r="154" spans="1:23" ht="47.25" x14ac:dyDescent="0.2">
      <c r="A154" s="9" t="s">
        <v>28</v>
      </c>
      <c r="B154" s="1" t="s">
        <v>114</v>
      </c>
      <c r="C154" s="1" t="s">
        <v>106</v>
      </c>
      <c r="D154" s="1" t="s">
        <v>127</v>
      </c>
      <c r="E154" s="1" t="s">
        <v>131</v>
      </c>
      <c r="F154" s="1" t="s">
        <v>29</v>
      </c>
      <c r="G154" s="8">
        <v>96000</v>
      </c>
      <c r="H154" s="8"/>
      <c r="I154" s="6">
        <f t="shared" si="16"/>
        <v>96000</v>
      </c>
      <c r="J154" s="6"/>
      <c r="K154" s="6">
        <f t="shared" si="9"/>
        <v>96000</v>
      </c>
      <c r="L154" s="6">
        <v>90000</v>
      </c>
      <c r="M154" s="6">
        <f t="shared" si="10"/>
        <v>186000</v>
      </c>
      <c r="N154" s="6"/>
      <c r="O154" s="6">
        <f t="shared" si="11"/>
        <v>186000</v>
      </c>
      <c r="P154" s="6">
        <v>120350</v>
      </c>
      <c r="Q154" s="6">
        <f t="shared" si="12"/>
        <v>306350</v>
      </c>
      <c r="R154" s="6"/>
      <c r="S154" s="6">
        <f t="shared" si="13"/>
        <v>306350</v>
      </c>
      <c r="T154" s="6"/>
      <c r="U154" s="6">
        <f t="shared" si="14"/>
        <v>306350</v>
      </c>
      <c r="V154" s="6"/>
      <c r="W154" s="6">
        <f t="shared" si="15"/>
        <v>306350</v>
      </c>
    </row>
    <row r="155" spans="1:23" ht="63" x14ac:dyDescent="0.2">
      <c r="A155" s="9" t="s">
        <v>132</v>
      </c>
      <c r="B155" s="1" t="s">
        <v>114</v>
      </c>
      <c r="C155" s="1" t="s">
        <v>106</v>
      </c>
      <c r="D155" s="1" t="s">
        <v>127</v>
      </c>
      <c r="E155" s="1" t="s">
        <v>133</v>
      </c>
      <c r="F155" s="10" t="s">
        <v>11</v>
      </c>
      <c r="G155" s="8">
        <v>42000</v>
      </c>
      <c r="H155" s="8">
        <f>H156</f>
        <v>548400</v>
      </c>
      <c r="I155" s="6">
        <f t="shared" si="16"/>
        <v>590400</v>
      </c>
      <c r="J155" s="6">
        <f>J156</f>
        <v>150000</v>
      </c>
      <c r="K155" s="6">
        <f t="shared" si="9"/>
        <v>740400</v>
      </c>
      <c r="L155" s="6">
        <f>L156</f>
        <v>847080</v>
      </c>
      <c r="M155" s="6">
        <f t="shared" si="10"/>
        <v>1587480</v>
      </c>
      <c r="N155" s="6">
        <f>N156</f>
        <v>0</v>
      </c>
      <c r="O155" s="6">
        <f t="shared" si="11"/>
        <v>1587480</v>
      </c>
      <c r="P155" s="6">
        <f>P156</f>
        <v>584000</v>
      </c>
      <c r="Q155" s="6">
        <f t="shared" si="12"/>
        <v>2171480</v>
      </c>
      <c r="R155" s="6">
        <f>R156</f>
        <v>0</v>
      </c>
      <c r="S155" s="6">
        <f t="shared" si="13"/>
        <v>2171480</v>
      </c>
      <c r="T155" s="6">
        <f>T156</f>
        <v>0</v>
      </c>
      <c r="U155" s="6">
        <f t="shared" si="14"/>
        <v>2171480</v>
      </c>
      <c r="V155" s="6">
        <f>V156</f>
        <v>1708000</v>
      </c>
      <c r="W155" s="6">
        <f t="shared" si="15"/>
        <v>3879480</v>
      </c>
    </row>
    <row r="156" spans="1:23" ht="47.25" x14ac:dyDescent="0.2">
      <c r="A156" s="9" t="s">
        <v>26</v>
      </c>
      <c r="B156" s="1" t="s">
        <v>114</v>
      </c>
      <c r="C156" s="1" t="s">
        <v>106</v>
      </c>
      <c r="D156" s="1" t="s">
        <v>127</v>
      </c>
      <c r="E156" s="1" t="s">
        <v>133</v>
      </c>
      <c r="F156" s="1" t="s">
        <v>27</v>
      </c>
      <c r="G156" s="8">
        <v>42000</v>
      </c>
      <c r="H156" s="8">
        <f>H157</f>
        <v>548400</v>
      </c>
      <c r="I156" s="6">
        <f t="shared" si="16"/>
        <v>590400</v>
      </c>
      <c r="J156" s="6">
        <f>J157</f>
        <v>150000</v>
      </c>
      <c r="K156" s="6">
        <f t="shared" si="9"/>
        <v>740400</v>
      </c>
      <c r="L156" s="6">
        <f>L157</f>
        <v>847080</v>
      </c>
      <c r="M156" s="6">
        <f t="shared" si="10"/>
        <v>1587480</v>
      </c>
      <c r="N156" s="6">
        <f>N157</f>
        <v>0</v>
      </c>
      <c r="O156" s="6">
        <f t="shared" si="11"/>
        <v>1587480</v>
      </c>
      <c r="P156" s="6">
        <f>P157</f>
        <v>584000</v>
      </c>
      <c r="Q156" s="6">
        <f t="shared" si="12"/>
        <v>2171480</v>
      </c>
      <c r="R156" s="6">
        <f>R157</f>
        <v>0</v>
      </c>
      <c r="S156" s="6">
        <f t="shared" si="13"/>
        <v>2171480</v>
      </c>
      <c r="T156" s="6">
        <f>T157</f>
        <v>0</v>
      </c>
      <c r="U156" s="6">
        <f t="shared" si="14"/>
        <v>2171480</v>
      </c>
      <c r="V156" s="6">
        <f>V157</f>
        <v>1708000</v>
      </c>
      <c r="W156" s="6">
        <f t="shared" si="15"/>
        <v>3879480</v>
      </c>
    </row>
    <row r="157" spans="1:23" ht="47.25" x14ac:dyDescent="0.2">
      <c r="A157" s="9" t="s">
        <v>28</v>
      </c>
      <c r="B157" s="1" t="s">
        <v>114</v>
      </c>
      <c r="C157" s="1" t="s">
        <v>106</v>
      </c>
      <c r="D157" s="1" t="s">
        <v>127</v>
      </c>
      <c r="E157" s="1" t="s">
        <v>133</v>
      </c>
      <c r="F157" s="1" t="s">
        <v>29</v>
      </c>
      <c r="G157" s="8">
        <v>42000</v>
      </c>
      <c r="H157" s="8">
        <v>548400</v>
      </c>
      <c r="I157" s="6">
        <f t="shared" si="16"/>
        <v>590400</v>
      </c>
      <c r="J157" s="6">
        <v>150000</v>
      </c>
      <c r="K157" s="6">
        <f t="shared" si="9"/>
        <v>740400</v>
      </c>
      <c r="L157" s="6">
        <v>847080</v>
      </c>
      <c r="M157" s="6">
        <f t="shared" si="10"/>
        <v>1587480</v>
      </c>
      <c r="N157" s="6"/>
      <c r="O157" s="6">
        <f t="shared" si="11"/>
        <v>1587480</v>
      </c>
      <c r="P157" s="6">
        <v>584000</v>
      </c>
      <c r="Q157" s="6">
        <f t="shared" si="12"/>
        <v>2171480</v>
      </c>
      <c r="R157" s="6"/>
      <c r="S157" s="6">
        <f t="shared" si="13"/>
        <v>2171480</v>
      </c>
      <c r="T157" s="6"/>
      <c r="U157" s="6">
        <f t="shared" si="14"/>
        <v>2171480</v>
      </c>
      <c r="V157" s="6">
        <v>1708000</v>
      </c>
      <c r="W157" s="6">
        <f t="shared" si="15"/>
        <v>3879480</v>
      </c>
    </row>
    <row r="158" spans="1:23" ht="31.5" x14ac:dyDescent="0.2">
      <c r="A158" s="9" t="s">
        <v>134</v>
      </c>
      <c r="B158" s="1" t="s">
        <v>114</v>
      </c>
      <c r="C158" s="1" t="s">
        <v>106</v>
      </c>
      <c r="D158" s="1" t="s">
        <v>127</v>
      </c>
      <c r="E158" s="1" t="s">
        <v>135</v>
      </c>
      <c r="F158" s="10" t="s">
        <v>11</v>
      </c>
      <c r="G158" s="8">
        <v>0</v>
      </c>
      <c r="H158" s="8"/>
      <c r="I158" s="6">
        <f t="shared" si="16"/>
        <v>0</v>
      </c>
      <c r="J158" s="6"/>
      <c r="K158" s="6">
        <f t="shared" si="9"/>
        <v>0</v>
      </c>
      <c r="L158" s="6"/>
      <c r="M158" s="6">
        <f t="shared" si="10"/>
        <v>0</v>
      </c>
      <c r="N158" s="6"/>
      <c r="O158" s="6">
        <f t="shared" si="11"/>
        <v>0</v>
      </c>
      <c r="P158" s="6"/>
      <c r="Q158" s="6">
        <f t="shared" si="12"/>
        <v>0</v>
      </c>
      <c r="R158" s="6"/>
      <c r="S158" s="6">
        <f t="shared" si="13"/>
        <v>0</v>
      </c>
      <c r="T158" s="6"/>
      <c r="U158" s="6">
        <f t="shared" si="14"/>
        <v>0</v>
      </c>
      <c r="V158" s="6"/>
      <c r="W158" s="6">
        <f t="shared" si="15"/>
        <v>0</v>
      </c>
    </row>
    <row r="159" spans="1:23" ht="47.25" x14ac:dyDescent="0.2">
      <c r="A159" s="9" t="s">
        <v>26</v>
      </c>
      <c r="B159" s="1" t="s">
        <v>114</v>
      </c>
      <c r="C159" s="1" t="s">
        <v>106</v>
      </c>
      <c r="D159" s="1" t="s">
        <v>127</v>
      </c>
      <c r="E159" s="1" t="s">
        <v>135</v>
      </c>
      <c r="F159" s="1" t="s">
        <v>27</v>
      </c>
      <c r="G159" s="8">
        <v>0</v>
      </c>
      <c r="H159" s="8"/>
      <c r="I159" s="6">
        <f t="shared" si="16"/>
        <v>0</v>
      </c>
      <c r="J159" s="6"/>
      <c r="K159" s="6">
        <f t="shared" si="9"/>
        <v>0</v>
      </c>
      <c r="L159" s="6"/>
      <c r="M159" s="6">
        <f t="shared" si="10"/>
        <v>0</v>
      </c>
      <c r="N159" s="6"/>
      <c r="O159" s="6">
        <f t="shared" si="11"/>
        <v>0</v>
      </c>
      <c r="P159" s="6"/>
      <c r="Q159" s="6">
        <f t="shared" si="12"/>
        <v>0</v>
      </c>
      <c r="R159" s="6"/>
      <c r="S159" s="6">
        <f t="shared" si="13"/>
        <v>0</v>
      </c>
      <c r="T159" s="6"/>
      <c r="U159" s="6">
        <f t="shared" si="14"/>
        <v>0</v>
      </c>
      <c r="V159" s="6"/>
      <c r="W159" s="6">
        <f t="shared" si="15"/>
        <v>0</v>
      </c>
    </row>
    <row r="160" spans="1:23" ht="47.25" x14ac:dyDescent="0.2">
      <c r="A160" s="9" t="s">
        <v>28</v>
      </c>
      <c r="B160" s="1" t="s">
        <v>114</v>
      </c>
      <c r="C160" s="1" t="s">
        <v>106</v>
      </c>
      <c r="D160" s="1" t="s">
        <v>127</v>
      </c>
      <c r="E160" s="1" t="s">
        <v>135</v>
      </c>
      <c r="F160" s="1" t="s">
        <v>29</v>
      </c>
      <c r="G160" s="8">
        <v>0</v>
      </c>
      <c r="H160" s="8"/>
      <c r="I160" s="6">
        <f t="shared" si="16"/>
        <v>0</v>
      </c>
      <c r="J160" s="6"/>
      <c r="K160" s="6">
        <f t="shared" si="9"/>
        <v>0</v>
      </c>
      <c r="L160" s="6"/>
      <c r="M160" s="6">
        <f t="shared" si="10"/>
        <v>0</v>
      </c>
      <c r="N160" s="6"/>
      <c r="O160" s="6">
        <f t="shared" si="11"/>
        <v>0</v>
      </c>
      <c r="P160" s="6"/>
      <c r="Q160" s="6">
        <f t="shared" si="12"/>
        <v>0</v>
      </c>
      <c r="R160" s="6"/>
      <c r="S160" s="6">
        <f t="shared" si="13"/>
        <v>0</v>
      </c>
      <c r="T160" s="6"/>
      <c r="U160" s="6">
        <f t="shared" si="14"/>
        <v>0</v>
      </c>
      <c r="V160" s="6"/>
      <c r="W160" s="6">
        <f t="shared" si="15"/>
        <v>0</v>
      </c>
    </row>
    <row r="161" spans="1:23" ht="31.5" x14ac:dyDescent="0.2">
      <c r="A161" s="3" t="s">
        <v>136</v>
      </c>
      <c r="B161" s="4" t="s">
        <v>137</v>
      </c>
      <c r="C161" s="4" t="s">
        <v>11</v>
      </c>
      <c r="D161" s="4" t="s">
        <v>11</v>
      </c>
      <c r="E161" s="5" t="s">
        <v>11</v>
      </c>
      <c r="F161" s="5" t="s">
        <v>11</v>
      </c>
      <c r="G161" s="6">
        <v>12656786</v>
      </c>
      <c r="H161" s="6"/>
      <c r="I161" s="6">
        <f t="shared" si="16"/>
        <v>12656786</v>
      </c>
      <c r="J161" s="6">
        <f>J162+J189</f>
        <v>200000</v>
      </c>
      <c r="K161" s="6">
        <f t="shared" si="9"/>
        <v>12856786</v>
      </c>
      <c r="L161" s="6">
        <f>L189</f>
        <v>4247350</v>
      </c>
      <c r="M161" s="6">
        <f t="shared" si="10"/>
        <v>17104136</v>
      </c>
      <c r="N161" s="6">
        <f>N162+N189</f>
        <v>20758859.719999999</v>
      </c>
      <c r="O161" s="6">
        <f t="shared" si="11"/>
        <v>37862995.719999999</v>
      </c>
      <c r="P161" s="6">
        <f>P162+P189</f>
        <v>-11258038.52</v>
      </c>
      <c r="Q161" s="6">
        <f t="shared" si="12"/>
        <v>26604957.199999999</v>
      </c>
      <c r="R161" s="6">
        <f>R162+R189</f>
        <v>530256</v>
      </c>
      <c r="S161" s="6">
        <f t="shared" si="13"/>
        <v>27135213.199999999</v>
      </c>
      <c r="T161" s="6">
        <f>T162+T189</f>
        <v>4636023</v>
      </c>
      <c r="U161" s="6">
        <f t="shared" si="14"/>
        <v>31771236.199999999</v>
      </c>
      <c r="V161" s="6">
        <f>V162+V189</f>
        <v>-137260.32000000007</v>
      </c>
      <c r="W161" s="6">
        <f t="shared" si="15"/>
        <v>31633975.879999999</v>
      </c>
    </row>
    <row r="162" spans="1:23" ht="15.75" x14ac:dyDescent="0.2">
      <c r="A162" s="7" t="s">
        <v>12</v>
      </c>
      <c r="B162" s="1" t="s">
        <v>137</v>
      </c>
      <c r="C162" s="1" t="s">
        <v>13</v>
      </c>
      <c r="D162" s="1" t="s">
        <v>11</v>
      </c>
      <c r="E162" s="1" t="s">
        <v>11</v>
      </c>
      <c r="F162" s="1" t="s">
        <v>11</v>
      </c>
      <c r="G162" s="8">
        <v>6470986</v>
      </c>
      <c r="H162" s="8"/>
      <c r="I162" s="6">
        <f t="shared" si="16"/>
        <v>6470986</v>
      </c>
      <c r="J162" s="6"/>
      <c r="K162" s="6">
        <f t="shared" si="9"/>
        <v>6470986</v>
      </c>
      <c r="L162" s="6"/>
      <c r="M162" s="6">
        <f t="shared" si="10"/>
        <v>6470986</v>
      </c>
      <c r="N162" s="6">
        <f>N163+N181</f>
        <v>11695057.52</v>
      </c>
      <c r="O162" s="6">
        <f t="shared" si="11"/>
        <v>18166043.52</v>
      </c>
      <c r="P162" s="6">
        <f>P163+P181</f>
        <v>-11358038.52</v>
      </c>
      <c r="Q162" s="6">
        <f t="shared" si="12"/>
        <v>6808005</v>
      </c>
      <c r="R162" s="6">
        <f>R163+R181+R170</f>
        <v>404876</v>
      </c>
      <c r="S162" s="6">
        <f t="shared" si="13"/>
        <v>7212881</v>
      </c>
      <c r="T162" s="6">
        <f>T163+T181+T170</f>
        <v>2000000</v>
      </c>
      <c r="U162" s="6">
        <f t="shared" si="14"/>
        <v>9212881</v>
      </c>
      <c r="V162" s="6">
        <f>V163+V181+V170</f>
        <v>-984260.32000000007</v>
      </c>
      <c r="W162" s="6">
        <f t="shared" si="15"/>
        <v>8228620.6799999997</v>
      </c>
    </row>
    <row r="163" spans="1:23" ht="63" x14ac:dyDescent="0.2">
      <c r="A163" s="7" t="s">
        <v>138</v>
      </c>
      <c r="B163" s="1" t="s">
        <v>137</v>
      </c>
      <c r="C163" s="1" t="s">
        <v>13</v>
      </c>
      <c r="D163" s="1" t="s">
        <v>139</v>
      </c>
      <c r="E163" s="1" t="s">
        <v>11</v>
      </c>
      <c r="F163" s="1" t="s">
        <v>11</v>
      </c>
      <c r="G163" s="8">
        <v>6270986</v>
      </c>
      <c r="H163" s="8"/>
      <c r="I163" s="6">
        <f t="shared" si="16"/>
        <v>6270986</v>
      </c>
      <c r="J163" s="6"/>
      <c r="K163" s="6">
        <f t="shared" si="9"/>
        <v>6270986</v>
      </c>
      <c r="L163" s="6"/>
      <c r="M163" s="6">
        <f t="shared" si="10"/>
        <v>6270986</v>
      </c>
      <c r="N163" s="6">
        <f>N167+N178</f>
        <v>446019</v>
      </c>
      <c r="O163" s="6">
        <f t="shared" si="11"/>
        <v>6717005</v>
      </c>
      <c r="P163" s="6">
        <f>P167+P178</f>
        <v>0</v>
      </c>
      <c r="Q163" s="6">
        <f t="shared" si="12"/>
        <v>6717005</v>
      </c>
      <c r="R163" s="6">
        <f>R167+R178</f>
        <v>0</v>
      </c>
      <c r="S163" s="6">
        <f t="shared" si="13"/>
        <v>6717005</v>
      </c>
      <c r="T163" s="6">
        <f>T167+T178</f>
        <v>0</v>
      </c>
      <c r="U163" s="6">
        <f t="shared" si="14"/>
        <v>6717005</v>
      </c>
      <c r="V163" s="6">
        <f>V167+V178+V164</f>
        <v>766878</v>
      </c>
      <c r="W163" s="6">
        <f t="shared" si="15"/>
        <v>7483883</v>
      </c>
    </row>
    <row r="164" spans="1:23" ht="63" x14ac:dyDescent="0.2">
      <c r="A164" s="9" t="s">
        <v>332</v>
      </c>
      <c r="B164" s="20" t="s">
        <v>137</v>
      </c>
      <c r="C164" s="1" t="s">
        <v>13</v>
      </c>
      <c r="D164" s="1" t="s">
        <v>139</v>
      </c>
      <c r="E164" s="1" t="s">
        <v>336</v>
      </c>
      <c r="F164" s="1"/>
      <c r="G164" s="8"/>
      <c r="H164" s="8"/>
      <c r="I164" s="6"/>
      <c r="J164" s="6"/>
      <c r="K164" s="6"/>
      <c r="L164" s="6"/>
      <c r="M164" s="6"/>
      <c r="N164" s="6"/>
      <c r="O164" s="6"/>
      <c r="P164" s="6"/>
      <c r="Q164" s="6"/>
      <c r="R164" s="6"/>
      <c r="S164" s="6"/>
      <c r="T164" s="6"/>
      <c r="U164" s="6"/>
      <c r="V164" s="6">
        <f>V165</f>
        <v>264306</v>
      </c>
      <c r="W164" s="6">
        <f t="shared" si="15"/>
        <v>264306</v>
      </c>
    </row>
    <row r="165" spans="1:23" ht="94.5" x14ac:dyDescent="0.2">
      <c r="A165" s="9" t="s">
        <v>18</v>
      </c>
      <c r="B165" s="20" t="s">
        <v>137</v>
      </c>
      <c r="C165" s="1" t="s">
        <v>13</v>
      </c>
      <c r="D165" s="1" t="s">
        <v>139</v>
      </c>
      <c r="E165" s="1" t="s">
        <v>336</v>
      </c>
      <c r="F165" s="1">
        <v>100</v>
      </c>
      <c r="G165" s="8"/>
      <c r="H165" s="8"/>
      <c r="I165" s="6"/>
      <c r="J165" s="6"/>
      <c r="K165" s="6"/>
      <c r="L165" s="6"/>
      <c r="M165" s="6"/>
      <c r="N165" s="6"/>
      <c r="O165" s="6"/>
      <c r="P165" s="6"/>
      <c r="Q165" s="6"/>
      <c r="R165" s="6"/>
      <c r="S165" s="6"/>
      <c r="T165" s="6"/>
      <c r="U165" s="6"/>
      <c r="V165" s="6">
        <f>V166</f>
        <v>264306</v>
      </c>
      <c r="W165" s="6">
        <f t="shared" si="15"/>
        <v>264306</v>
      </c>
    </row>
    <row r="166" spans="1:23" ht="31.5" x14ac:dyDescent="0.2">
      <c r="A166" s="9" t="s">
        <v>20</v>
      </c>
      <c r="B166" s="20" t="s">
        <v>137</v>
      </c>
      <c r="C166" s="1" t="s">
        <v>13</v>
      </c>
      <c r="D166" s="1" t="s">
        <v>139</v>
      </c>
      <c r="E166" s="1" t="s">
        <v>336</v>
      </c>
      <c r="F166" s="1">
        <v>120</v>
      </c>
      <c r="G166" s="8"/>
      <c r="H166" s="8"/>
      <c r="I166" s="6"/>
      <c r="J166" s="6"/>
      <c r="K166" s="6"/>
      <c r="L166" s="6"/>
      <c r="M166" s="6"/>
      <c r="N166" s="6"/>
      <c r="O166" s="6"/>
      <c r="P166" s="6"/>
      <c r="Q166" s="6"/>
      <c r="R166" s="6"/>
      <c r="S166" s="6"/>
      <c r="T166" s="6"/>
      <c r="U166" s="6"/>
      <c r="V166" s="6">
        <v>264306</v>
      </c>
      <c r="W166" s="6">
        <f t="shared" si="15"/>
        <v>264306</v>
      </c>
    </row>
    <row r="167" spans="1:23" ht="63" x14ac:dyDescent="0.2">
      <c r="A167" s="16" t="s">
        <v>117</v>
      </c>
      <c r="B167" s="20" t="s">
        <v>137</v>
      </c>
      <c r="C167" s="1" t="s">
        <v>13</v>
      </c>
      <c r="D167" s="1" t="s">
        <v>139</v>
      </c>
      <c r="E167" s="1" t="s">
        <v>140</v>
      </c>
      <c r="F167" s="1"/>
      <c r="G167" s="8"/>
      <c r="H167" s="8"/>
      <c r="I167" s="6"/>
      <c r="J167" s="6"/>
      <c r="K167" s="6"/>
      <c r="L167" s="6"/>
      <c r="M167" s="6"/>
      <c r="N167" s="6">
        <f>N168</f>
        <v>218736</v>
      </c>
      <c r="O167" s="6">
        <f t="shared" si="11"/>
        <v>218736</v>
      </c>
      <c r="P167" s="6">
        <f>P168</f>
        <v>0</v>
      </c>
      <c r="Q167" s="6">
        <f t="shared" si="12"/>
        <v>218736</v>
      </c>
      <c r="R167" s="6">
        <f>R168</f>
        <v>0</v>
      </c>
      <c r="S167" s="6">
        <f t="shared" si="13"/>
        <v>218736</v>
      </c>
      <c r="T167" s="6">
        <f>T168</f>
        <v>0</v>
      </c>
      <c r="U167" s="6">
        <f t="shared" si="14"/>
        <v>218736</v>
      </c>
      <c r="V167" s="6">
        <f>V168</f>
        <v>502572</v>
      </c>
      <c r="W167" s="6">
        <f t="shared" si="15"/>
        <v>721308</v>
      </c>
    </row>
    <row r="168" spans="1:23" ht="94.5" x14ac:dyDescent="0.2">
      <c r="A168" s="18" t="s">
        <v>18</v>
      </c>
      <c r="B168" s="20" t="s">
        <v>137</v>
      </c>
      <c r="C168" s="1" t="s">
        <v>13</v>
      </c>
      <c r="D168" s="1" t="s">
        <v>139</v>
      </c>
      <c r="E168" s="1" t="s">
        <v>140</v>
      </c>
      <c r="F168" s="1">
        <v>100</v>
      </c>
      <c r="G168" s="8"/>
      <c r="H168" s="8"/>
      <c r="I168" s="6"/>
      <c r="J168" s="6"/>
      <c r="K168" s="6"/>
      <c r="L168" s="6"/>
      <c r="M168" s="6"/>
      <c r="N168" s="6">
        <f>N169</f>
        <v>218736</v>
      </c>
      <c r="O168" s="6">
        <f t="shared" si="11"/>
        <v>218736</v>
      </c>
      <c r="P168" s="6">
        <f>P169</f>
        <v>0</v>
      </c>
      <c r="Q168" s="6">
        <f t="shared" si="12"/>
        <v>218736</v>
      </c>
      <c r="R168" s="6">
        <f>R169</f>
        <v>0</v>
      </c>
      <c r="S168" s="6">
        <f t="shared" si="13"/>
        <v>218736</v>
      </c>
      <c r="T168" s="6">
        <f>T169</f>
        <v>0</v>
      </c>
      <c r="U168" s="6">
        <f t="shared" si="14"/>
        <v>218736</v>
      </c>
      <c r="V168" s="6">
        <f>V169</f>
        <v>502572</v>
      </c>
      <c r="W168" s="6">
        <f t="shared" si="15"/>
        <v>721308</v>
      </c>
    </row>
    <row r="169" spans="1:23" ht="31.5" x14ac:dyDescent="0.2">
      <c r="A169" s="18" t="s">
        <v>20</v>
      </c>
      <c r="B169" s="20" t="s">
        <v>137</v>
      </c>
      <c r="C169" s="1" t="s">
        <v>13</v>
      </c>
      <c r="D169" s="1" t="s">
        <v>139</v>
      </c>
      <c r="E169" s="1" t="s">
        <v>140</v>
      </c>
      <c r="F169" s="1">
        <v>120</v>
      </c>
      <c r="G169" s="8"/>
      <c r="H169" s="8"/>
      <c r="I169" s="6"/>
      <c r="J169" s="6"/>
      <c r="K169" s="6"/>
      <c r="L169" s="6"/>
      <c r="M169" s="6"/>
      <c r="N169" s="6">
        <v>218736</v>
      </c>
      <c r="O169" s="6">
        <f t="shared" si="11"/>
        <v>218736</v>
      </c>
      <c r="P169" s="6"/>
      <c r="Q169" s="6">
        <f t="shared" si="12"/>
        <v>218736</v>
      </c>
      <c r="R169" s="6"/>
      <c r="S169" s="6">
        <f t="shared" si="13"/>
        <v>218736</v>
      </c>
      <c r="T169" s="6"/>
      <c r="U169" s="6">
        <f t="shared" si="14"/>
        <v>218736</v>
      </c>
      <c r="V169" s="6">
        <v>502572</v>
      </c>
      <c r="W169" s="6">
        <f t="shared" si="15"/>
        <v>721308</v>
      </c>
    </row>
    <row r="170" spans="1:23" ht="47.25" x14ac:dyDescent="0.2">
      <c r="A170" s="9" t="s">
        <v>24</v>
      </c>
      <c r="B170" s="1" t="s">
        <v>137</v>
      </c>
      <c r="C170" s="1" t="s">
        <v>13</v>
      </c>
      <c r="D170" s="1" t="s">
        <v>139</v>
      </c>
      <c r="E170" s="1" t="s">
        <v>141</v>
      </c>
      <c r="F170" s="10" t="s">
        <v>11</v>
      </c>
      <c r="G170" s="8">
        <v>6267986</v>
      </c>
      <c r="H170" s="8"/>
      <c r="I170" s="6">
        <f t="shared" si="16"/>
        <v>6267986</v>
      </c>
      <c r="J170" s="6"/>
      <c r="K170" s="6">
        <f t="shared" si="9"/>
        <v>6267986</v>
      </c>
      <c r="L170" s="6"/>
      <c r="M170" s="6">
        <f t="shared" si="10"/>
        <v>6267986</v>
      </c>
      <c r="N170" s="6"/>
      <c r="O170" s="6">
        <f t="shared" si="11"/>
        <v>6267986</v>
      </c>
      <c r="P170" s="6"/>
      <c r="Q170" s="6">
        <f t="shared" si="12"/>
        <v>6267986</v>
      </c>
      <c r="R170" s="6">
        <f>R171</f>
        <v>404876</v>
      </c>
      <c r="S170" s="6">
        <f t="shared" si="13"/>
        <v>6672862</v>
      </c>
      <c r="T170" s="6">
        <f>T171</f>
        <v>0</v>
      </c>
      <c r="U170" s="6">
        <f t="shared" si="14"/>
        <v>6672862</v>
      </c>
      <c r="V170" s="6">
        <f>V171</f>
        <v>0</v>
      </c>
      <c r="W170" s="6">
        <f t="shared" si="15"/>
        <v>6672862</v>
      </c>
    </row>
    <row r="171" spans="1:23" ht="94.5" x14ac:dyDescent="0.2">
      <c r="A171" s="9" t="s">
        <v>18</v>
      </c>
      <c r="B171" s="1" t="s">
        <v>137</v>
      </c>
      <c r="C171" s="1" t="s">
        <v>13</v>
      </c>
      <c r="D171" s="1" t="s">
        <v>139</v>
      </c>
      <c r="E171" s="1" t="s">
        <v>141</v>
      </c>
      <c r="F171" s="1" t="s">
        <v>19</v>
      </c>
      <c r="G171" s="8">
        <v>5750511</v>
      </c>
      <c r="H171" s="8"/>
      <c r="I171" s="6">
        <f t="shared" si="16"/>
        <v>5750511</v>
      </c>
      <c r="J171" s="6"/>
      <c r="K171" s="6">
        <f t="shared" si="9"/>
        <v>5750511</v>
      </c>
      <c r="L171" s="6"/>
      <c r="M171" s="6">
        <f t="shared" si="10"/>
        <v>5750511</v>
      </c>
      <c r="N171" s="6"/>
      <c r="O171" s="6">
        <f t="shared" si="11"/>
        <v>5750511</v>
      </c>
      <c r="P171" s="6"/>
      <c r="Q171" s="6">
        <f t="shared" si="12"/>
        <v>5750511</v>
      </c>
      <c r="R171" s="6">
        <f>R172</f>
        <v>404876</v>
      </c>
      <c r="S171" s="6">
        <f t="shared" si="13"/>
        <v>6155387</v>
      </c>
      <c r="T171" s="6">
        <f>T172</f>
        <v>0</v>
      </c>
      <c r="U171" s="6">
        <f t="shared" si="14"/>
        <v>6155387</v>
      </c>
      <c r="V171" s="6">
        <f>V172</f>
        <v>0</v>
      </c>
      <c r="W171" s="6">
        <f t="shared" si="15"/>
        <v>6155387</v>
      </c>
    </row>
    <row r="172" spans="1:23" ht="31.5" x14ac:dyDescent="0.2">
      <c r="A172" s="9" t="s">
        <v>20</v>
      </c>
      <c r="B172" s="1" t="s">
        <v>137</v>
      </c>
      <c r="C172" s="1" t="s">
        <v>13</v>
      </c>
      <c r="D172" s="1" t="s">
        <v>139</v>
      </c>
      <c r="E172" s="1" t="s">
        <v>141</v>
      </c>
      <c r="F172" s="1" t="s">
        <v>21</v>
      </c>
      <c r="G172" s="8">
        <v>5750511</v>
      </c>
      <c r="H172" s="8"/>
      <c r="I172" s="6">
        <f t="shared" si="16"/>
        <v>5750511</v>
      </c>
      <c r="J172" s="6"/>
      <c r="K172" s="6">
        <f t="shared" ref="K172:K254" si="17">I172+J172</f>
        <v>5750511</v>
      </c>
      <c r="L172" s="6"/>
      <c r="M172" s="6">
        <f t="shared" ref="M172:M255" si="18">K172+L172</f>
        <v>5750511</v>
      </c>
      <c r="N172" s="6"/>
      <c r="O172" s="6">
        <f t="shared" ref="O172:O255" si="19">M172+N172</f>
        <v>5750511</v>
      </c>
      <c r="P172" s="6"/>
      <c r="Q172" s="6">
        <f t="shared" ref="Q172:Q255" si="20">O172+P172</f>
        <v>5750511</v>
      </c>
      <c r="R172" s="6">
        <v>404876</v>
      </c>
      <c r="S172" s="6">
        <f t="shared" ref="S172:S255" si="21">Q172+R172</f>
        <v>6155387</v>
      </c>
      <c r="T172" s="6"/>
      <c r="U172" s="6">
        <f t="shared" ref="U172:U255" si="22">S172+T172</f>
        <v>6155387</v>
      </c>
      <c r="V172" s="6"/>
      <c r="W172" s="6">
        <f t="shared" ref="W172:W241" si="23">U172+V172</f>
        <v>6155387</v>
      </c>
    </row>
    <row r="173" spans="1:23" ht="47.25" x14ac:dyDescent="0.2">
      <c r="A173" s="9" t="s">
        <v>26</v>
      </c>
      <c r="B173" s="1" t="s">
        <v>137</v>
      </c>
      <c r="C173" s="1" t="s">
        <v>13</v>
      </c>
      <c r="D173" s="1" t="s">
        <v>139</v>
      </c>
      <c r="E173" s="1" t="s">
        <v>141</v>
      </c>
      <c r="F173" s="1" t="s">
        <v>27</v>
      </c>
      <c r="G173" s="8">
        <v>517475</v>
      </c>
      <c r="H173" s="8"/>
      <c r="I173" s="6">
        <f t="shared" si="16"/>
        <v>517475</v>
      </c>
      <c r="J173" s="6"/>
      <c r="K173" s="6">
        <f t="shared" si="17"/>
        <v>517475</v>
      </c>
      <c r="L173" s="6"/>
      <c r="M173" s="6">
        <f t="shared" si="18"/>
        <v>517475</v>
      </c>
      <c r="N173" s="6"/>
      <c r="O173" s="6">
        <f t="shared" si="19"/>
        <v>517475</v>
      </c>
      <c r="P173" s="6"/>
      <c r="Q173" s="6">
        <f t="shared" si="20"/>
        <v>517475</v>
      </c>
      <c r="R173" s="6"/>
      <c r="S173" s="6">
        <f t="shared" si="21"/>
        <v>517475</v>
      </c>
      <c r="T173" s="6"/>
      <c r="U173" s="6">
        <f t="shared" si="22"/>
        <v>517475</v>
      </c>
      <c r="V173" s="6"/>
      <c r="W173" s="6">
        <f t="shared" si="23"/>
        <v>517475</v>
      </c>
    </row>
    <row r="174" spans="1:23" ht="47.25" x14ac:dyDescent="0.2">
      <c r="A174" s="9" t="s">
        <v>28</v>
      </c>
      <c r="B174" s="1" t="s">
        <v>137</v>
      </c>
      <c r="C174" s="1" t="s">
        <v>13</v>
      </c>
      <c r="D174" s="1" t="s">
        <v>139</v>
      </c>
      <c r="E174" s="1" t="s">
        <v>141</v>
      </c>
      <c r="F174" s="1" t="s">
        <v>29</v>
      </c>
      <c r="G174" s="8">
        <v>517475</v>
      </c>
      <c r="H174" s="8"/>
      <c r="I174" s="6">
        <f t="shared" si="16"/>
        <v>517475</v>
      </c>
      <c r="J174" s="6"/>
      <c r="K174" s="6">
        <f t="shared" si="17"/>
        <v>517475</v>
      </c>
      <c r="L174" s="6"/>
      <c r="M174" s="6">
        <f t="shared" si="18"/>
        <v>517475</v>
      </c>
      <c r="N174" s="6"/>
      <c r="O174" s="6">
        <f t="shared" si="19"/>
        <v>517475</v>
      </c>
      <c r="P174" s="6"/>
      <c r="Q174" s="6">
        <f t="shared" si="20"/>
        <v>517475</v>
      </c>
      <c r="R174" s="6"/>
      <c r="S174" s="6">
        <f t="shared" si="21"/>
        <v>517475</v>
      </c>
      <c r="T174" s="6"/>
      <c r="U174" s="6">
        <f t="shared" si="22"/>
        <v>517475</v>
      </c>
      <c r="V174" s="6"/>
      <c r="W174" s="6">
        <f t="shared" si="23"/>
        <v>517475</v>
      </c>
    </row>
    <row r="175" spans="1:23" ht="31.5" x14ac:dyDescent="0.2">
      <c r="A175" s="9" t="s">
        <v>30</v>
      </c>
      <c r="B175" s="1" t="s">
        <v>137</v>
      </c>
      <c r="C175" s="1" t="s">
        <v>13</v>
      </c>
      <c r="D175" s="1" t="s">
        <v>139</v>
      </c>
      <c r="E175" s="1" t="s">
        <v>142</v>
      </c>
      <c r="F175" s="10" t="s">
        <v>11</v>
      </c>
      <c r="G175" s="8">
        <v>3000</v>
      </c>
      <c r="H175" s="8"/>
      <c r="I175" s="6">
        <f t="shared" ref="I175:I264" si="24">G175+H175</f>
        <v>3000</v>
      </c>
      <c r="J175" s="6"/>
      <c r="K175" s="6">
        <f t="shared" si="17"/>
        <v>3000</v>
      </c>
      <c r="L175" s="6"/>
      <c r="M175" s="6">
        <f t="shared" si="18"/>
        <v>3000</v>
      </c>
      <c r="N175" s="6"/>
      <c r="O175" s="6">
        <f t="shared" si="19"/>
        <v>3000</v>
      </c>
      <c r="P175" s="6"/>
      <c r="Q175" s="6">
        <f t="shared" si="20"/>
        <v>3000</v>
      </c>
      <c r="R175" s="6"/>
      <c r="S175" s="6">
        <f t="shared" si="21"/>
        <v>3000</v>
      </c>
      <c r="T175" s="6"/>
      <c r="U175" s="6">
        <f t="shared" si="22"/>
        <v>3000</v>
      </c>
      <c r="V175" s="6"/>
      <c r="W175" s="6">
        <f t="shared" si="23"/>
        <v>3000</v>
      </c>
    </row>
    <row r="176" spans="1:23" ht="15.75" x14ac:dyDescent="0.2">
      <c r="A176" s="9" t="s">
        <v>32</v>
      </c>
      <c r="B176" s="1" t="s">
        <v>137</v>
      </c>
      <c r="C176" s="1" t="s">
        <v>13</v>
      </c>
      <c r="D176" s="1" t="s">
        <v>139</v>
      </c>
      <c r="E176" s="1" t="s">
        <v>142</v>
      </c>
      <c r="F176" s="1" t="s">
        <v>33</v>
      </c>
      <c r="G176" s="8">
        <v>3000</v>
      </c>
      <c r="H176" s="8"/>
      <c r="I176" s="6">
        <f t="shared" si="24"/>
        <v>3000</v>
      </c>
      <c r="J176" s="6"/>
      <c r="K176" s="6">
        <f t="shared" si="17"/>
        <v>3000</v>
      </c>
      <c r="L176" s="6"/>
      <c r="M176" s="6">
        <f t="shared" si="18"/>
        <v>3000</v>
      </c>
      <c r="N176" s="6"/>
      <c r="O176" s="6">
        <f t="shared" si="19"/>
        <v>3000</v>
      </c>
      <c r="P176" s="6"/>
      <c r="Q176" s="6">
        <f t="shared" si="20"/>
        <v>3000</v>
      </c>
      <c r="R176" s="6"/>
      <c r="S176" s="6">
        <f t="shared" si="21"/>
        <v>3000</v>
      </c>
      <c r="T176" s="6"/>
      <c r="U176" s="6">
        <f t="shared" si="22"/>
        <v>3000</v>
      </c>
      <c r="V176" s="6"/>
      <c r="W176" s="6">
        <f t="shared" si="23"/>
        <v>3000</v>
      </c>
    </row>
    <row r="177" spans="1:23" ht="15.75" x14ac:dyDescent="0.2">
      <c r="A177" s="9" t="s">
        <v>34</v>
      </c>
      <c r="B177" s="1" t="s">
        <v>137</v>
      </c>
      <c r="C177" s="1" t="s">
        <v>13</v>
      </c>
      <c r="D177" s="1" t="s">
        <v>139</v>
      </c>
      <c r="E177" s="1" t="s">
        <v>142</v>
      </c>
      <c r="F177" s="1" t="s">
        <v>35</v>
      </c>
      <c r="G177" s="8">
        <v>3000</v>
      </c>
      <c r="H177" s="8"/>
      <c r="I177" s="6">
        <f t="shared" si="24"/>
        <v>3000</v>
      </c>
      <c r="J177" s="6"/>
      <c r="K177" s="6">
        <f t="shared" si="17"/>
        <v>3000</v>
      </c>
      <c r="L177" s="6"/>
      <c r="M177" s="6">
        <f t="shared" si="18"/>
        <v>3000</v>
      </c>
      <c r="N177" s="6"/>
      <c r="O177" s="6">
        <f t="shared" si="19"/>
        <v>3000</v>
      </c>
      <c r="P177" s="6"/>
      <c r="Q177" s="6">
        <f t="shared" si="20"/>
        <v>3000</v>
      </c>
      <c r="R177" s="6"/>
      <c r="S177" s="6">
        <f t="shared" si="21"/>
        <v>3000</v>
      </c>
      <c r="T177" s="6"/>
      <c r="U177" s="6">
        <f t="shared" si="22"/>
        <v>3000</v>
      </c>
      <c r="V177" s="6"/>
      <c r="W177" s="6">
        <f t="shared" si="23"/>
        <v>3000</v>
      </c>
    </row>
    <row r="178" spans="1:23" ht="47.25" x14ac:dyDescent="0.2">
      <c r="A178" s="21" t="s">
        <v>80</v>
      </c>
      <c r="B178" s="22" t="s">
        <v>137</v>
      </c>
      <c r="C178" s="1" t="s">
        <v>13</v>
      </c>
      <c r="D178" s="1" t="s">
        <v>139</v>
      </c>
      <c r="E178" s="17" t="s">
        <v>81</v>
      </c>
      <c r="F178" s="1"/>
      <c r="G178" s="8"/>
      <c r="H178" s="8"/>
      <c r="I178" s="6"/>
      <c r="J178" s="6"/>
      <c r="K178" s="6"/>
      <c r="L178" s="6"/>
      <c r="M178" s="6"/>
      <c r="N178" s="6">
        <f>N179</f>
        <v>227283</v>
      </c>
      <c r="O178" s="6">
        <f t="shared" si="19"/>
        <v>227283</v>
      </c>
      <c r="P178" s="6">
        <f>P179</f>
        <v>0</v>
      </c>
      <c r="Q178" s="6">
        <f t="shared" si="20"/>
        <v>227283</v>
      </c>
      <c r="R178" s="6">
        <f>R179</f>
        <v>0</v>
      </c>
      <c r="S178" s="6">
        <f t="shared" si="21"/>
        <v>227283</v>
      </c>
      <c r="T178" s="6">
        <f>T179</f>
        <v>0</v>
      </c>
      <c r="U178" s="6">
        <f t="shared" si="22"/>
        <v>227283</v>
      </c>
      <c r="V178" s="6">
        <f>V179</f>
        <v>0</v>
      </c>
      <c r="W178" s="6">
        <f t="shared" si="23"/>
        <v>227283</v>
      </c>
    </row>
    <row r="179" spans="1:23" ht="94.5" x14ac:dyDescent="0.2">
      <c r="A179" s="18" t="s">
        <v>18</v>
      </c>
      <c r="B179" s="22" t="s">
        <v>137</v>
      </c>
      <c r="C179" s="1" t="s">
        <v>13</v>
      </c>
      <c r="D179" s="1" t="s">
        <v>139</v>
      </c>
      <c r="E179" s="17" t="s">
        <v>81</v>
      </c>
      <c r="F179" s="1">
        <v>100</v>
      </c>
      <c r="G179" s="8"/>
      <c r="H179" s="8"/>
      <c r="I179" s="6"/>
      <c r="J179" s="6"/>
      <c r="K179" s="6"/>
      <c r="L179" s="6"/>
      <c r="M179" s="6"/>
      <c r="N179" s="6">
        <f>N180</f>
        <v>227283</v>
      </c>
      <c r="O179" s="6">
        <f t="shared" si="19"/>
        <v>227283</v>
      </c>
      <c r="P179" s="6">
        <f>P180</f>
        <v>0</v>
      </c>
      <c r="Q179" s="6">
        <f t="shared" si="20"/>
        <v>227283</v>
      </c>
      <c r="R179" s="6">
        <f>R180</f>
        <v>0</v>
      </c>
      <c r="S179" s="6">
        <f t="shared" si="21"/>
        <v>227283</v>
      </c>
      <c r="T179" s="6">
        <f>T180</f>
        <v>0</v>
      </c>
      <c r="U179" s="6">
        <f t="shared" si="22"/>
        <v>227283</v>
      </c>
      <c r="V179" s="6">
        <f>V180</f>
        <v>0</v>
      </c>
      <c r="W179" s="6">
        <f t="shared" si="23"/>
        <v>227283</v>
      </c>
    </row>
    <row r="180" spans="1:23" ht="31.5" x14ac:dyDescent="0.2">
      <c r="A180" s="18" t="s">
        <v>20</v>
      </c>
      <c r="B180" s="22" t="s">
        <v>137</v>
      </c>
      <c r="C180" s="1" t="s">
        <v>13</v>
      </c>
      <c r="D180" s="1" t="s">
        <v>139</v>
      </c>
      <c r="E180" s="17" t="s">
        <v>81</v>
      </c>
      <c r="F180" s="1">
        <v>120</v>
      </c>
      <c r="G180" s="8"/>
      <c r="H180" s="8"/>
      <c r="I180" s="6"/>
      <c r="J180" s="6"/>
      <c r="K180" s="6"/>
      <c r="L180" s="6"/>
      <c r="M180" s="6"/>
      <c r="N180" s="6">
        <v>227283</v>
      </c>
      <c r="O180" s="6">
        <f t="shared" si="19"/>
        <v>227283</v>
      </c>
      <c r="P180" s="6"/>
      <c r="Q180" s="6">
        <f t="shared" si="20"/>
        <v>227283</v>
      </c>
      <c r="R180" s="6"/>
      <c r="S180" s="6">
        <f t="shared" si="21"/>
        <v>227283</v>
      </c>
      <c r="T180" s="6"/>
      <c r="U180" s="6">
        <f t="shared" si="22"/>
        <v>227283</v>
      </c>
      <c r="V180" s="6"/>
      <c r="W180" s="6">
        <f t="shared" si="23"/>
        <v>227283</v>
      </c>
    </row>
    <row r="181" spans="1:23" ht="15.75" x14ac:dyDescent="0.2">
      <c r="A181" s="7" t="s">
        <v>143</v>
      </c>
      <c r="B181" s="1" t="s">
        <v>137</v>
      </c>
      <c r="C181" s="1" t="s">
        <v>13</v>
      </c>
      <c r="D181" s="1" t="s">
        <v>144</v>
      </c>
      <c r="E181" s="1" t="s">
        <v>11</v>
      </c>
      <c r="F181" s="1" t="s">
        <v>11</v>
      </c>
      <c r="G181" s="8">
        <v>200000</v>
      </c>
      <c r="H181" s="8"/>
      <c r="I181" s="6">
        <f t="shared" si="24"/>
        <v>200000</v>
      </c>
      <c r="J181" s="6"/>
      <c r="K181" s="6">
        <f t="shared" si="17"/>
        <v>200000</v>
      </c>
      <c r="L181" s="6"/>
      <c r="M181" s="6">
        <f t="shared" si="18"/>
        <v>200000</v>
      </c>
      <c r="N181" s="6">
        <f>N182</f>
        <v>11249038.52</v>
      </c>
      <c r="O181" s="6">
        <f t="shared" si="19"/>
        <v>11449038.52</v>
      </c>
      <c r="P181" s="6">
        <f>P182</f>
        <v>-11358038.52</v>
      </c>
      <c r="Q181" s="6">
        <f t="shared" si="20"/>
        <v>91000</v>
      </c>
      <c r="R181" s="6">
        <f>R182</f>
        <v>0</v>
      </c>
      <c r="S181" s="6">
        <f t="shared" si="21"/>
        <v>91000</v>
      </c>
      <c r="T181" s="6">
        <f>T182</f>
        <v>2000000</v>
      </c>
      <c r="U181" s="6">
        <f t="shared" si="22"/>
        <v>2091000</v>
      </c>
      <c r="V181" s="6">
        <f>V182</f>
        <v>-1751138.32</v>
      </c>
      <c r="W181" s="6">
        <f t="shared" si="23"/>
        <v>339861.67999999993</v>
      </c>
    </row>
    <row r="182" spans="1:23" ht="15.75" x14ac:dyDescent="0.2">
      <c r="A182" s="9" t="s">
        <v>145</v>
      </c>
      <c r="B182" s="1" t="s">
        <v>137</v>
      </c>
      <c r="C182" s="1" t="s">
        <v>13</v>
      </c>
      <c r="D182" s="1" t="s">
        <v>144</v>
      </c>
      <c r="E182" s="1" t="s">
        <v>146</v>
      </c>
      <c r="F182" s="10" t="s">
        <v>11</v>
      </c>
      <c r="G182" s="8">
        <v>200000</v>
      </c>
      <c r="H182" s="8"/>
      <c r="I182" s="6">
        <f t="shared" si="24"/>
        <v>200000</v>
      </c>
      <c r="J182" s="6"/>
      <c r="K182" s="6">
        <f t="shared" si="17"/>
        <v>200000</v>
      </c>
      <c r="L182" s="6"/>
      <c r="M182" s="6">
        <f t="shared" si="18"/>
        <v>200000</v>
      </c>
      <c r="N182" s="6">
        <f>N183</f>
        <v>11249038.52</v>
      </c>
      <c r="O182" s="6">
        <f t="shared" si="19"/>
        <v>11449038.52</v>
      </c>
      <c r="P182" s="6">
        <f>P183</f>
        <v>-11358038.52</v>
      </c>
      <c r="Q182" s="6">
        <f t="shared" si="20"/>
        <v>91000</v>
      </c>
      <c r="R182" s="6">
        <f>R183</f>
        <v>0</v>
      </c>
      <c r="S182" s="6">
        <f t="shared" si="21"/>
        <v>91000</v>
      </c>
      <c r="T182" s="6">
        <f>T183</f>
        <v>2000000</v>
      </c>
      <c r="U182" s="6">
        <f t="shared" si="22"/>
        <v>2091000</v>
      </c>
      <c r="V182" s="6">
        <f>V183</f>
        <v>-1751138.32</v>
      </c>
      <c r="W182" s="6">
        <f t="shared" si="23"/>
        <v>339861.67999999993</v>
      </c>
    </row>
    <row r="183" spans="1:23" ht="15.75" x14ac:dyDescent="0.2">
      <c r="A183" s="9" t="s">
        <v>32</v>
      </c>
      <c r="B183" s="1" t="s">
        <v>137</v>
      </c>
      <c r="C183" s="1" t="s">
        <v>13</v>
      </c>
      <c r="D183" s="1" t="s">
        <v>144</v>
      </c>
      <c r="E183" s="1" t="s">
        <v>146</v>
      </c>
      <c r="F183" s="1" t="s">
        <v>33</v>
      </c>
      <c r="G183" s="8">
        <v>200000</v>
      </c>
      <c r="H183" s="8"/>
      <c r="I183" s="6">
        <f t="shared" si="24"/>
        <v>200000</v>
      </c>
      <c r="J183" s="6"/>
      <c r="K183" s="6">
        <f t="shared" si="17"/>
        <v>200000</v>
      </c>
      <c r="L183" s="6"/>
      <c r="M183" s="6">
        <f t="shared" si="18"/>
        <v>200000</v>
      </c>
      <c r="N183" s="6">
        <f>N184</f>
        <v>11249038.52</v>
      </c>
      <c r="O183" s="6">
        <f t="shared" si="19"/>
        <v>11449038.52</v>
      </c>
      <c r="P183" s="6">
        <f>P184</f>
        <v>-11358038.52</v>
      </c>
      <c r="Q183" s="6">
        <f t="shared" si="20"/>
        <v>91000</v>
      </c>
      <c r="R183" s="6">
        <f>R184</f>
        <v>0</v>
      </c>
      <c r="S183" s="6">
        <f t="shared" si="21"/>
        <v>91000</v>
      </c>
      <c r="T183" s="6">
        <f>T184</f>
        <v>2000000</v>
      </c>
      <c r="U183" s="6">
        <f t="shared" si="22"/>
        <v>2091000</v>
      </c>
      <c r="V183" s="6">
        <f>V184</f>
        <v>-1751138.32</v>
      </c>
      <c r="W183" s="6">
        <f t="shared" si="23"/>
        <v>339861.67999999993</v>
      </c>
    </row>
    <row r="184" spans="1:23" ht="15.75" x14ac:dyDescent="0.2">
      <c r="A184" s="9" t="s">
        <v>147</v>
      </c>
      <c r="B184" s="1" t="s">
        <v>137</v>
      </c>
      <c r="C184" s="1" t="s">
        <v>13</v>
      </c>
      <c r="D184" s="1" t="s">
        <v>144</v>
      </c>
      <c r="E184" s="1" t="s">
        <v>146</v>
      </c>
      <c r="F184" s="1" t="s">
        <v>148</v>
      </c>
      <c r="G184" s="8">
        <v>200000</v>
      </c>
      <c r="H184" s="8"/>
      <c r="I184" s="6">
        <f t="shared" si="24"/>
        <v>200000</v>
      </c>
      <c r="J184" s="6"/>
      <c r="K184" s="6">
        <f t="shared" si="17"/>
        <v>200000</v>
      </c>
      <c r="L184" s="6"/>
      <c r="M184" s="6">
        <f t="shared" si="18"/>
        <v>200000</v>
      </c>
      <c r="N184" s="6">
        <v>11249038.52</v>
      </c>
      <c r="O184" s="6">
        <f t="shared" si="19"/>
        <v>11449038.52</v>
      </c>
      <c r="P184" s="6">
        <v>-11358038.52</v>
      </c>
      <c r="Q184" s="6">
        <f t="shared" si="20"/>
        <v>91000</v>
      </c>
      <c r="R184" s="6"/>
      <c r="S184" s="6">
        <f t="shared" si="21"/>
        <v>91000</v>
      </c>
      <c r="T184" s="6">
        <v>2000000</v>
      </c>
      <c r="U184" s="6">
        <f t="shared" si="22"/>
        <v>2091000</v>
      </c>
      <c r="V184" s="6">
        <v>-1751138.32</v>
      </c>
      <c r="W184" s="6">
        <f t="shared" si="23"/>
        <v>339861.67999999993</v>
      </c>
    </row>
    <row r="185" spans="1:23" ht="15.75" x14ac:dyDescent="0.2">
      <c r="A185" s="7" t="s">
        <v>115</v>
      </c>
      <c r="B185" s="1" t="s">
        <v>137</v>
      </c>
      <c r="C185" s="1" t="s">
        <v>13</v>
      </c>
      <c r="D185" s="1" t="s">
        <v>116</v>
      </c>
      <c r="E185" s="1" t="s">
        <v>11</v>
      </c>
      <c r="F185" s="1" t="s">
        <v>11</v>
      </c>
      <c r="G185" s="8">
        <v>0</v>
      </c>
      <c r="H185" s="8"/>
      <c r="I185" s="6">
        <f t="shared" si="24"/>
        <v>0</v>
      </c>
      <c r="J185" s="6"/>
      <c r="K185" s="6">
        <f t="shared" si="17"/>
        <v>0</v>
      </c>
      <c r="L185" s="6"/>
      <c r="M185" s="6">
        <f t="shared" si="18"/>
        <v>0</v>
      </c>
      <c r="N185" s="6"/>
      <c r="O185" s="6">
        <f t="shared" si="19"/>
        <v>0</v>
      </c>
      <c r="P185" s="6"/>
      <c r="Q185" s="6">
        <f t="shared" si="20"/>
        <v>0</v>
      </c>
      <c r="R185" s="6"/>
      <c r="S185" s="6">
        <f t="shared" si="21"/>
        <v>0</v>
      </c>
      <c r="T185" s="6"/>
      <c r="U185" s="6">
        <f t="shared" si="22"/>
        <v>0</v>
      </c>
      <c r="V185" s="6"/>
      <c r="W185" s="6">
        <f t="shared" si="23"/>
        <v>0</v>
      </c>
    </row>
    <row r="186" spans="1:23" ht="15.75" x14ac:dyDescent="0.2">
      <c r="A186" s="9" t="s">
        <v>149</v>
      </c>
      <c r="B186" s="1" t="s">
        <v>137</v>
      </c>
      <c r="C186" s="1" t="s">
        <v>13</v>
      </c>
      <c r="D186" s="1" t="s">
        <v>116</v>
      </c>
      <c r="E186" s="1" t="s">
        <v>150</v>
      </c>
      <c r="F186" s="10" t="s">
        <v>11</v>
      </c>
      <c r="G186" s="8">
        <v>0</v>
      </c>
      <c r="H186" s="8"/>
      <c r="I186" s="6">
        <f t="shared" si="24"/>
        <v>0</v>
      </c>
      <c r="J186" s="6"/>
      <c r="K186" s="6">
        <f t="shared" si="17"/>
        <v>0</v>
      </c>
      <c r="L186" s="6"/>
      <c r="M186" s="6">
        <f t="shared" si="18"/>
        <v>0</v>
      </c>
      <c r="N186" s="6"/>
      <c r="O186" s="6">
        <f t="shared" si="19"/>
        <v>0</v>
      </c>
      <c r="P186" s="6"/>
      <c r="Q186" s="6">
        <f t="shared" si="20"/>
        <v>0</v>
      </c>
      <c r="R186" s="6"/>
      <c r="S186" s="6">
        <f t="shared" si="21"/>
        <v>0</v>
      </c>
      <c r="T186" s="6"/>
      <c r="U186" s="6">
        <f t="shared" si="22"/>
        <v>0</v>
      </c>
      <c r="V186" s="6"/>
      <c r="W186" s="6">
        <f t="shared" si="23"/>
        <v>0</v>
      </c>
    </row>
    <row r="187" spans="1:23" ht="15.75" x14ac:dyDescent="0.2">
      <c r="A187" s="9" t="s">
        <v>32</v>
      </c>
      <c r="B187" s="1" t="s">
        <v>137</v>
      </c>
      <c r="C187" s="1" t="s">
        <v>13</v>
      </c>
      <c r="D187" s="1" t="s">
        <v>116</v>
      </c>
      <c r="E187" s="1" t="s">
        <v>150</v>
      </c>
      <c r="F187" s="1" t="s">
        <v>33</v>
      </c>
      <c r="G187" s="8">
        <v>0</v>
      </c>
      <c r="H187" s="8"/>
      <c r="I187" s="6">
        <f t="shared" si="24"/>
        <v>0</v>
      </c>
      <c r="J187" s="6"/>
      <c r="K187" s="6">
        <f t="shared" si="17"/>
        <v>0</v>
      </c>
      <c r="L187" s="6"/>
      <c r="M187" s="6">
        <f t="shared" si="18"/>
        <v>0</v>
      </c>
      <c r="N187" s="6"/>
      <c r="O187" s="6">
        <f t="shared" si="19"/>
        <v>0</v>
      </c>
      <c r="P187" s="6"/>
      <c r="Q187" s="6">
        <f t="shared" si="20"/>
        <v>0</v>
      </c>
      <c r="R187" s="6"/>
      <c r="S187" s="6">
        <f t="shared" si="21"/>
        <v>0</v>
      </c>
      <c r="T187" s="6"/>
      <c r="U187" s="6">
        <f t="shared" si="22"/>
        <v>0</v>
      </c>
      <c r="V187" s="6"/>
      <c r="W187" s="6">
        <f t="shared" si="23"/>
        <v>0</v>
      </c>
    </row>
    <row r="188" spans="1:23" ht="15.75" x14ac:dyDescent="0.2">
      <c r="A188" s="9" t="s">
        <v>147</v>
      </c>
      <c r="B188" s="1" t="s">
        <v>137</v>
      </c>
      <c r="C188" s="1" t="s">
        <v>13</v>
      </c>
      <c r="D188" s="1" t="s">
        <v>116</v>
      </c>
      <c r="E188" s="1" t="s">
        <v>150</v>
      </c>
      <c r="F188" s="1" t="s">
        <v>148</v>
      </c>
      <c r="G188" s="8">
        <v>0</v>
      </c>
      <c r="H188" s="8"/>
      <c r="I188" s="6">
        <f t="shared" si="24"/>
        <v>0</v>
      </c>
      <c r="J188" s="6"/>
      <c r="K188" s="6">
        <f t="shared" si="17"/>
        <v>0</v>
      </c>
      <c r="L188" s="6"/>
      <c r="M188" s="6">
        <f t="shared" si="18"/>
        <v>0</v>
      </c>
      <c r="N188" s="6"/>
      <c r="O188" s="6">
        <f t="shared" si="19"/>
        <v>0</v>
      </c>
      <c r="P188" s="6"/>
      <c r="Q188" s="6">
        <f t="shared" si="20"/>
        <v>0</v>
      </c>
      <c r="R188" s="6"/>
      <c r="S188" s="6">
        <f t="shared" si="21"/>
        <v>0</v>
      </c>
      <c r="T188" s="6"/>
      <c r="U188" s="6">
        <f t="shared" si="22"/>
        <v>0</v>
      </c>
      <c r="V188" s="6"/>
      <c r="W188" s="6">
        <f t="shared" si="23"/>
        <v>0</v>
      </c>
    </row>
    <row r="189" spans="1:23" ht="47.25" x14ac:dyDescent="0.2">
      <c r="A189" s="7" t="s">
        <v>151</v>
      </c>
      <c r="B189" s="1" t="s">
        <v>137</v>
      </c>
      <c r="C189" s="1" t="s">
        <v>152</v>
      </c>
      <c r="D189" s="1" t="s">
        <v>11</v>
      </c>
      <c r="E189" s="1" t="s">
        <v>11</v>
      </c>
      <c r="F189" s="1" t="s">
        <v>11</v>
      </c>
      <c r="G189" s="8">
        <v>6185800</v>
      </c>
      <c r="H189" s="8"/>
      <c r="I189" s="6">
        <f t="shared" si="24"/>
        <v>6185800</v>
      </c>
      <c r="J189" s="6">
        <f>J190+J194</f>
        <v>200000</v>
      </c>
      <c r="K189" s="6">
        <f t="shared" si="17"/>
        <v>6385800</v>
      </c>
      <c r="L189" s="6">
        <f>L194</f>
        <v>4247350</v>
      </c>
      <c r="M189" s="6">
        <f t="shared" si="18"/>
        <v>10633150</v>
      </c>
      <c r="N189" s="6">
        <f>N194+N198</f>
        <v>9063802.1999999993</v>
      </c>
      <c r="O189" s="6">
        <f t="shared" si="19"/>
        <v>19696952.199999999</v>
      </c>
      <c r="P189" s="6">
        <f>P194+P198</f>
        <v>100000</v>
      </c>
      <c r="Q189" s="6">
        <f t="shared" si="20"/>
        <v>19796952.199999999</v>
      </c>
      <c r="R189" s="6">
        <f>R194+R198</f>
        <v>125380</v>
      </c>
      <c r="S189" s="6">
        <f t="shared" si="21"/>
        <v>19922332.199999999</v>
      </c>
      <c r="T189" s="6">
        <f>T194+T198</f>
        <v>2636023</v>
      </c>
      <c r="U189" s="6">
        <f t="shared" si="22"/>
        <v>22558355.199999999</v>
      </c>
      <c r="V189" s="6">
        <f>V194+V198</f>
        <v>847000</v>
      </c>
      <c r="W189" s="6">
        <f t="shared" si="23"/>
        <v>23405355.199999999</v>
      </c>
    </row>
    <row r="190" spans="1:23" ht="47.25" x14ac:dyDescent="0.2">
      <c r="A190" s="7" t="s">
        <v>153</v>
      </c>
      <c r="B190" s="1" t="s">
        <v>137</v>
      </c>
      <c r="C190" s="1" t="s">
        <v>152</v>
      </c>
      <c r="D190" s="1" t="s">
        <v>13</v>
      </c>
      <c r="E190" s="1" t="s">
        <v>11</v>
      </c>
      <c r="F190" s="1" t="s">
        <v>11</v>
      </c>
      <c r="G190" s="8">
        <v>1185800</v>
      </c>
      <c r="H190" s="8"/>
      <c r="I190" s="6">
        <f t="shared" si="24"/>
        <v>1185800</v>
      </c>
      <c r="J190" s="6"/>
      <c r="K190" s="6">
        <f t="shared" si="17"/>
        <v>1185800</v>
      </c>
      <c r="L190" s="6"/>
      <c r="M190" s="6">
        <f t="shared" si="18"/>
        <v>1185800</v>
      </c>
      <c r="N190" s="6"/>
      <c r="O190" s="6">
        <f t="shared" si="19"/>
        <v>1185800</v>
      </c>
      <c r="P190" s="6"/>
      <c r="Q190" s="6">
        <f t="shared" si="20"/>
        <v>1185800</v>
      </c>
      <c r="R190" s="6"/>
      <c r="S190" s="6">
        <f t="shared" si="21"/>
        <v>1185800</v>
      </c>
      <c r="T190" s="6"/>
      <c r="U190" s="6">
        <f t="shared" si="22"/>
        <v>1185800</v>
      </c>
      <c r="V190" s="6"/>
      <c r="W190" s="6">
        <f t="shared" si="23"/>
        <v>1185800</v>
      </c>
    </row>
    <row r="191" spans="1:23" ht="94.5" x14ac:dyDescent="0.2">
      <c r="A191" s="9" t="s">
        <v>154</v>
      </c>
      <c r="B191" s="1" t="s">
        <v>137</v>
      </c>
      <c r="C191" s="1" t="s">
        <v>152</v>
      </c>
      <c r="D191" s="1" t="s">
        <v>13</v>
      </c>
      <c r="E191" s="1" t="s">
        <v>155</v>
      </c>
      <c r="F191" s="10" t="s">
        <v>11</v>
      </c>
      <c r="G191" s="8">
        <v>1185800</v>
      </c>
      <c r="H191" s="8"/>
      <c r="I191" s="6">
        <f t="shared" si="24"/>
        <v>1185800</v>
      </c>
      <c r="J191" s="6"/>
      <c r="K191" s="6">
        <f t="shared" si="17"/>
        <v>1185800</v>
      </c>
      <c r="L191" s="6"/>
      <c r="M191" s="6">
        <f t="shared" si="18"/>
        <v>1185800</v>
      </c>
      <c r="N191" s="6"/>
      <c r="O191" s="6">
        <f t="shared" si="19"/>
        <v>1185800</v>
      </c>
      <c r="P191" s="6"/>
      <c r="Q191" s="6">
        <f t="shared" si="20"/>
        <v>1185800</v>
      </c>
      <c r="R191" s="6"/>
      <c r="S191" s="6">
        <f t="shared" si="21"/>
        <v>1185800</v>
      </c>
      <c r="T191" s="6"/>
      <c r="U191" s="6">
        <f t="shared" si="22"/>
        <v>1185800</v>
      </c>
      <c r="V191" s="6"/>
      <c r="W191" s="6">
        <f t="shared" si="23"/>
        <v>1185800</v>
      </c>
    </row>
    <row r="192" spans="1:23" ht="15.75" x14ac:dyDescent="0.2">
      <c r="A192" s="9" t="s">
        <v>156</v>
      </c>
      <c r="B192" s="1" t="s">
        <v>137</v>
      </c>
      <c r="C192" s="1" t="s">
        <v>152</v>
      </c>
      <c r="D192" s="1" t="s">
        <v>13</v>
      </c>
      <c r="E192" s="1" t="s">
        <v>155</v>
      </c>
      <c r="F192" s="1" t="s">
        <v>157</v>
      </c>
      <c r="G192" s="8">
        <v>1185800</v>
      </c>
      <c r="H192" s="8"/>
      <c r="I192" s="6">
        <f t="shared" si="24"/>
        <v>1185800</v>
      </c>
      <c r="J192" s="6"/>
      <c r="K192" s="6">
        <f t="shared" si="17"/>
        <v>1185800</v>
      </c>
      <c r="L192" s="6"/>
      <c r="M192" s="6">
        <f t="shared" si="18"/>
        <v>1185800</v>
      </c>
      <c r="N192" s="6"/>
      <c r="O192" s="6">
        <f t="shared" si="19"/>
        <v>1185800</v>
      </c>
      <c r="P192" s="6"/>
      <c r="Q192" s="6">
        <f t="shared" si="20"/>
        <v>1185800</v>
      </c>
      <c r="R192" s="6"/>
      <c r="S192" s="6">
        <f t="shared" si="21"/>
        <v>1185800</v>
      </c>
      <c r="T192" s="6"/>
      <c r="U192" s="6">
        <f t="shared" si="22"/>
        <v>1185800</v>
      </c>
      <c r="V192" s="6"/>
      <c r="W192" s="6">
        <f t="shared" si="23"/>
        <v>1185800</v>
      </c>
    </row>
    <row r="193" spans="1:23" ht="15.75" x14ac:dyDescent="0.2">
      <c r="A193" s="9" t="s">
        <v>158</v>
      </c>
      <c r="B193" s="1" t="s">
        <v>137</v>
      </c>
      <c r="C193" s="1" t="s">
        <v>152</v>
      </c>
      <c r="D193" s="1" t="s">
        <v>13</v>
      </c>
      <c r="E193" s="1" t="s">
        <v>155</v>
      </c>
      <c r="F193" s="1" t="s">
        <v>159</v>
      </c>
      <c r="G193" s="8">
        <v>1185800</v>
      </c>
      <c r="H193" s="8"/>
      <c r="I193" s="6">
        <f t="shared" si="24"/>
        <v>1185800</v>
      </c>
      <c r="J193" s="6"/>
      <c r="K193" s="6">
        <f t="shared" si="17"/>
        <v>1185800</v>
      </c>
      <c r="L193" s="6"/>
      <c r="M193" s="6">
        <f t="shared" si="18"/>
        <v>1185800</v>
      </c>
      <c r="N193" s="6"/>
      <c r="O193" s="6">
        <f t="shared" si="19"/>
        <v>1185800</v>
      </c>
      <c r="P193" s="6"/>
      <c r="Q193" s="6">
        <f t="shared" si="20"/>
        <v>1185800</v>
      </c>
      <c r="R193" s="6"/>
      <c r="S193" s="6">
        <f t="shared" si="21"/>
        <v>1185800</v>
      </c>
      <c r="T193" s="6"/>
      <c r="U193" s="6">
        <f t="shared" si="22"/>
        <v>1185800</v>
      </c>
      <c r="V193" s="6"/>
      <c r="W193" s="6">
        <f t="shared" si="23"/>
        <v>1185800</v>
      </c>
    </row>
    <row r="194" spans="1:23" ht="15.75" x14ac:dyDescent="0.2">
      <c r="A194" s="7" t="s">
        <v>160</v>
      </c>
      <c r="B194" s="1" t="s">
        <v>137</v>
      </c>
      <c r="C194" s="1" t="s">
        <v>152</v>
      </c>
      <c r="D194" s="1" t="s">
        <v>15</v>
      </c>
      <c r="E194" s="1" t="s">
        <v>11</v>
      </c>
      <c r="F194" s="1" t="s">
        <v>11</v>
      </c>
      <c r="G194" s="8">
        <v>5000000</v>
      </c>
      <c r="H194" s="8"/>
      <c r="I194" s="6">
        <f t="shared" si="24"/>
        <v>5000000</v>
      </c>
      <c r="J194" s="6">
        <f>J195</f>
        <v>200000</v>
      </c>
      <c r="K194" s="6">
        <f t="shared" si="17"/>
        <v>5200000</v>
      </c>
      <c r="L194" s="6">
        <f>L195</f>
        <v>4247350</v>
      </c>
      <c r="M194" s="6">
        <f t="shared" si="18"/>
        <v>9447350</v>
      </c>
      <c r="N194" s="6">
        <f>N195</f>
        <v>8536492.1999999993</v>
      </c>
      <c r="O194" s="6">
        <f t="shared" si="19"/>
        <v>17983842.199999999</v>
      </c>
      <c r="P194" s="6">
        <f>P195</f>
        <v>100000</v>
      </c>
      <c r="Q194" s="6">
        <f t="shared" si="20"/>
        <v>18083842.199999999</v>
      </c>
      <c r="R194" s="6">
        <f>R195</f>
        <v>125380</v>
      </c>
      <c r="S194" s="6">
        <f t="shared" si="21"/>
        <v>18209222.199999999</v>
      </c>
      <c r="T194" s="6">
        <f>T195</f>
        <v>2636023</v>
      </c>
      <c r="U194" s="6">
        <f t="shared" si="22"/>
        <v>20845245.199999999</v>
      </c>
      <c r="V194" s="6">
        <f>V195</f>
        <v>107000</v>
      </c>
      <c r="W194" s="6">
        <f t="shared" si="23"/>
        <v>20952245.199999999</v>
      </c>
    </row>
    <row r="195" spans="1:23" ht="31.5" x14ac:dyDescent="0.2">
      <c r="A195" s="9" t="s">
        <v>161</v>
      </c>
      <c r="B195" s="1" t="s">
        <v>137</v>
      </c>
      <c r="C195" s="1" t="s">
        <v>152</v>
      </c>
      <c r="D195" s="1" t="s">
        <v>15</v>
      </c>
      <c r="E195" s="1" t="s">
        <v>162</v>
      </c>
      <c r="F195" s="10" t="s">
        <v>11</v>
      </c>
      <c r="G195" s="8">
        <v>5000000</v>
      </c>
      <c r="H195" s="8"/>
      <c r="I195" s="6">
        <f t="shared" si="24"/>
        <v>5000000</v>
      </c>
      <c r="J195" s="6">
        <f>J196</f>
        <v>200000</v>
      </c>
      <c r="K195" s="6">
        <f t="shared" si="17"/>
        <v>5200000</v>
      </c>
      <c r="L195" s="6">
        <f>L196</f>
        <v>4247350</v>
      </c>
      <c r="M195" s="6">
        <f t="shared" si="18"/>
        <v>9447350</v>
      </c>
      <c r="N195" s="6">
        <f>N196</f>
        <v>8536492.1999999993</v>
      </c>
      <c r="O195" s="6">
        <f t="shared" si="19"/>
        <v>17983842.199999999</v>
      </c>
      <c r="P195" s="6">
        <f>P196</f>
        <v>100000</v>
      </c>
      <c r="Q195" s="6">
        <f t="shared" si="20"/>
        <v>18083842.199999999</v>
      </c>
      <c r="R195" s="6">
        <f>R196</f>
        <v>125380</v>
      </c>
      <c r="S195" s="6">
        <f t="shared" si="21"/>
        <v>18209222.199999999</v>
      </c>
      <c r="T195" s="6">
        <f>T196</f>
        <v>2636023</v>
      </c>
      <c r="U195" s="6">
        <f t="shared" si="22"/>
        <v>20845245.199999999</v>
      </c>
      <c r="V195" s="6">
        <f>V196</f>
        <v>107000</v>
      </c>
      <c r="W195" s="6">
        <f t="shared" si="23"/>
        <v>20952245.199999999</v>
      </c>
    </row>
    <row r="196" spans="1:23" ht="15.75" x14ac:dyDescent="0.2">
      <c r="A196" s="9" t="s">
        <v>156</v>
      </c>
      <c r="B196" s="1" t="s">
        <v>137</v>
      </c>
      <c r="C196" s="1" t="s">
        <v>152</v>
      </c>
      <c r="D196" s="1" t="s">
        <v>15</v>
      </c>
      <c r="E196" s="1" t="s">
        <v>162</v>
      </c>
      <c r="F196" s="1" t="s">
        <v>157</v>
      </c>
      <c r="G196" s="8">
        <v>5000000</v>
      </c>
      <c r="H196" s="8"/>
      <c r="I196" s="6">
        <f t="shared" si="24"/>
        <v>5000000</v>
      </c>
      <c r="J196" s="6">
        <f>J197</f>
        <v>200000</v>
      </c>
      <c r="K196" s="6">
        <f t="shared" si="17"/>
        <v>5200000</v>
      </c>
      <c r="L196" s="6">
        <f>L197</f>
        <v>4247350</v>
      </c>
      <c r="M196" s="6">
        <f t="shared" si="18"/>
        <v>9447350</v>
      </c>
      <c r="N196" s="6">
        <f>N197</f>
        <v>8536492.1999999993</v>
      </c>
      <c r="O196" s="6">
        <f t="shared" si="19"/>
        <v>17983842.199999999</v>
      </c>
      <c r="P196" s="6">
        <f>P197</f>
        <v>100000</v>
      </c>
      <c r="Q196" s="6">
        <f t="shared" si="20"/>
        <v>18083842.199999999</v>
      </c>
      <c r="R196" s="6">
        <f>R197</f>
        <v>125380</v>
      </c>
      <c r="S196" s="6">
        <f t="shared" si="21"/>
        <v>18209222.199999999</v>
      </c>
      <c r="T196" s="6">
        <f>T197</f>
        <v>2636023</v>
      </c>
      <c r="U196" s="6">
        <f t="shared" si="22"/>
        <v>20845245.199999999</v>
      </c>
      <c r="V196" s="6">
        <f>V197</f>
        <v>107000</v>
      </c>
      <c r="W196" s="6">
        <f t="shared" si="23"/>
        <v>20952245.199999999</v>
      </c>
    </row>
    <row r="197" spans="1:23" ht="15.75" x14ac:dyDescent="0.2">
      <c r="A197" s="9" t="s">
        <v>158</v>
      </c>
      <c r="B197" s="1" t="s">
        <v>137</v>
      </c>
      <c r="C197" s="1" t="s">
        <v>152</v>
      </c>
      <c r="D197" s="1" t="s">
        <v>15</v>
      </c>
      <c r="E197" s="1" t="s">
        <v>162</v>
      </c>
      <c r="F197" s="1" t="s">
        <v>159</v>
      </c>
      <c r="G197" s="8">
        <v>5000000</v>
      </c>
      <c r="H197" s="8"/>
      <c r="I197" s="6">
        <f t="shared" si="24"/>
        <v>5000000</v>
      </c>
      <c r="J197" s="6">
        <v>200000</v>
      </c>
      <c r="K197" s="6">
        <f t="shared" si="17"/>
        <v>5200000</v>
      </c>
      <c r="L197" s="6">
        <v>4247350</v>
      </c>
      <c r="M197" s="6">
        <f t="shared" si="18"/>
        <v>9447350</v>
      </c>
      <c r="N197" s="6">
        <v>8536492.1999999993</v>
      </c>
      <c r="O197" s="6">
        <f t="shared" si="19"/>
        <v>17983842.199999999</v>
      </c>
      <c r="P197" s="6">
        <v>100000</v>
      </c>
      <c r="Q197" s="6">
        <f t="shared" si="20"/>
        <v>18083842.199999999</v>
      </c>
      <c r="R197" s="6">
        <v>125380</v>
      </c>
      <c r="S197" s="6">
        <f t="shared" si="21"/>
        <v>18209222.199999999</v>
      </c>
      <c r="T197" s="6">
        <v>2636023</v>
      </c>
      <c r="U197" s="6">
        <f t="shared" si="22"/>
        <v>20845245.199999999</v>
      </c>
      <c r="V197" s="6">
        <v>107000</v>
      </c>
      <c r="W197" s="6">
        <f t="shared" si="23"/>
        <v>20952245.199999999</v>
      </c>
    </row>
    <row r="198" spans="1:23" ht="31.5" x14ac:dyDescent="0.2">
      <c r="A198" s="23" t="s">
        <v>163</v>
      </c>
      <c r="B198" s="20" t="s">
        <v>137</v>
      </c>
      <c r="C198" s="24">
        <v>14</v>
      </c>
      <c r="D198" s="19" t="s">
        <v>23</v>
      </c>
      <c r="E198" s="13"/>
      <c r="F198" s="13"/>
      <c r="G198" s="8"/>
      <c r="H198" s="8"/>
      <c r="I198" s="6"/>
      <c r="J198" s="6"/>
      <c r="K198" s="6"/>
      <c r="L198" s="6"/>
      <c r="M198" s="6"/>
      <c r="N198" s="6">
        <f>N199</f>
        <v>527310</v>
      </c>
      <c r="O198" s="6">
        <f t="shared" si="19"/>
        <v>527310</v>
      </c>
      <c r="P198" s="6">
        <f>P199</f>
        <v>0</v>
      </c>
      <c r="Q198" s="6">
        <f t="shared" si="20"/>
        <v>527310</v>
      </c>
      <c r="R198" s="6">
        <f>R199</f>
        <v>0</v>
      </c>
      <c r="S198" s="6">
        <f t="shared" si="21"/>
        <v>527310</v>
      </c>
      <c r="T198" s="6">
        <f>T199</f>
        <v>0</v>
      </c>
      <c r="U198" s="6">
        <f t="shared" si="22"/>
        <v>527310</v>
      </c>
      <c r="V198" s="6">
        <f>V199</f>
        <v>740000</v>
      </c>
      <c r="W198" s="6">
        <f t="shared" si="23"/>
        <v>1267310</v>
      </c>
    </row>
    <row r="199" spans="1:23" ht="63" x14ac:dyDescent="0.2">
      <c r="A199" s="16" t="s">
        <v>117</v>
      </c>
      <c r="B199" s="20" t="s">
        <v>137</v>
      </c>
      <c r="C199" s="24">
        <v>14</v>
      </c>
      <c r="D199" s="19" t="s">
        <v>23</v>
      </c>
      <c r="E199" s="1" t="s">
        <v>140</v>
      </c>
      <c r="F199" s="1"/>
      <c r="G199" s="8"/>
      <c r="H199" s="8"/>
      <c r="I199" s="6"/>
      <c r="J199" s="6"/>
      <c r="K199" s="6"/>
      <c r="L199" s="6"/>
      <c r="M199" s="6"/>
      <c r="N199" s="6">
        <f>N200</f>
        <v>527310</v>
      </c>
      <c r="O199" s="6">
        <f t="shared" si="19"/>
        <v>527310</v>
      </c>
      <c r="P199" s="6">
        <f>P200</f>
        <v>0</v>
      </c>
      <c r="Q199" s="6">
        <f t="shared" si="20"/>
        <v>527310</v>
      </c>
      <c r="R199" s="6">
        <f>R200</f>
        <v>0</v>
      </c>
      <c r="S199" s="6">
        <f t="shared" si="21"/>
        <v>527310</v>
      </c>
      <c r="T199" s="6">
        <f>T200</f>
        <v>0</v>
      </c>
      <c r="U199" s="6">
        <f t="shared" si="22"/>
        <v>527310</v>
      </c>
      <c r="V199" s="6">
        <f>V200</f>
        <v>740000</v>
      </c>
      <c r="W199" s="6">
        <f t="shared" si="23"/>
        <v>1267310</v>
      </c>
    </row>
    <row r="200" spans="1:23" ht="15.75" x14ac:dyDescent="0.2">
      <c r="A200" s="11" t="s">
        <v>156</v>
      </c>
      <c r="B200" s="20" t="s">
        <v>137</v>
      </c>
      <c r="C200" s="24">
        <v>14</v>
      </c>
      <c r="D200" s="19" t="s">
        <v>23</v>
      </c>
      <c r="E200" s="1" t="s">
        <v>140</v>
      </c>
      <c r="F200" s="1">
        <v>500</v>
      </c>
      <c r="G200" s="8"/>
      <c r="H200" s="8"/>
      <c r="I200" s="6"/>
      <c r="J200" s="6"/>
      <c r="K200" s="6"/>
      <c r="L200" s="6"/>
      <c r="M200" s="6"/>
      <c r="N200" s="6">
        <f>N201</f>
        <v>527310</v>
      </c>
      <c r="O200" s="6">
        <f t="shared" si="19"/>
        <v>527310</v>
      </c>
      <c r="P200" s="6">
        <f>P201</f>
        <v>0</v>
      </c>
      <c r="Q200" s="6">
        <f t="shared" si="20"/>
        <v>527310</v>
      </c>
      <c r="R200" s="6">
        <f>R201</f>
        <v>0</v>
      </c>
      <c r="S200" s="6">
        <f t="shared" si="21"/>
        <v>527310</v>
      </c>
      <c r="T200" s="6">
        <f>T201</f>
        <v>0</v>
      </c>
      <c r="U200" s="6">
        <f t="shared" si="22"/>
        <v>527310</v>
      </c>
      <c r="V200" s="6">
        <f>V201</f>
        <v>740000</v>
      </c>
      <c r="W200" s="6">
        <f t="shared" si="23"/>
        <v>1267310</v>
      </c>
    </row>
    <row r="201" spans="1:23" ht="15.75" x14ac:dyDescent="0.2">
      <c r="A201" s="16" t="s">
        <v>164</v>
      </c>
      <c r="B201" s="20" t="s">
        <v>137</v>
      </c>
      <c r="C201" s="24">
        <v>14</v>
      </c>
      <c r="D201" s="19" t="s">
        <v>23</v>
      </c>
      <c r="E201" s="1" t="s">
        <v>140</v>
      </c>
      <c r="F201" s="1">
        <v>540</v>
      </c>
      <c r="G201" s="8"/>
      <c r="H201" s="8"/>
      <c r="I201" s="6"/>
      <c r="J201" s="6"/>
      <c r="K201" s="6"/>
      <c r="L201" s="6"/>
      <c r="M201" s="6"/>
      <c r="N201" s="6">
        <v>527310</v>
      </c>
      <c r="O201" s="6">
        <f t="shared" si="19"/>
        <v>527310</v>
      </c>
      <c r="P201" s="6"/>
      <c r="Q201" s="6">
        <f t="shared" si="20"/>
        <v>527310</v>
      </c>
      <c r="R201" s="6"/>
      <c r="S201" s="6">
        <f t="shared" si="21"/>
        <v>527310</v>
      </c>
      <c r="T201" s="6"/>
      <c r="U201" s="6">
        <f t="shared" si="22"/>
        <v>527310</v>
      </c>
      <c r="V201" s="6">
        <v>740000</v>
      </c>
      <c r="W201" s="6">
        <f t="shared" si="23"/>
        <v>1267310</v>
      </c>
    </row>
    <row r="202" spans="1:23" ht="31.5" x14ac:dyDescent="0.2">
      <c r="A202" s="3" t="s">
        <v>165</v>
      </c>
      <c r="B202" s="4" t="s">
        <v>166</v>
      </c>
      <c r="C202" s="4" t="s">
        <v>11</v>
      </c>
      <c r="D202" s="4" t="s">
        <v>11</v>
      </c>
      <c r="E202" s="5" t="s">
        <v>11</v>
      </c>
      <c r="F202" s="5" t="s">
        <v>11</v>
      </c>
      <c r="G202" s="6">
        <v>254703086.21000001</v>
      </c>
      <c r="H202" s="6">
        <f>H203+H274+H283+H306+H329+H351+H359+H406+H454</f>
        <v>19357238.93</v>
      </c>
      <c r="I202" s="6">
        <f t="shared" si="24"/>
        <v>274060325.13999999</v>
      </c>
      <c r="J202" s="6">
        <f>J203+J274+J283+J306+J329+J351+J359+J406+J454</f>
        <v>107458</v>
      </c>
      <c r="K202" s="6">
        <f t="shared" si="17"/>
        <v>274167783.13999999</v>
      </c>
      <c r="L202" s="6">
        <f>L203+L359</f>
        <v>2524403</v>
      </c>
      <c r="M202" s="6">
        <f t="shared" si="18"/>
        <v>276692186.13999999</v>
      </c>
      <c r="N202" s="6">
        <f>N203+N359+N274+N283+N306+N329+N351+N406+N454</f>
        <v>2633559</v>
      </c>
      <c r="O202" s="6">
        <f t="shared" si="19"/>
        <v>279325745.13999999</v>
      </c>
      <c r="P202" s="6">
        <f>P203+P359+P274+P283+P306+P329+P351+P406+P454</f>
        <v>54691038.519999996</v>
      </c>
      <c r="Q202" s="6">
        <f t="shared" si="20"/>
        <v>334016783.65999997</v>
      </c>
      <c r="R202" s="6">
        <f>R203+R359+R274+R283+R306+R329+R351+R406+R454</f>
        <v>3756767.6300000004</v>
      </c>
      <c r="S202" s="6">
        <f t="shared" si="21"/>
        <v>337773551.28999996</v>
      </c>
      <c r="T202" s="6">
        <f>T203+T359+T274+T283+T306+T329+T351+T406+T454</f>
        <v>149980</v>
      </c>
      <c r="U202" s="6">
        <f t="shared" si="22"/>
        <v>337923531.28999996</v>
      </c>
      <c r="V202" s="6">
        <f>V203+V359+V274+V283+V306+V329+V351+V406+V454+S483</f>
        <v>16103649.770000001</v>
      </c>
      <c r="W202" s="6">
        <f t="shared" si="23"/>
        <v>354027181.05999994</v>
      </c>
    </row>
    <row r="203" spans="1:23" ht="15.75" x14ac:dyDescent="0.2">
      <c r="A203" s="7" t="s">
        <v>12</v>
      </c>
      <c r="B203" s="1" t="s">
        <v>166</v>
      </c>
      <c r="C203" s="1" t="s">
        <v>13</v>
      </c>
      <c r="D203" s="1" t="s">
        <v>11</v>
      </c>
      <c r="E203" s="1" t="s">
        <v>11</v>
      </c>
      <c r="F203" s="1" t="s">
        <v>11</v>
      </c>
      <c r="G203" s="8">
        <v>36090602</v>
      </c>
      <c r="H203" s="8"/>
      <c r="I203" s="6">
        <f t="shared" si="24"/>
        <v>36090602</v>
      </c>
      <c r="J203" s="6"/>
      <c r="K203" s="6">
        <f t="shared" si="17"/>
        <v>36090602</v>
      </c>
      <c r="L203" s="6">
        <f>L204+L255</f>
        <v>2381403</v>
      </c>
      <c r="M203" s="6">
        <f t="shared" si="18"/>
        <v>38472005</v>
      </c>
      <c r="N203" s="6">
        <f>N204+N255</f>
        <v>1406256</v>
      </c>
      <c r="O203" s="6">
        <f t="shared" si="19"/>
        <v>39878261</v>
      </c>
      <c r="P203" s="6">
        <f>P204+P255</f>
        <v>0</v>
      </c>
      <c r="Q203" s="6">
        <f t="shared" si="20"/>
        <v>39878261</v>
      </c>
      <c r="R203" s="6">
        <f>R204+R255</f>
        <v>136023.20000000001</v>
      </c>
      <c r="S203" s="6">
        <f t="shared" si="21"/>
        <v>40014284.200000003</v>
      </c>
      <c r="T203" s="6">
        <f>T204+T255+T259</f>
        <v>149980</v>
      </c>
      <c r="U203" s="6">
        <f t="shared" si="22"/>
        <v>40164264.200000003</v>
      </c>
      <c r="V203" s="6">
        <f>V204+V255+V259</f>
        <v>2671704</v>
      </c>
      <c r="W203" s="6">
        <f t="shared" si="23"/>
        <v>42835968.200000003</v>
      </c>
    </row>
    <row r="204" spans="1:23" ht="78.75" x14ac:dyDescent="0.2">
      <c r="A204" s="7" t="s">
        <v>167</v>
      </c>
      <c r="B204" s="1" t="s">
        <v>166</v>
      </c>
      <c r="C204" s="1" t="s">
        <v>13</v>
      </c>
      <c r="D204" s="1" t="s">
        <v>106</v>
      </c>
      <c r="E204" s="1" t="s">
        <v>11</v>
      </c>
      <c r="F204" s="1" t="s">
        <v>11</v>
      </c>
      <c r="G204" s="8">
        <v>31610716</v>
      </c>
      <c r="H204" s="8"/>
      <c r="I204" s="6">
        <f t="shared" si="24"/>
        <v>31610716</v>
      </c>
      <c r="J204" s="6"/>
      <c r="K204" s="6">
        <f t="shared" si="17"/>
        <v>31610716</v>
      </c>
      <c r="L204" s="6">
        <f>L240</f>
        <v>2313308</v>
      </c>
      <c r="M204" s="6">
        <f t="shared" si="18"/>
        <v>33924024</v>
      </c>
      <c r="N204" s="6">
        <f>N240+N218+N248</f>
        <v>1406256</v>
      </c>
      <c r="O204" s="6">
        <f t="shared" si="19"/>
        <v>35330280</v>
      </c>
      <c r="P204" s="6">
        <f>P240+P218+P248</f>
        <v>0</v>
      </c>
      <c r="Q204" s="6">
        <f t="shared" si="20"/>
        <v>35330280</v>
      </c>
      <c r="R204" s="6">
        <f>R240+R218+R248</f>
        <v>136023.20000000001</v>
      </c>
      <c r="S204" s="6">
        <f t="shared" si="21"/>
        <v>35466303.200000003</v>
      </c>
      <c r="T204" s="6">
        <f>T240+T218+T248</f>
        <v>0</v>
      </c>
      <c r="U204" s="6">
        <f t="shared" si="22"/>
        <v>35466303.200000003</v>
      </c>
      <c r="V204" s="6">
        <f>V240+V218+V248+V231+V234</f>
        <v>2671704</v>
      </c>
      <c r="W204" s="6">
        <f t="shared" si="23"/>
        <v>38138007.200000003</v>
      </c>
    </row>
    <row r="205" spans="1:23" ht="236.25" x14ac:dyDescent="0.2">
      <c r="A205" s="9" t="s">
        <v>168</v>
      </c>
      <c r="B205" s="1" t="s">
        <v>166</v>
      </c>
      <c r="C205" s="1" t="s">
        <v>13</v>
      </c>
      <c r="D205" s="1" t="s">
        <v>106</v>
      </c>
      <c r="E205" s="1" t="s">
        <v>169</v>
      </c>
      <c r="F205" s="10" t="s">
        <v>11</v>
      </c>
      <c r="G205" s="8">
        <v>842480</v>
      </c>
      <c r="H205" s="8"/>
      <c r="I205" s="6">
        <f t="shared" si="24"/>
        <v>842480</v>
      </c>
      <c r="J205" s="6"/>
      <c r="K205" s="6">
        <f t="shared" si="17"/>
        <v>842480</v>
      </c>
      <c r="L205" s="6"/>
      <c r="M205" s="6">
        <f t="shared" si="18"/>
        <v>842480</v>
      </c>
      <c r="N205" s="6"/>
      <c r="O205" s="6">
        <f t="shared" si="19"/>
        <v>842480</v>
      </c>
      <c r="P205" s="6"/>
      <c r="Q205" s="6">
        <f t="shared" si="20"/>
        <v>842480</v>
      </c>
      <c r="R205" s="6"/>
      <c r="S205" s="6">
        <f t="shared" si="21"/>
        <v>842480</v>
      </c>
      <c r="T205" s="6"/>
      <c r="U205" s="6">
        <f t="shared" si="22"/>
        <v>842480</v>
      </c>
      <c r="V205" s="6"/>
      <c r="W205" s="6">
        <f t="shared" si="23"/>
        <v>842480</v>
      </c>
    </row>
    <row r="206" spans="1:23" ht="94.5" x14ac:dyDescent="0.2">
      <c r="A206" s="9" t="s">
        <v>18</v>
      </c>
      <c r="B206" s="1" t="s">
        <v>166</v>
      </c>
      <c r="C206" s="1" t="s">
        <v>13</v>
      </c>
      <c r="D206" s="1" t="s">
        <v>106</v>
      </c>
      <c r="E206" s="1" t="s">
        <v>169</v>
      </c>
      <c r="F206" s="1" t="s">
        <v>19</v>
      </c>
      <c r="G206" s="8">
        <v>600977</v>
      </c>
      <c r="H206" s="8"/>
      <c r="I206" s="6">
        <f t="shared" si="24"/>
        <v>600977</v>
      </c>
      <c r="J206" s="6"/>
      <c r="K206" s="6">
        <f t="shared" si="17"/>
        <v>600977</v>
      </c>
      <c r="L206" s="6"/>
      <c r="M206" s="6">
        <f t="shared" si="18"/>
        <v>600977</v>
      </c>
      <c r="N206" s="6"/>
      <c r="O206" s="6">
        <f t="shared" si="19"/>
        <v>600977</v>
      </c>
      <c r="P206" s="6"/>
      <c r="Q206" s="6">
        <f t="shared" si="20"/>
        <v>600977</v>
      </c>
      <c r="R206" s="6"/>
      <c r="S206" s="6">
        <f t="shared" si="21"/>
        <v>600977</v>
      </c>
      <c r="T206" s="6"/>
      <c r="U206" s="6">
        <f t="shared" si="22"/>
        <v>600977</v>
      </c>
      <c r="V206" s="6"/>
      <c r="W206" s="6">
        <f t="shared" si="23"/>
        <v>600977</v>
      </c>
    </row>
    <row r="207" spans="1:23" ht="31.5" x14ac:dyDescent="0.2">
      <c r="A207" s="9" t="s">
        <v>20</v>
      </c>
      <c r="B207" s="1" t="s">
        <v>166</v>
      </c>
      <c r="C207" s="1" t="s">
        <v>13</v>
      </c>
      <c r="D207" s="1" t="s">
        <v>106</v>
      </c>
      <c r="E207" s="1" t="s">
        <v>169</v>
      </c>
      <c r="F207" s="1" t="s">
        <v>21</v>
      </c>
      <c r="G207" s="8">
        <v>600977</v>
      </c>
      <c r="H207" s="8"/>
      <c r="I207" s="6">
        <f t="shared" si="24"/>
        <v>600977</v>
      </c>
      <c r="J207" s="6"/>
      <c r="K207" s="6">
        <f t="shared" si="17"/>
        <v>600977</v>
      </c>
      <c r="L207" s="6"/>
      <c r="M207" s="6">
        <f t="shared" si="18"/>
        <v>600977</v>
      </c>
      <c r="N207" s="6"/>
      <c r="O207" s="6">
        <f t="shared" si="19"/>
        <v>600977</v>
      </c>
      <c r="P207" s="6"/>
      <c r="Q207" s="6">
        <f t="shared" si="20"/>
        <v>600977</v>
      </c>
      <c r="R207" s="6"/>
      <c r="S207" s="6">
        <f t="shared" si="21"/>
        <v>600977</v>
      </c>
      <c r="T207" s="6"/>
      <c r="U207" s="6">
        <f t="shared" si="22"/>
        <v>600977</v>
      </c>
      <c r="V207" s="6"/>
      <c r="W207" s="6">
        <f t="shared" si="23"/>
        <v>600977</v>
      </c>
    </row>
    <row r="208" spans="1:23" ht="47.25" x14ac:dyDescent="0.2">
      <c r="A208" s="9" t="s">
        <v>26</v>
      </c>
      <c r="B208" s="1" t="s">
        <v>166</v>
      </c>
      <c r="C208" s="1" t="s">
        <v>13</v>
      </c>
      <c r="D208" s="1" t="s">
        <v>106</v>
      </c>
      <c r="E208" s="1" t="s">
        <v>169</v>
      </c>
      <c r="F208" s="1" t="s">
        <v>27</v>
      </c>
      <c r="G208" s="8">
        <v>241503</v>
      </c>
      <c r="H208" s="8"/>
      <c r="I208" s="6">
        <f t="shared" si="24"/>
        <v>241503</v>
      </c>
      <c r="J208" s="6"/>
      <c r="K208" s="6">
        <f t="shared" si="17"/>
        <v>241503</v>
      </c>
      <c r="L208" s="6"/>
      <c r="M208" s="6">
        <f t="shared" si="18"/>
        <v>241503</v>
      </c>
      <c r="N208" s="6"/>
      <c r="O208" s="6">
        <f t="shared" si="19"/>
        <v>241503</v>
      </c>
      <c r="P208" s="6"/>
      <c r="Q208" s="6">
        <f t="shared" si="20"/>
        <v>241503</v>
      </c>
      <c r="R208" s="6"/>
      <c r="S208" s="6">
        <f t="shared" si="21"/>
        <v>241503</v>
      </c>
      <c r="T208" s="6"/>
      <c r="U208" s="6">
        <f t="shared" si="22"/>
        <v>241503</v>
      </c>
      <c r="V208" s="6"/>
      <c r="W208" s="6">
        <f t="shared" si="23"/>
        <v>241503</v>
      </c>
    </row>
    <row r="209" spans="1:23" ht="47.25" x14ac:dyDescent="0.2">
      <c r="A209" s="9" t="s">
        <v>28</v>
      </c>
      <c r="B209" s="1" t="s">
        <v>166</v>
      </c>
      <c r="C209" s="1" t="s">
        <v>13</v>
      </c>
      <c r="D209" s="1" t="s">
        <v>106</v>
      </c>
      <c r="E209" s="1" t="s">
        <v>169</v>
      </c>
      <c r="F209" s="1" t="s">
        <v>29</v>
      </c>
      <c r="G209" s="8">
        <v>241503</v>
      </c>
      <c r="H209" s="8"/>
      <c r="I209" s="6">
        <f t="shared" si="24"/>
        <v>241503</v>
      </c>
      <c r="J209" s="6"/>
      <c r="K209" s="6">
        <f t="shared" si="17"/>
        <v>241503</v>
      </c>
      <c r="L209" s="6"/>
      <c r="M209" s="6">
        <f t="shared" si="18"/>
        <v>241503</v>
      </c>
      <c r="N209" s="6"/>
      <c r="O209" s="6">
        <f t="shared" si="19"/>
        <v>241503</v>
      </c>
      <c r="P209" s="6"/>
      <c r="Q209" s="6">
        <f t="shared" si="20"/>
        <v>241503</v>
      </c>
      <c r="R209" s="6"/>
      <c r="S209" s="6">
        <f t="shared" si="21"/>
        <v>241503</v>
      </c>
      <c r="T209" s="6"/>
      <c r="U209" s="6">
        <f t="shared" si="22"/>
        <v>241503</v>
      </c>
      <c r="V209" s="6"/>
      <c r="W209" s="6">
        <f t="shared" si="23"/>
        <v>241503</v>
      </c>
    </row>
    <row r="210" spans="1:23" ht="220.5" x14ac:dyDescent="0.2">
      <c r="A210" s="9" t="s">
        <v>170</v>
      </c>
      <c r="B210" s="1" t="s">
        <v>166</v>
      </c>
      <c r="C210" s="1" t="s">
        <v>13</v>
      </c>
      <c r="D210" s="1" t="s">
        <v>106</v>
      </c>
      <c r="E210" s="1" t="s">
        <v>171</v>
      </c>
      <c r="F210" s="10" t="s">
        <v>11</v>
      </c>
      <c r="G210" s="8">
        <v>561853</v>
      </c>
      <c r="H210" s="8"/>
      <c r="I210" s="6">
        <f t="shared" si="24"/>
        <v>561853</v>
      </c>
      <c r="J210" s="6"/>
      <c r="K210" s="6">
        <f t="shared" si="17"/>
        <v>561853</v>
      </c>
      <c r="L210" s="6"/>
      <c r="M210" s="6">
        <f t="shared" si="18"/>
        <v>561853</v>
      </c>
      <c r="N210" s="6"/>
      <c r="O210" s="6">
        <f t="shared" si="19"/>
        <v>561853</v>
      </c>
      <c r="P210" s="6"/>
      <c r="Q210" s="6">
        <f t="shared" si="20"/>
        <v>561853</v>
      </c>
      <c r="R210" s="6"/>
      <c r="S210" s="6">
        <f t="shared" si="21"/>
        <v>561853</v>
      </c>
      <c r="T210" s="6"/>
      <c r="U210" s="6">
        <f t="shared" si="22"/>
        <v>561853</v>
      </c>
      <c r="V210" s="6"/>
      <c r="W210" s="6">
        <f t="shared" si="23"/>
        <v>561853</v>
      </c>
    </row>
    <row r="211" spans="1:23" ht="94.5" x14ac:dyDescent="0.2">
      <c r="A211" s="9" t="s">
        <v>18</v>
      </c>
      <c r="B211" s="1" t="s">
        <v>166</v>
      </c>
      <c r="C211" s="1" t="s">
        <v>13</v>
      </c>
      <c r="D211" s="1" t="s">
        <v>106</v>
      </c>
      <c r="E211" s="1" t="s">
        <v>171</v>
      </c>
      <c r="F211" s="1" t="s">
        <v>19</v>
      </c>
      <c r="G211" s="8">
        <v>395079</v>
      </c>
      <c r="H211" s="8"/>
      <c r="I211" s="6">
        <f t="shared" si="24"/>
        <v>395079</v>
      </c>
      <c r="J211" s="6"/>
      <c r="K211" s="6">
        <f t="shared" si="17"/>
        <v>395079</v>
      </c>
      <c r="L211" s="6"/>
      <c r="M211" s="6">
        <f t="shared" si="18"/>
        <v>395079</v>
      </c>
      <c r="N211" s="6"/>
      <c r="O211" s="6">
        <f t="shared" si="19"/>
        <v>395079</v>
      </c>
      <c r="P211" s="6"/>
      <c r="Q211" s="6">
        <f t="shared" si="20"/>
        <v>395079</v>
      </c>
      <c r="R211" s="6"/>
      <c r="S211" s="6">
        <f t="shared" si="21"/>
        <v>395079</v>
      </c>
      <c r="T211" s="6"/>
      <c r="U211" s="6">
        <f t="shared" si="22"/>
        <v>395079</v>
      </c>
      <c r="V211" s="6"/>
      <c r="W211" s="6">
        <f t="shared" si="23"/>
        <v>395079</v>
      </c>
    </row>
    <row r="212" spans="1:23" ht="31.5" x14ac:dyDescent="0.2">
      <c r="A212" s="9" t="s">
        <v>20</v>
      </c>
      <c r="B212" s="1" t="s">
        <v>166</v>
      </c>
      <c r="C212" s="1" t="s">
        <v>13</v>
      </c>
      <c r="D212" s="1" t="s">
        <v>106</v>
      </c>
      <c r="E212" s="1" t="s">
        <v>171</v>
      </c>
      <c r="F212" s="1" t="s">
        <v>21</v>
      </c>
      <c r="G212" s="8">
        <v>395079</v>
      </c>
      <c r="H212" s="8"/>
      <c r="I212" s="6">
        <f t="shared" si="24"/>
        <v>395079</v>
      </c>
      <c r="J212" s="6"/>
      <c r="K212" s="6">
        <f t="shared" si="17"/>
        <v>395079</v>
      </c>
      <c r="L212" s="6"/>
      <c r="M212" s="6">
        <f t="shared" si="18"/>
        <v>395079</v>
      </c>
      <c r="N212" s="6"/>
      <c r="O212" s="6">
        <f t="shared" si="19"/>
        <v>395079</v>
      </c>
      <c r="P212" s="6"/>
      <c r="Q212" s="6">
        <f t="shared" si="20"/>
        <v>395079</v>
      </c>
      <c r="R212" s="6"/>
      <c r="S212" s="6">
        <f t="shared" si="21"/>
        <v>395079</v>
      </c>
      <c r="T212" s="6"/>
      <c r="U212" s="6">
        <f t="shared" si="22"/>
        <v>395079</v>
      </c>
      <c r="V212" s="6"/>
      <c r="W212" s="6">
        <f t="shared" si="23"/>
        <v>395079</v>
      </c>
    </row>
    <row r="213" spans="1:23" ht="47.25" x14ac:dyDescent="0.2">
      <c r="A213" s="9" t="s">
        <v>26</v>
      </c>
      <c r="B213" s="1" t="s">
        <v>166</v>
      </c>
      <c r="C213" s="1" t="s">
        <v>13</v>
      </c>
      <c r="D213" s="1" t="s">
        <v>106</v>
      </c>
      <c r="E213" s="1" t="s">
        <v>171</v>
      </c>
      <c r="F213" s="1" t="s">
        <v>27</v>
      </c>
      <c r="G213" s="8">
        <v>166774</v>
      </c>
      <c r="H213" s="8"/>
      <c r="I213" s="6">
        <f t="shared" si="24"/>
        <v>166774</v>
      </c>
      <c r="J213" s="6"/>
      <c r="K213" s="6">
        <f t="shared" si="17"/>
        <v>166774</v>
      </c>
      <c r="L213" s="6"/>
      <c r="M213" s="6">
        <f t="shared" si="18"/>
        <v>166774</v>
      </c>
      <c r="N213" s="6"/>
      <c r="O213" s="6">
        <f t="shared" si="19"/>
        <v>166774</v>
      </c>
      <c r="P213" s="6"/>
      <c r="Q213" s="6">
        <f t="shared" si="20"/>
        <v>166774</v>
      </c>
      <c r="R213" s="6"/>
      <c r="S213" s="6">
        <f t="shared" si="21"/>
        <v>166774</v>
      </c>
      <c r="T213" s="6"/>
      <c r="U213" s="6">
        <f t="shared" si="22"/>
        <v>166774</v>
      </c>
      <c r="V213" s="6"/>
      <c r="W213" s="6">
        <f t="shared" si="23"/>
        <v>166774</v>
      </c>
    </row>
    <row r="214" spans="1:23" ht="47.25" x14ac:dyDescent="0.2">
      <c r="A214" s="9" t="s">
        <v>28</v>
      </c>
      <c r="B214" s="1" t="s">
        <v>166</v>
      </c>
      <c r="C214" s="1" t="s">
        <v>13</v>
      </c>
      <c r="D214" s="1" t="s">
        <v>106</v>
      </c>
      <c r="E214" s="1" t="s">
        <v>171</v>
      </c>
      <c r="F214" s="1" t="s">
        <v>29</v>
      </c>
      <c r="G214" s="8">
        <v>166774</v>
      </c>
      <c r="H214" s="8"/>
      <c r="I214" s="6">
        <f t="shared" si="24"/>
        <v>166774</v>
      </c>
      <c r="J214" s="6"/>
      <c r="K214" s="6">
        <f t="shared" si="17"/>
        <v>166774</v>
      </c>
      <c r="L214" s="6"/>
      <c r="M214" s="6">
        <f t="shared" si="18"/>
        <v>166774</v>
      </c>
      <c r="N214" s="6"/>
      <c r="O214" s="6">
        <f t="shared" si="19"/>
        <v>166774</v>
      </c>
      <c r="P214" s="6"/>
      <c r="Q214" s="6">
        <f t="shared" si="20"/>
        <v>166774</v>
      </c>
      <c r="R214" s="6"/>
      <c r="S214" s="6">
        <f t="shared" si="21"/>
        <v>166774</v>
      </c>
      <c r="T214" s="6"/>
      <c r="U214" s="6">
        <f t="shared" si="22"/>
        <v>166774</v>
      </c>
      <c r="V214" s="6"/>
      <c r="W214" s="6">
        <f t="shared" si="23"/>
        <v>166774</v>
      </c>
    </row>
    <row r="215" spans="1:23" ht="252" x14ac:dyDescent="0.2">
      <c r="A215" s="9" t="s">
        <v>172</v>
      </c>
      <c r="B215" s="1" t="s">
        <v>166</v>
      </c>
      <c r="C215" s="1" t="s">
        <v>13</v>
      </c>
      <c r="D215" s="1" t="s">
        <v>106</v>
      </c>
      <c r="E215" s="1" t="s">
        <v>173</v>
      </c>
      <c r="F215" s="10" t="s">
        <v>11</v>
      </c>
      <c r="G215" s="8">
        <v>200</v>
      </c>
      <c r="H215" s="8"/>
      <c r="I215" s="6">
        <f t="shared" si="24"/>
        <v>200</v>
      </c>
      <c r="J215" s="6"/>
      <c r="K215" s="6">
        <f t="shared" si="17"/>
        <v>200</v>
      </c>
      <c r="L215" s="6"/>
      <c r="M215" s="6">
        <f t="shared" si="18"/>
        <v>200</v>
      </c>
      <c r="N215" s="6"/>
      <c r="O215" s="6">
        <f t="shared" si="19"/>
        <v>200</v>
      </c>
      <c r="P215" s="6"/>
      <c r="Q215" s="6">
        <f t="shared" si="20"/>
        <v>200</v>
      </c>
      <c r="R215" s="6"/>
      <c r="S215" s="6">
        <f t="shared" si="21"/>
        <v>200</v>
      </c>
      <c r="T215" s="6"/>
      <c r="U215" s="6">
        <f t="shared" si="22"/>
        <v>200</v>
      </c>
      <c r="V215" s="6"/>
      <c r="W215" s="6">
        <f t="shared" si="23"/>
        <v>200</v>
      </c>
    </row>
    <row r="216" spans="1:23" ht="15.75" x14ac:dyDescent="0.2">
      <c r="A216" s="9" t="s">
        <v>156</v>
      </c>
      <c r="B216" s="1" t="s">
        <v>166</v>
      </c>
      <c r="C216" s="1" t="s">
        <v>13</v>
      </c>
      <c r="D216" s="1" t="s">
        <v>106</v>
      </c>
      <c r="E216" s="1" t="s">
        <v>173</v>
      </c>
      <c r="F216" s="1" t="s">
        <v>157</v>
      </c>
      <c r="G216" s="8">
        <v>200</v>
      </c>
      <c r="H216" s="8"/>
      <c r="I216" s="6">
        <f t="shared" si="24"/>
        <v>200</v>
      </c>
      <c r="J216" s="6"/>
      <c r="K216" s="6">
        <f t="shared" si="17"/>
        <v>200</v>
      </c>
      <c r="L216" s="6"/>
      <c r="M216" s="6">
        <f t="shared" si="18"/>
        <v>200</v>
      </c>
      <c r="N216" s="6"/>
      <c r="O216" s="6">
        <f t="shared" si="19"/>
        <v>200</v>
      </c>
      <c r="P216" s="6"/>
      <c r="Q216" s="6">
        <f t="shared" si="20"/>
        <v>200</v>
      </c>
      <c r="R216" s="6"/>
      <c r="S216" s="6">
        <f t="shared" si="21"/>
        <v>200</v>
      </c>
      <c r="T216" s="6"/>
      <c r="U216" s="6">
        <f t="shared" si="22"/>
        <v>200</v>
      </c>
      <c r="V216" s="6"/>
      <c r="W216" s="6">
        <f t="shared" si="23"/>
        <v>200</v>
      </c>
    </row>
    <row r="217" spans="1:23" ht="15.75" x14ac:dyDescent="0.2">
      <c r="A217" s="9" t="s">
        <v>174</v>
      </c>
      <c r="B217" s="1" t="s">
        <v>166</v>
      </c>
      <c r="C217" s="1" t="s">
        <v>13</v>
      </c>
      <c r="D217" s="1" t="s">
        <v>106</v>
      </c>
      <c r="E217" s="1" t="s">
        <v>173</v>
      </c>
      <c r="F217" s="1" t="s">
        <v>175</v>
      </c>
      <c r="G217" s="8">
        <v>200</v>
      </c>
      <c r="H217" s="8"/>
      <c r="I217" s="6">
        <f t="shared" si="24"/>
        <v>200</v>
      </c>
      <c r="J217" s="6"/>
      <c r="K217" s="6">
        <f t="shared" si="17"/>
        <v>200</v>
      </c>
      <c r="L217" s="6"/>
      <c r="M217" s="6">
        <f t="shared" si="18"/>
        <v>200</v>
      </c>
      <c r="N217" s="6"/>
      <c r="O217" s="6">
        <f t="shared" si="19"/>
        <v>200</v>
      </c>
      <c r="P217" s="6"/>
      <c r="Q217" s="6">
        <f t="shared" si="20"/>
        <v>200</v>
      </c>
      <c r="R217" s="6"/>
      <c r="S217" s="6">
        <f t="shared" si="21"/>
        <v>200</v>
      </c>
      <c r="T217" s="6"/>
      <c r="U217" s="6">
        <f t="shared" si="22"/>
        <v>200</v>
      </c>
      <c r="V217" s="6"/>
      <c r="W217" s="6">
        <f t="shared" si="23"/>
        <v>200</v>
      </c>
    </row>
    <row r="218" spans="1:23" ht="63" x14ac:dyDescent="0.2">
      <c r="A218" s="16" t="s">
        <v>117</v>
      </c>
      <c r="B218" s="20" t="s">
        <v>166</v>
      </c>
      <c r="C218" s="1" t="s">
        <v>13</v>
      </c>
      <c r="D218" s="1" t="s">
        <v>106</v>
      </c>
      <c r="E218" s="1" t="s">
        <v>176</v>
      </c>
      <c r="F218" s="1"/>
      <c r="G218" s="8"/>
      <c r="H218" s="8"/>
      <c r="I218" s="6"/>
      <c r="J218" s="6"/>
      <c r="K218" s="6"/>
      <c r="L218" s="6"/>
      <c r="M218" s="6"/>
      <c r="N218" s="6">
        <f>N219</f>
        <v>738330</v>
      </c>
      <c r="O218" s="6">
        <f t="shared" si="19"/>
        <v>738330</v>
      </c>
      <c r="P218" s="6">
        <f>P219</f>
        <v>0</v>
      </c>
      <c r="Q218" s="6">
        <f t="shared" si="20"/>
        <v>738330</v>
      </c>
      <c r="R218" s="6">
        <f>R219</f>
        <v>0</v>
      </c>
      <c r="S218" s="6">
        <f t="shared" si="21"/>
        <v>738330</v>
      </c>
      <c r="T218" s="6">
        <f>T219</f>
        <v>0</v>
      </c>
      <c r="U218" s="6">
        <f t="shared" si="22"/>
        <v>738330</v>
      </c>
      <c r="V218" s="6">
        <f>V219</f>
        <v>0</v>
      </c>
      <c r="W218" s="6">
        <f t="shared" si="23"/>
        <v>738330</v>
      </c>
    </row>
    <row r="219" spans="1:23" ht="94.5" x14ac:dyDescent="0.2">
      <c r="A219" s="18" t="s">
        <v>18</v>
      </c>
      <c r="B219" s="20" t="s">
        <v>166</v>
      </c>
      <c r="C219" s="1" t="s">
        <v>13</v>
      </c>
      <c r="D219" s="1" t="s">
        <v>106</v>
      </c>
      <c r="E219" s="1" t="s">
        <v>176</v>
      </c>
      <c r="F219" s="1">
        <v>100</v>
      </c>
      <c r="G219" s="8"/>
      <c r="H219" s="8"/>
      <c r="I219" s="6"/>
      <c r="J219" s="6"/>
      <c r="K219" s="6"/>
      <c r="L219" s="6"/>
      <c r="M219" s="6"/>
      <c r="N219" s="6">
        <f>N220</f>
        <v>738330</v>
      </c>
      <c r="O219" s="6">
        <f t="shared" si="19"/>
        <v>738330</v>
      </c>
      <c r="P219" s="6">
        <f>P220</f>
        <v>0</v>
      </c>
      <c r="Q219" s="6">
        <f t="shared" si="20"/>
        <v>738330</v>
      </c>
      <c r="R219" s="6">
        <f>R220</f>
        <v>0</v>
      </c>
      <c r="S219" s="6">
        <f t="shared" si="21"/>
        <v>738330</v>
      </c>
      <c r="T219" s="6">
        <f>T220</f>
        <v>0</v>
      </c>
      <c r="U219" s="6">
        <f t="shared" si="22"/>
        <v>738330</v>
      </c>
      <c r="V219" s="6">
        <f>V220</f>
        <v>0</v>
      </c>
      <c r="W219" s="6">
        <f t="shared" si="23"/>
        <v>738330</v>
      </c>
    </row>
    <row r="220" spans="1:23" ht="31.5" x14ac:dyDescent="0.2">
      <c r="A220" s="18" t="s">
        <v>20</v>
      </c>
      <c r="B220" s="20" t="s">
        <v>166</v>
      </c>
      <c r="C220" s="1" t="s">
        <v>13</v>
      </c>
      <c r="D220" s="1" t="s">
        <v>106</v>
      </c>
      <c r="E220" s="1" t="s">
        <v>176</v>
      </c>
      <c r="F220" s="1">
        <v>120</v>
      </c>
      <c r="G220" s="8"/>
      <c r="H220" s="8"/>
      <c r="I220" s="6"/>
      <c r="J220" s="6"/>
      <c r="K220" s="6"/>
      <c r="L220" s="6"/>
      <c r="M220" s="6"/>
      <c r="N220" s="6">
        <v>738330</v>
      </c>
      <c r="O220" s="6">
        <f t="shared" si="19"/>
        <v>738330</v>
      </c>
      <c r="P220" s="6"/>
      <c r="Q220" s="6">
        <f t="shared" si="20"/>
        <v>738330</v>
      </c>
      <c r="R220" s="6"/>
      <c r="S220" s="6">
        <f t="shared" si="21"/>
        <v>738330</v>
      </c>
      <c r="T220" s="6"/>
      <c r="U220" s="6">
        <f t="shared" si="22"/>
        <v>738330</v>
      </c>
      <c r="V220" s="6"/>
      <c r="W220" s="6">
        <f t="shared" si="23"/>
        <v>738330</v>
      </c>
    </row>
    <row r="221" spans="1:23" ht="110.25" x14ac:dyDescent="0.2">
      <c r="A221" s="9" t="s">
        <v>177</v>
      </c>
      <c r="B221" s="1" t="s">
        <v>166</v>
      </c>
      <c r="C221" s="1" t="s">
        <v>13</v>
      </c>
      <c r="D221" s="1" t="s">
        <v>106</v>
      </c>
      <c r="E221" s="1" t="s">
        <v>178</v>
      </c>
      <c r="F221" s="10" t="s">
        <v>11</v>
      </c>
      <c r="G221" s="8">
        <v>1123306</v>
      </c>
      <c r="H221" s="8"/>
      <c r="I221" s="6">
        <f t="shared" si="24"/>
        <v>1123306</v>
      </c>
      <c r="J221" s="6"/>
      <c r="K221" s="6">
        <f t="shared" si="17"/>
        <v>1123306</v>
      </c>
      <c r="L221" s="6"/>
      <c r="M221" s="6">
        <f t="shared" si="18"/>
        <v>1123306</v>
      </c>
      <c r="N221" s="6"/>
      <c r="O221" s="6">
        <f t="shared" si="19"/>
        <v>1123306</v>
      </c>
      <c r="P221" s="6"/>
      <c r="Q221" s="6">
        <f t="shared" si="20"/>
        <v>1123306</v>
      </c>
      <c r="R221" s="6"/>
      <c r="S221" s="6">
        <f t="shared" si="21"/>
        <v>1123306</v>
      </c>
      <c r="T221" s="6"/>
      <c r="U221" s="6">
        <f t="shared" si="22"/>
        <v>1123306</v>
      </c>
      <c r="V221" s="6"/>
      <c r="W221" s="6">
        <f t="shared" si="23"/>
        <v>1123306</v>
      </c>
    </row>
    <row r="222" spans="1:23" ht="94.5" x14ac:dyDescent="0.2">
      <c r="A222" s="9" t="s">
        <v>18</v>
      </c>
      <c r="B222" s="1" t="s">
        <v>166</v>
      </c>
      <c r="C222" s="1" t="s">
        <v>13</v>
      </c>
      <c r="D222" s="1" t="s">
        <v>106</v>
      </c>
      <c r="E222" s="1" t="s">
        <v>178</v>
      </c>
      <c r="F222" s="1" t="s">
        <v>19</v>
      </c>
      <c r="G222" s="8">
        <v>878105</v>
      </c>
      <c r="H222" s="8"/>
      <c r="I222" s="6">
        <f t="shared" si="24"/>
        <v>878105</v>
      </c>
      <c r="J222" s="6"/>
      <c r="K222" s="6">
        <f t="shared" si="17"/>
        <v>878105</v>
      </c>
      <c r="L222" s="6"/>
      <c r="M222" s="6">
        <f t="shared" si="18"/>
        <v>878105</v>
      </c>
      <c r="N222" s="6"/>
      <c r="O222" s="6">
        <f t="shared" si="19"/>
        <v>878105</v>
      </c>
      <c r="P222" s="6"/>
      <c r="Q222" s="6">
        <f t="shared" si="20"/>
        <v>878105</v>
      </c>
      <c r="R222" s="6"/>
      <c r="S222" s="6">
        <f t="shared" si="21"/>
        <v>878105</v>
      </c>
      <c r="T222" s="6"/>
      <c r="U222" s="6">
        <f t="shared" si="22"/>
        <v>878105</v>
      </c>
      <c r="V222" s="6"/>
      <c r="W222" s="6">
        <f t="shared" si="23"/>
        <v>878105</v>
      </c>
    </row>
    <row r="223" spans="1:23" ht="31.5" x14ac:dyDescent="0.2">
      <c r="A223" s="9" t="s">
        <v>20</v>
      </c>
      <c r="B223" s="1" t="s">
        <v>166</v>
      </c>
      <c r="C223" s="1" t="s">
        <v>13</v>
      </c>
      <c r="D223" s="1" t="s">
        <v>106</v>
      </c>
      <c r="E223" s="1" t="s">
        <v>178</v>
      </c>
      <c r="F223" s="1" t="s">
        <v>21</v>
      </c>
      <c r="G223" s="8">
        <v>878105</v>
      </c>
      <c r="H223" s="8"/>
      <c r="I223" s="6">
        <f t="shared" si="24"/>
        <v>878105</v>
      </c>
      <c r="J223" s="6"/>
      <c r="K223" s="6">
        <f t="shared" si="17"/>
        <v>878105</v>
      </c>
      <c r="L223" s="6"/>
      <c r="M223" s="6">
        <f t="shared" si="18"/>
        <v>878105</v>
      </c>
      <c r="N223" s="6"/>
      <c r="O223" s="6">
        <f t="shared" si="19"/>
        <v>878105</v>
      </c>
      <c r="P223" s="6"/>
      <c r="Q223" s="6">
        <f t="shared" si="20"/>
        <v>878105</v>
      </c>
      <c r="R223" s="6"/>
      <c r="S223" s="6">
        <f t="shared" si="21"/>
        <v>878105</v>
      </c>
      <c r="T223" s="6"/>
      <c r="U223" s="6">
        <f t="shared" si="22"/>
        <v>878105</v>
      </c>
      <c r="V223" s="6"/>
      <c r="W223" s="6">
        <f t="shared" si="23"/>
        <v>878105</v>
      </c>
    </row>
    <row r="224" spans="1:23" ht="47.25" x14ac:dyDescent="0.2">
      <c r="A224" s="9" t="s">
        <v>26</v>
      </c>
      <c r="B224" s="1" t="s">
        <v>166</v>
      </c>
      <c r="C224" s="1" t="s">
        <v>13</v>
      </c>
      <c r="D224" s="1" t="s">
        <v>106</v>
      </c>
      <c r="E224" s="1" t="s">
        <v>178</v>
      </c>
      <c r="F224" s="1" t="s">
        <v>27</v>
      </c>
      <c r="G224" s="8">
        <v>245201</v>
      </c>
      <c r="H224" s="8"/>
      <c r="I224" s="6">
        <f t="shared" si="24"/>
        <v>245201</v>
      </c>
      <c r="J224" s="6"/>
      <c r="K224" s="6">
        <f t="shared" si="17"/>
        <v>245201</v>
      </c>
      <c r="L224" s="6"/>
      <c r="M224" s="6">
        <f t="shared" si="18"/>
        <v>245201</v>
      </c>
      <c r="N224" s="6"/>
      <c r="O224" s="6">
        <f t="shared" si="19"/>
        <v>245201</v>
      </c>
      <c r="P224" s="6"/>
      <c r="Q224" s="6">
        <f t="shared" si="20"/>
        <v>245201</v>
      </c>
      <c r="R224" s="6"/>
      <c r="S224" s="6">
        <f t="shared" si="21"/>
        <v>245201</v>
      </c>
      <c r="T224" s="6"/>
      <c r="U224" s="6">
        <f t="shared" si="22"/>
        <v>245201</v>
      </c>
      <c r="V224" s="6"/>
      <c r="W224" s="6">
        <f t="shared" si="23"/>
        <v>245201</v>
      </c>
    </row>
    <row r="225" spans="1:23" ht="47.25" x14ac:dyDescent="0.2">
      <c r="A225" s="9" t="s">
        <v>28</v>
      </c>
      <c r="B225" s="1" t="s">
        <v>166</v>
      </c>
      <c r="C225" s="1" t="s">
        <v>13</v>
      </c>
      <c r="D225" s="1" t="s">
        <v>106</v>
      </c>
      <c r="E225" s="1" t="s">
        <v>178</v>
      </c>
      <c r="F225" s="1" t="s">
        <v>29</v>
      </c>
      <c r="G225" s="8">
        <v>245201</v>
      </c>
      <c r="H225" s="8"/>
      <c r="I225" s="6">
        <f t="shared" si="24"/>
        <v>245201</v>
      </c>
      <c r="J225" s="6"/>
      <c r="K225" s="6">
        <f t="shared" si="17"/>
        <v>245201</v>
      </c>
      <c r="L225" s="6"/>
      <c r="M225" s="6">
        <f t="shared" si="18"/>
        <v>245201</v>
      </c>
      <c r="N225" s="6"/>
      <c r="O225" s="6">
        <f t="shared" si="19"/>
        <v>245201</v>
      </c>
      <c r="P225" s="6"/>
      <c r="Q225" s="6">
        <f t="shared" si="20"/>
        <v>245201</v>
      </c>
      <c r="R225" s="6"/>
      <c r="S225" s="6">
        <f t="shared" si="21"/>
        <v>245201</v>
      </c>
      <c r="T225" s="6"/>
      <c r="U225" s="6">
        <f t="shared" si="22"/>
        <v>245201</v>
      </c>
      <c r="V225" s="6"/>
      <c r="W225" s="6">
        <f t="shared" si="23"/>
        <v>245201</v>
      </c>
    </row>
    <row r="226" spans="1:23" ht="78.75" x14ac:dyDescent="0.2">
      <c r="A226" s="9" t="s">
        <v>179</v>
      </c>
      <c r="B226" s="1" t="s">
        <v>166</v>
      </c>
      <c r="C226" s="1" t="s">
        <v>13</v>
      </c>
      <c r="D226" s="1" t="s">
        <v>106</v>
      </c>
      <c r="E226" s="1" t="s">
        <v>180</v>
      </c>
      <c r="F226" s="10" t="s">
        <v>11</v>
      </c>
      <c r="G226" s="8">
        <v>280827</v>
      </c>
      <c r="H226" s="8"/>
      <c r="I226" s="6">
        <f t="shared" si="24"/>
        <v>280827</v>
      </c>
      <c r="J226" s="6"/>
      <c r="K226" s="6">
        <f t="shared" si="17"/>
        <v>280827</v>
      </c>
      <c r="L226" s="6"/>
      <c r="M226" s="6">
        <f t="shared" si="18"/>
        <v>280827</v>
      </c>
      <c r="N226" s="6"/>
      <c r="O226" s="6">
        <f t="shared" si="19"/>
        <v>280827</v>
      </c>
      <c r="P226" s="6"/>
      <c r="Q226" s="6">
        <f t="shared" si="20"/>
        <v>280827</v>
      </c>
      <c r="R226" s="6"/>
      <c r="S226" s="6">
        <f t="shared" si="21"/>
        <v>280827</v>
      </c>
      <c r="T226" s="6"/>
      <c r="U226" s="6">
        <f t="shared" si="22"/>
        <v>280827</v>
      </c>
      <c r="V226" s="6"/>
      <c r="W226" s="6">
        <f t="shared" si="23"/>
        <v>280827</v>
      </c>
    </row>
    <row r="227" spans="1:23" ht="94.5" x14ac:dyDescent="0.2">
      <c r="A227" s="9" t="s">
        <v>18</v>
      </c>
      <c r="B227" s="1" t="s">
        <v>166</v>
      </c>
      <c r="C227" s="1" t="s">
        <v>13</v>
      </c>
      <c r="D227" s="1" t="s">
        <v>106</v>
      </c>
      <c r="E227" s="1" t="s">
        <v>180</v>
      </c>
      <c r="F227" s="1" t="s">
        <v>19</v>
      </c>
      <c r="G227" s="8">
        <v>161925</v>
      </c>
      <c r="H227" s="8"/>
      <c r="I227" s="6">
        <f t="shared" si="24"/>
        <v>161925</v>
      </c>
      <c r="J227" s="6"/>
      <c r="K227" s="6">
        <f t="shared" si="17"/>
        <v>161925</v>
      </c>
      <c r="L227" s="6"/>
      <c r="M227" s="6">
        <f t="shared" si="18"/>
        <v>161925</v>
      </c>
      <c r="N227" s="6"/>
      <c r="O227" s="6">
        <f t="shared" si="19"/>
        <v>161925</v>
      </c>
      <c r="P227" s="6"/>
      <c r="Q227" s="6">
        <f t="shared" si="20"/>
        <v>161925</v>
      </c>
      <c r="R227" s="6"/>
      <c r="S227" s="6">
        <f t="shared" si="21"/>
        <v>161925</v>
      </c>
      <c r="T227" s="6"/>
      <c r="U227" s="6">
        <f t="shared" si="22"/>
        <v>161925</v>
      </c>
      <c r="V227" s="6"/>
      <c r="W227" s="6">
        <f t="shared" si="23"/>
        <v>161925</v>
      </c>
    </row>
    <row r="228" spans="1:23" ht="31.5" x14ac:dyDescent="0.2">
      <c r="A228" s="9" t="s">
        <v>20</v>
      </c>
      <c r="B228" s="1" t="s">
        <v>166</v>
      </c>
      <c r="C228" s="1" t="s">
        <v>13</v>
      </c>
      <c r="D228" s="1" t="s">
        <v>106</v>
      </c>
      <c r="E228" s="1" t="s">
        <v>180</v>
      </c>
      <c r="F228" s="1" t="s">
        <v>21</v>
      </c>
      <c r="G228" s="8">
        <v>161925</v>
      </c>
      <c r="H228" s="8"/>
      <c r="I228" s="6">
        <f t="shared" si="24"/>
        <v>161925</v>
      </c>
      <c r="J228" s="6"/>
      <c r="K228" s="6">
        <f t="shared" si="17"/>
        <v>161925</v>
      </c>
      <c r="L228" s="6"/>
      <c r="M228" s="6">
        <f t="shared" si="18"/>
        <v>161925</v>
      </c>
      <c r="N228" s="6"/>
      <c r="O228" s="6">
        <f t="shared" si="19"/>
        <v>161925</v>
      </c>
      <c r="P228" s="6"/>
      <c r="Q228" s="6">
        <f t="shared" si="20"/>
        <v>161925</v>
      </c>
      <c r="R228" s="6"/>
      <c r="S228" s="6">
        <f t="shared" si="21"/>
        <v>161925</v>
      </c>
      <c r="T228" s="6"/>
      <c r="U228" s="6">
        <f t="shared" si="22"/>
        <v>161925</v>
      </c>
      <c r="V228" s="6"/>
      <c r="W228" s="6">
        <f t="shared" si="23"/>
        <v>161925</v>
      </c>
    </row>
    <row r="229" spans="1:23" ht="47.25" x14ac:dyDescent="0.2">
      <c r="A229" s="9" t="s">
        <v>26</v>
      </c>
      <c r="B229" s="1" t="s">
        <v>166</v>
      </c>
      <c r="C229" s="1" t="s">
        <v>13</v>
      </c>
      <c r="D229" s="1" t="s">
        <v>106</v>
      </c>
      <c r="E229" s="1" t="s">
        <v>180</v>
      </c>
      <c r="F229" s="1" t="s">
        <v>27</v>
      </c>
      <c r="G229" s="8">
        <v>118902</v>
      </c>
      <c r="H229" s="8"/>
      <c r="I229" s="6">
        <f t="shared" si="24"/>
        <v>118902</v>
      </c>
      <c r="J229" s="6"/>
      <c r="K229" s="6">
        <f t="shared" si="17"/>
        <v>118902</v>
      </c>
      <c r="L229" s="6"/>
      <c r="M229" s="6">
        <f t="shared" si="18"/>
        <v>118902</v>
      </c>
      <c r="N229" s="6"/>
      <c r="O229" s="6">
        <f t="shared" si="19"/>
        <v>118902</v>
      </c>
      <c r="P229" s="6"/>
      <c r="Q229" s="6">
        <f t="shared" si="20"/>
        <v>118902</v>
      </c>
      <c r="R229" s="6"/>
      <c r="S229" s="6">
        <f t="shared" si="21"/>
        <v>118902</v>
      </c>
      <c r="T229" s="6"/>
      <c r="U229" s="6">
        <f t="shared" si="22"/>
        <v>118902</v>
      </c>
      <c r="V229" s="6"/>
      <c r="W229" s="6">
        <f t="shared" si="23"/>
        <v>118902</v>
      </c>
    </row>
    <row r="230" spans="1:23" ht="47.25" x14ac:dyDescent="0.2">
      <c r="A230" s="9" t="s">
        <v>28</v>
      </c>
      <c r="B230" s="1" t="s">
        <v>166</v>
      </c>
      <c r="C230" s="1" t="s">
        <v>13</v>
      </c>
      <c r="D230" s="1" t="s">
        <v>106</v>
      </c>
      <c r="E230" s="1" t="s">
        <v>180</v>
      </c>
      <c r="F230" s="1" t="s">
        <v>29</v>
      </c>
      <c r="G230" s="8">
        <v>118902</v>
      </c>
      <c r="H230" s="8"/>
      <c r="I230" s="6">
        <f t="shared" si="24"/>
        <v>118902</v>
      </c>
      <c r="J230" s="6"/>
      <c r="K230" s="6">
        <f t="shared" si="17"/>
        <v>118902</v>
      </c>
      <c r="L230" s="6"/>
      <c r="M230" s="6">
        <f t="shared" si="18"/>
        <v>118902</v>
      </c>
      <c r="N230" s="6"/>
      <c r="O230" s="6">
        <f t="shared" si="19"/>
        <v>118902</v>
      </c>
      <c r="P230" s="6"/>
      <c r="Q230" s="6">
        <f t="shared" si="20"/>
        <v>118902</v>
      </c>
      <c r="R230" s="6"/>
      <c r="S230" s="6">
        <f t="shared" si="21"/>
        <v>118902</v>
      </c>
      <c r="T230" s="6"/>
      <c r="U230" s="6">
        <f t="shared" si="22"/>
        <v>118902</v>
      </c>
      <c r="V230" s="6"/>
      <c r="W230" s="6">
        <f t="shared" si="23"/>
        <v>118902</v>
      </c>
    </row>
    <row r="231" spans="1:23" ht="63" x14ac:dyDescent="0.2">
      <c r="A231" s="9" t="s">
        <v>332</v>
      </c>
      <c r="B231" s="20" t="s">
        <v>137</v>
      </c>
      <c r="C231" s="1" t="s">
        <v>13</v>
      </c>
      <c r="D231" s="1" t="s">
        <v>106</v>
      </c>
      <c r="E231" s="1" t="s">
        <v>337</v>
      </c>
      <c r="F231" s="1"/>
      <c r="G231" s="8"/>
      <c r="H231" s="8"/>
      <c r="I231" s="6"/>
      <c r="J231" s="6"/>
      <c r="K231" s="6"/>
      <c r="L231" s="6"/>
      <c r="M231" s="6"/>
      <c r="N231" s="6"/>
      <c r="O231" s="6"/>
      <c r="P231" s="6"/>
      <c r="Q231" s="6"/>
      <c r="R231" s="6"/>
      <c r="S231" s="6"/>
      <c r="T231" s="6"/>
      <c r="U231" s="6"/>
      <c r="V231" s="8">
        <f>V232</f>
        <v>815052</v>
      </c>
      <c r="W231" s="6">
        <f t="shared" si="23"/>
        <v>815052</v>
      </c>
    </row>
    <row r="232" spans="1:23" ht="94.5" x14ac:dyDescent="0.2">
      <c r="A232" s="9" t="s">
        <v>18</v>
      </c>
      <c r="B232" s="20" t="s">
        <v>137</v>
      </c>
      <c r="C232" s="1" t="s">
        <v>13</v>
      </c>
      <c r="D232" s="1" t="s">
        <v>106</v>
      </c>
      <c r="E232" s="1" t="s">
        <v>337</v>
      </c>
      <c r="F232" s="1">
        <v>100</v>
      </c>
      <c r="G232" s="8"/>
      <c r="H232" s="8"/>
      <c r="I232" s="6"/>
      <c r="J232" s="6"/>
      <c r="K232" s="6"/>
      <c r="L232" s="6"/>
      <c r="M232" s="6"/>
      <c r="N232" s="6"/>
      <c r="O232" s="6"/>
      <c r="P232" s="6"/>
      <c r="Q232" s="6"/>
      <c r="R232" s="6"/>
      <c r="S232" s="6"/>
      <c r="T232" s="6"/>
      <c r="U232" s="6"/>
      <c r="V232" s="8">
        <f>V233</f>
        <v>815052</v>
      </c>
      <c r="W232" s="6">
        <f t="shared" si="23"/>
        <v>815052</v>
      </c>
    </row>
    <row r="233" spans="1:23" ht="31.5" x14ac:dyDescent="0.2">
      <c r="A233" s="9" t="s">
        <v>20</v>
      </c>
      <c r="B233" s="20" t="s">
        <v>137</v>
      </c>
      <c r="C233" s="1" t="s">
        <v>13</v>
      </c>
      <c r="D233" s="1" t="s">
        <v>106</v>
      </c>
      <c r="E233" s="1" t="s">
        <v>337</v>
      </c>
      <c r="F233" s="1">
        <v>120</v>
      </c>
      <c r="G233" s="8"/>
      <c r="H233" s="8"/>
      <c r="I233" s="6"/>
      <c r="J233" s="6"/>
      <c r="K233" s="6"/>
      <c r="L233" s="6"/>
      <c r="M233" s="6"/>
      <c r="N233" s="6"/>
      <c r="O233" s="6"/>
      <c r="P233" s="6"/>
      <c r="Q233" s="6"/>
      <c r="R233" s="6"/>
      <c r="S233" s="6"/>
      <c r="T233" s="6"/>
      <c r="U233" s="6"/>
      <c r="V233" s="8">
        <v>815052</v>
      </c>
      <c r="W233" s="6">
        <f t="shared" si="23"/>
        <v>815052</v>
      </c>
    </row>
    <row r="234" spans="1:23" ht="63" x14ac:dyDescent="0.2">
      <c r="A234" s="16" t="s">
        <v>117</v>
      </c>
      <c r="B234" s="20" t="s">
        <v>137</v>
      </c>
      <c r="C234" s="1" t="s">
        <v>13</v>
      </c>
      <c r="D234" s="1" t="s">
        <v>106</v>
      </c>
      <c r="E234" s="1" t="s">
        <v>176</v>
      </c>
      <c r="F234" s="1"/>
      <c r="G234" s="8"/>
      <c r="H234" s="8"/>
      <c r="I234" s="6"/>
      <c r="J234" s="6"/>
      <c r="K234" s="6"/>
      <c r="L234" s="6"/>
      <c r="M234" s="6"/>
      <c r="N234" s="6"/>
      <c r="O234" s="6"/>
      <c r="P234" s="6"/>
      <c r="Q234" s="6"/>
      <c r="R234" s="6"/>
      <c r="S234" s="6"/>
      <c r="T234" s="6"/>
      <c r="U234" s="6"/>
      <c r="V234" s="8">
        <f>V235</f>
        <v>1856652</v>
      </c>
      <c r="W234" s="6">
        <f t="shared" si="23"/>
        <v>1856652</v>
      </c>
    </row>
    <row r="235" spans="1:23" ht="94.5" x14ac:dyDescent="0.2">
      <c r="A235" s="18" t="s">
        <v>18</v>
      </c>
      <c r="B235" s="20" t="s">
        <v>137</v>
      </c>
      <c r="C235" s="1" t="s">
        <v>13</v>
      </c>
      <c r="D235" s="1" t="s">
        <v>106</v>
      </c>
      <c r="E235" s="1" t="s">
        <v>176</v>
      </c>
      <c r="F235" s="1">
        <v>100</v>
      </c>
      <c r="G235" s="8"/>
      <c r="H235" s="8"/>
      <c r="I235" s="6"/>
      <c r="J235" s="6"/>
      <c r="K235" s="6"/>
      <c r="L235" s="6"/>
      <c r="M235" s="6"/>
      <c r="N235" s="6"/>
      <c r="O235" s="6"/>
      <c r="P235" s="6"/>
      <c r="Q235" s="6"/>
      <c r="R235" s="6"/>
      <c r="S235" s="6"/>
      <c r="T235" s="6"/>
      <c r="U235" s="6"/>
      <c r="V235" s="8">
        <f>V236</f>
        <v>1856652</v>
      </c>
      <c r="W235" s="6">
        <f t="shared" si="23"/>
        <v>1856652</v>
      </c>
    </row>
    <row r="236" spans="1:23" ht="31.5" x14ac:dyDescent="0.2">
      <c r="A236" s="18" t="s">
        <v>20</v>
      </c>
      <c r="B236" s="20" t="s">
        <v>137</v>
      </c>
      <c r="C236" s="1" t="s">
        <v>13</v>
      </c>
      <c r="D236" s="1" t="s">
        <v>106</v>
      </c>
      <c r="E236" s="1" t="s">
        <v>176</v>
      </c>
      <c r="F236" s="1">
        <v>120</v>
      </c>
      <c r="G236" s="8"/>
      <c r="H236" s="8"/>
      <c r="I236" s="6"/>
      <c r="J236" s="6"/>
      <c r="K236" s="6"/>
      <c r="L236" s="6"/>
      <c r="M236" s="6"/>
      <c r="N236" s="6"/>
      <c r="O236" s="6"/>
      <c r="P236" s="6"/>
      <c r="Q236" s="6"/>
      <c r="R236" s="6"/>
      <c r="S236" s="6"/>
      <c r="T236" s="6"/>
      <c r="U236" s="6"/>
      <c r="V236" s="8">
        <v>1856652</v>
      </c>
      <c r="W236" s="6">
        <f t="shared" si="23"/>
        <v>1856652</v>
      </c>
    </row>
    <row r="237" spans="1:23" ht="63" x14ac:dyDescent="0.2">
      <c r="A237" s="9" t="s">
        <v>181</v>
      </c>
      <c r="B237" s="1" t="s">
        <v>166</v>
      </c>
      <c r="C237" s="1" t="s">
        <v>13</v>
      </c>
      <c r="D237" s="1" t="s">
        <v>106</v>
      </c>
      <c r="E237" s="1" t="s">
        <v>182</v>
      </c>
      <c r="F237" s="10" t="s">
        <v>11</v>
      </c>
      <c r="G237" s="8">
        <v>1573156</v>
      </c>
      <c r="H237" s="8"/>
      <c r="I237" s="6">
        <f t="shared" si="24"/>
        <v>1573156</v>
      </c>
      <c r="J237" s="6"/>
      <c r="K237" s="6">
        <f t="shared" si="17"/>
        <v>1573156</v>
      </c>
      <c r="L237" s="6"/>
      <c r="M237" s="6">
        <f t="shared" si="18"/>
        <v>1573156</v>
      </c>
      <c r="N237" s="6"/>
      <c r="O237" s="6">
        <f t="shared" si="19"/>
        <v>1573156</v>
      </c>
      <c r="P237" s="6"/>
      <c r="Q237" s="6">
        <f t="shared" si="20"/>
        <v>1573156</v>
      </c>
      <c r="R237" s="6"/>
      <c r="S237" s="6">
        <f t="shared" si="21"/>
        <v>1573156</v>
      </c>
      <c r="T237" s="6"/>
      <c r="U237" s="6">
        <f t="shared" si="22"/>
        <v>1573156</v>
      </c>
      <c r="V237" s="6"/>
      <c r="W237" s="6">
        <f t="shared" si="23"/>
        <v>1573156</v>
      </c>
    </row>
    <row r="238" spans="1:23" ht="94.5" x14ac:dyDescent="0.2">
      <c r="A238" s="9" t="s">
        <v>18</v>
      </c>
      <c r="B238" s="1" t="s">
        <v>166</v>
      </c>
      <c r="C238" s="1" t="s">
        <v>13</v>
      </c>
      <c r="D238" s="1" t="s">
        <v>106</v>
      </c>
      <c r="E238" s="1" t="s">
        <v>182</v>
      </c>
      <c r="F238" s="1" t="s">
        <v>19</v>
      </c>
      <c r="G238" s="8">
        <v>1573156</v>
      </c>
      <c r="H238" s="8"/>
      <c r="I238" s="6">
        <f t="shared" si="24"/>
        <v>1573156</v>
      </c>
      <c r="J238" s="6"/>
      <c r="K238" s="6">
        <f t="shared" si="17"/>
        <v>1573156</v>
      </c>
      <c r="L238" s="6"/>
      <c r="M238" s="6">
        <f t="shared" si="18"/>
        <v>1573156</v>
      </c>
      <c r="N238" s="6"/>
      <c r="O238" s="6">
        <f t="shared" si="19"/>
        <v>1573156</v>
      </c>
      <c r="P238" s="6"/>
      <c r="Q238" s="6">
        <f t="shared" si="20"/>
        <v>1573156</v>
      </c>
      <c r="R238" s="6"/>
      <c r="S238" s="6">
        <f t="shared" si="21"/>
        <v>1573156</v>
      </c>
      <c r="T238" s="6"/>
      <c r="U238" s="6">
        <f t="shared" si="22"/>
        <v>1573156</v>
      </c>
      <c r="V238" s="6"/>
      <c r="W238" s="6">
        <f t="shared" si="23"/>
        <v>1573156</v>
      </c>
    </row>
    <row r="239" spans="1:23" ht="31.5" x14ac:dyDescent="0.2">
      <c r="A239" s="9" t="s">
        <v>20</v>
      </c>
      <c r="B239" s="1" t="s">
        <v>166</v>
      </c>
      <c r="C239" s="1" t="s">
        <v>13</v>
      </c>
      <c r="D239" s="1" t="s">
        <v>106</v>
      </c>
      <c r="E239" s="1" t="s">
        <v>182</v>
      </c>
      <c r="F239" s="1" t="s">
        <v>21</v>
      </c>
      <c r="G239" s="8">
        <v>1573156</v>
      </c>
      <c r="H239" s="8"/>
      <c r="I239" s="6">
        <f t="shared" si="24"/>
        <v>1573156</v>
      </c>
      <c r="J239" s="6"/>
      <c r="K239" s="6">
        <f t="shared" si="17"/>
        <v>1573156</v>
      </c>
      <c r="L239" s="6"/>
      <c r="M239" s="6">
        <f t="shared" si="18"/>
        <v>1573156</v>
      </c>
      <c r="N239" s="6"/>
      <c r="O239" s="6">
        <f t="shared" si="19"/>
        <v>1573156</v>
      </c>
      <c r="P239" s="6"/>
      <c r="Q239" s="6">
        <f t="shared" si="20"/>
        <v>1573156</v>
      </c>
      <c r="R239" s="6"/>
      <c r="S239" s="6">
        <f t="shared" si="21"/>
        <v>1573156</v>
      </c>
      <c r="T239" s="6"/>
      <c r="U239" s="6">
        <f t="shared" si="22"/>
        <v>1573156</v>
      </c>
      <c r="V239" s="6"/>
      <c r="W239" s="6">
        <f t="shared" si="23"/>
        <v>1573156</v>
      </c>
    </row>
    <row r="240" spans="1:23" ht="47.25" x14ac:dyDescent="0.2">
      <c r="A240" s="9" t="s">
        <v>24</v>
      </c>
      <c r="B240" s="1" t="s">
        <v>166</v>
      </c>
      <c r="C240" s="1" t="s">
        <v>13</v>
      </c>
      <c r="D240" s="1" t="s">
        <v>106</v>
      </c>
      <c r="E240" s="1" t="s">
        <v>183</v>
      </c>
      <c r="F240" s="10" t="s">
        <v>11</v>
      </c>
      <c r="G240" s="8">
        <v>27051894</v>
      </c>
      <c r="H240" s="8"/>
      <c r="I240" s="6">
        <f t="shared" si="24"/>
        <v>27051894</v>
      </c>
      <c r="J240" s="6"/>
      <c r="K240" s="6">
        <f t="shared" si="17"/>
        <v>27051894</v>
      </c>
      <c r="L240" s="6">
        <f>L243</f>
        <v>2313308</v>
      </c>
      <c r="M240" s="6">
        <f t="shared" si="18"/>
        <v>29365202</v>
      </c>
      <c r="N240" s="6">
        <f>N243</f>
        <v>0</v>
      </c>
      <c r="O240" s="6">
        <f t="shared" si="19"/>
        <v>29365202</v>
      </c>
      <c r="P240" s="6">
        <f>P243</f>
        <v>0</v>
      </c>
      <c r="Q240" s="6">
        <f t="shared" si="20"/>
        <v>29365202</v>
      </c>
      <c r="R240" s="6">
        <f>R243+R241</f>
        <v>136023.20000000001</v>
      </c>
      <c r="S240" s="6">
        <f t="shared" si="21"/>
        <v>29501225.199999999</v>
      </c>
      <c r="T240" s="6">
        <f>T243+T241</f>
        <v>0</v>
      </c>
      <c r="U240" s="6">
        <f t="shared" si="22"/>
        <v>29501225.199999999</v>
      </c>
      <c r="V240" s="6">
        <f>V243+V241</f>
        <v>0</v>
      </c>
      <c r="W240" s="6">
        <f t="shared" si="23"/>
        <v>29501225.199999999</v>
      </c>
    </row>
    <row r="241" spans="1:23" ht="94.5" x14ac:dyDescent="0.2">
      <c r="A241" s="9" t="s">
        <v>18</v>
      </c>
      <c r="B241" s="1" t="s">
        <v>166</v>
      </c>
      <c r="C241" s="1" t="s">
        <v>13</v>
      </c>
      <c r="D241" s="1" t="s">
        <v>106</v>
      </c>
      <c r="E241" s="1" t="s">
        <v>183</v>
      </c>
      <c r="F241" s="1" t="s">
        <v>19</v>
      </c>
      <c r="G241" s="8">
        <v>21364327</v>
      </c>
      <c r="H241" s="8"/>
      <c r="I241" s="6">
        <f t="shared" si="24"/>
        <v>21364327</v>
      </c>
      <c r="J241" s="6"/>
      <c r="K241" s="6">
        <f t="shared" si="17"/>
        <v>21364327</v>
      </c>
      <c r="L241" s="6"/>
      <c r="M241" s="6">
        <f t="shared" si="18"/>
        <v>21364327</v>
      </c>
      <c r="N241" s="6"/>
      <c r="O241" s="6">
        <f t="shared" si="19"/>
        <v>21364327</v>
      </c>
      <c r="P241" s="6"/>
      <c r="Q241" s="6">
        <f t="shared" si="20"/>
        <v>21364327</v>
      </c>
      <c r="R241" s="6">
        <f>R242</f>
        <v>136023.20000000001</v>
      </c>
      <c r="S241" s="6">
        <f t="shared" si="21"/>
        <v>21500350.199999999</v>
      </c>
      <c r="T241" s="6">
        <f>T242</f>
        <v>0</v>
      </c>
      <c r="U241" s="6">
        <f t="shared" si="22"/>
        <v>21500350.199999999</v>
      </c>
      <c r="V241" s="6">
        <f>V242</f>
        <v>0</v>
      </c>
      <c r="W241" s="6">
        <f t="shared" si="23"/>
        <v>21500350.199999999</v>
      </c>
    </row>
    <row r="242" spans="1:23" ht="31.5" x14ac:dyDescent="0.2">
      <c r="A242" s="9" t="s">
        <v>20</v>
      </c>
      <c r="B242" s="1" t="s">
        <v>166</v>
      </c>
      <c r="C242" s="1" t="s">
        <v>13</v>
      </c>
      <c r="D242" s="1" t="s">
        <v>106</v>
      </c>
      <c r="E242" s="1" t="s">
        <v>183</v>
      </c>
      <c r="F242" s="1" t="s">
        <v>21</v>
      </c>
      <c r="G242" s="8">
        <v>21364327</v>
      </c>
      <c r="H242" s="8"/>
      <c r="I242" s="6">
        <f t="shared" si="24"/>
        <v>21364327</v>
      </c>
      <c r="J242" s="6"/>
      <c r="K242" s="6">
        <f t="shared" si="17"/>
        <v>21364327</v>
      </c>
      <c r="L242" s="6"/>
      <c r="M242" s="6">
        <f t="shared" si="18"/>
        <v>21364327</v>
      </c>
      <c r="N242" s="6"/>
      <c r="O242" s="6">
        <f t="shared" si="19"/>
        <v>21364327</v>
      </c>
      <c r="P242" s="6"/>
      <c r="Q242" s="6">
        <f t="shared" si="20"/>
        <v>21364327</v>
      </c>
      <c r="R242" s="6">
        <v>136023.20000000001</v>
      </c>
      <c r="S242" s="6">
        <f t="shared" si="21"/>
        <v>21500350.199999999</v>
      </c>
      <c r="T242" s="6"/>
      <c r="U242" s="6">
        <f t="shared" si="22"/>
        <v>21500350.199999999</v>
      </c>
      <c r="V242" s="6"/>
      <c r="W242" s="6">
        <f t="shared" ref="W242:W312" si="25">U242+V242</f>
        <v>21500350.199999999</v>
      </c>
    </row>
    <row r="243" spans="1:23" ht="47.25" x14ac:dyDescent="0.2">
      <c r="A243" s="9" t="s">
        <v>26</v>
      </c>
      <c r="B243" s="1" t="s">
        <v>166</v>
      </c>
      <c r="C243" s="1" t="s">
        <v>13</v>
      </c>
      <c r="D243" s="1" t="s">
        <v>106</v>
      </c>
      <c r="E243" s="1" t="s">
        <v>183</v>
      </c>
      <c r="F243" s="1" t="s">
        <v>27</v>
      </c>
      <c r="G243" s="8">
        <v>5687567</v>
      </c>
      <c r="H243" s="8"/>
      <c r="I243" s="6">
        <f t="shared" si="24"/>
        <v>5687567</v>
      </c>
      <c r="J243" s="6"/>
      <c r="K243" s="6">
        <f t="shared" si="17"/>
        <v>5687567</v>
      </c>
      <c r="L243" s="6">
        <f>L244</f>
        <v>2313308</v>
      </c>
      <c r="M243" s="6">
        <f t="shared" si="18"/>
        <v>8000875</v>
      </c>
      <c r="N243" s="6">
        <f>N244</f>
        <v>0</v>
      </c>
      <c r="O243" s="6">
        <f t="shared" si="19"/>
        <v>8000875</v>
      </c>
      <c r="P243" s="6">
        <f>P244</f>
        <v>0</v>
      </c>
      <c r="Q243" s="6">
        <f t="shared" si="20"/>
        <v>8000875</v>
      </c>
      <c r="R243" s="6">
        <f>R244</f>
        <v>0</v>
      </c>
      <c r="S243" s="6">
        <f t="shared" si="21"/>
        <v>8000875</v>
      </c>
      <c r="T243" s="6">
        <f>T244</f>
        <v>0</v>
      </c>
      <c r="U243" s="6">
        <f t="shared" si="22"/>
        <v>8000875</v>
      </c>
      <c r="V243" s="6">
        <f>V244</f>
        <v>0</v>
      </c>
      <c r="W243" s="6">
        <f t="shared" si="25"/>
        <v>8000875</v>
      </c>
    </row>
    <row r="244" spans="1:23" ht="47.25" x14ac:dyDescent="0.2">
      <c r="A244" s="9" t="s">
        <v>28</v>
      </c>
      <c r="B244" s="1" t="s">
        <v>166</v>
      </c>
      <c r="C244" s="1" t="s">
        <v>13</v>
      </c>
      <c r="D244" s="1" t="s">
        <v>106</v>
      </c>
      <c r="E244" s="1" t="s">
        <v>183</v>
      </c>
      <c r="F244" s="1" t="s">
        <v>29</v>
      </c>
      <c r="G244" s="8">
        <v>5687567</v>
      </c>
      <c r="H244" s="8"/>
      <c r="I244" s="6">
        <f t="shared" si="24"/>
        <v>5687567</v>
      </c>
      <c r="J244" s="6"/>
      <c r="K244" s="6">
        <f t="shared" si="17"/>
        <v>5687567</v>
      </c>
      <c r="L244" s="6">
        <v>2313308</v>
      </c>
      <c r="M244" s="6">
        <f t="shared" si="18"/>
        <v>8000875</v>
      </c>
      <c r="N244" s="6"/>
      <c r="O244" s="6">
        <f t="shared" si="19"/>
        <v>8000875</v>
      </c>
      <c r="P244" s="6"/>
      <c r="Q244" s="6">
        <f t="shared" si="20"/>
        <v>8000875</v>
      </c>
      <c r="R244" s="6"/>
      <c r="S244" s="6">
        <f t="shared" si="21"/>
        <v>8000875</v>
      </c>
      <c r="T244" s="6"/>
      <c r="U244" s="6">
        <f t="shared" si="22"/>
        <v>8000875</v>
      </c>
      <c r="V244" s="6"/>
      <c r="W244" s="6">
        <f t="shared" si="25"/>
        <v>8000875</v>
      </c>
    </row>
    <row r="245" spans="1:23" ht="31.5" x14ac:dyDescent="0.2">
      <c r="A245" s="9" t="s">
        <v>30</v>
      </c>
      <c r="B245" s="1" t="s">
        <v>166</v>
      </c>
      <c r="C245" s="1" t="s">
        <v>13</v>
      </c>
      <c r="D245" s="1" t="s">
        <v>106</v>
      </c>
      <c r="E245" s="1" t="s">
        <v>184</v>
      </c>
      <c r="F245" s="10" t="s">
        <v>11</v>
      </c>
      <c r="G245" s="8">
        <v>177000</v>
      </c>
      <c r="H245" s="8"/>
      <c r="I245" s="6">
        <f t="shared" si="24"/>
        <v>177000</v>
      </c>
      <c r="J245" s="6"/>
      <c r="K245" s="6">
        <f t="shared" si="17"/>
        <v>177000</v>
      </c>
      <c r="L245" s="6"/>
      <c r="M245" s="6">
        <f t="shared" si="18"/>
        <v>177000</v>
      </c>
      <c r="N245" s="6"/>
      <c r="O245" s="6">
        <f t="shared" si="19"/>
        <v>177000</v>
      </c>
      <c r="P245" s="6"/>
      <c r="Q245" s="6">
        <f t="shared" si="20"/>
        <v>177000</v>
      </c>
      <c r="R245" s="6"/>
      <c r="S245" s="6">
        <f t="shared" si="21"/>
        <v>177000</v>
      </c>
      <c r="T245" s="6"/>
      <c r="U245" s="6">
        <f t="shared" si="22"/>
        <v>177000</v>
      </c>
      <c r="V245" s="6"/>
      <c r="W245" s="6">
        <f t="shared" si="25"/>
        <v>177000</v>
      </c>
    </row>
    <row r="246" spans="1:23" ht="15.75" x14ac:dyDescent="0.2">
      <c r="A246" s="9" t="s">
        <v>32</v>
      </c>
      <c r="B246" s="1" t="s">
        <v>166</v>
      </c>
      <c r="C246" s="1" t="s">
        <v>13</v>
      </c>
      <c r="D246" s="1" t="s">
        <v>106</v>
      </c>
      <c r="E246" s="1" t="s">
        <v>184</v>
      </c>
      <c r="F246" s="1" t="s">
        <v>33</v>
      </c>
      <c r="G246" s="8">
        <v>177000</v>
      </c>
      <c r="H246" s="8"/>
      <c r="I246" s="6">
        <f t="shared" si="24"/>
        <v>177000</v>
      </c>
      <c r="J246" s="6"/>
      <c r="K246" s="6">
        <f t="shared" si="17"/>
        <v>177000</v>
      </c>
      <c r="L246" s="6"/>
      <c r="M246" s="6">
        <f t="shared" si="18"/>
        <v>177000</v>
      </c>
      <c r="N246" s="6"/>
      <c r="O246" s="6">
        <f t="shared" si="19"/>
        <v>177000</v>
      </c>
      <c r="P246" s="6"/>
      <c r="Q246" s="6">
        <f t="shared" si="20"/>
        <v>177000</v>
      </c>
      <c r="R246" s="6"/>
      <c r="S246" s="6">
        <f t="shared" si="21"/>
        <v>177000</v>
      </c>
      <c r="T246" s="6"/>
      <c r="U246" s="6">
        <f t="shared" si="22"/>
        <v>177000</v>
      </c>
      <c r="V246" s="6"/>
      <c r="W246" s="6">
        <f t="shared" si="25"/>
        <v>177000</v>
      </c>
    </row>
    <row r="247" spans="1:23" ht="15.75" x14ac:dyDescent="0.2">
      <c r="A247" s="9" t="s">
        <v>34</v>
      </c>
      <c r="B247" s="1" t="s">
        <v>166</v>
      </c>
      <c r="C247" s="1" t="s">
        <v>13</v>
      </c>
      <c r="D247" s="1" t="s">
        <v>106</v>
      </c>
      <c r="E247" s="1" t="s">
        <v>184</v>
      </c>
      <c r="F247" s="1" t="s">
        <v>35</v>
      </c>
      <c r="G247" s="8">
        <v>177000</v>
      </c>
      <c r="H247" s="8"/>
      <c r="I247" s="6">
        <f t="shared" si="24"/>
        <v>177000</v>
      </c>
      <c r="J247" s="6"/>
      <c r="K247" s="6">
        <f t="shared" si="17"/>
        <v>177000</v>
      </c>
      <c r="L247" s="6"/>
      <c r="M247" s="6">
        <f t="shared" si="18"/>
        <v>177000</v>
      </c>
      <c r="N247" s="6"/>
      <c r="O247" s="6">
        <f t="shared" si="19"/>
        <v>177000</v>
      </c>
      <c r="P247" s="6"/>
      <c r="Q247" s="6">
        <f t="shared" si="20"/>
        <v>177000</v>
      </c>
      <c r="R247" s="6"/>
      <c r="S247" s="6">
        <f t="shared" si="21"/>
        <v>177000</v>
      </c>
      <c r="T247" s="6"/>
      <c r="U247" s="6">
        <f t="shared" si="22"/>
        <v>177000</v>
      </c>
      <c r="V247" s="6"/>
      <c r="W247" s="6">
        <f t="shared" si="25"/>
        <v>177000</v>
      </c>
    </row>
    <row r="248" spans="1:23" ht="47.25" x14ac:dyDescent="0.25">
      <c r="A248" s="25" t="s">
        <v>80</v>
      </c>
      <c r="B248" s="26" t="s">
        <v>166</v>
      </c>
      <c r="C248" s="1" t="s">
        <v>13</v>
      </c>
      <c r="D248" s="1" t="s">
        <v>106</v>
      </c>
      <c r="E248" s="1" t="s">
        <v>81</v>
      </c>
      <c r="F248" s="1"/>
      <c r="G248" s="8"/>
      <c r="H248" s="8"/>
      <c r="I248" s="6"/>
      <c r="J248" s="6"/>
      <c r="K248" s="6"/>
      <c r="L248" s="6"/>
      <c r="M248" s="6"/>
      <c r="N248" s="6">
        <f>N249</f>
        <v>667926</v>
      </c>
      <c r="O248" s="6">
        <f t="shared" si="19"/>
        <v>667926</v>
      </c>
      <c r="P248" s="6">
        <f>P249</f>
        <v>0</v>
      </c>
      <c r="Q248" s="6">
        <f t="shared" si="20"/>
        <v>667926</v>
      </c>
      <c r="R248" s="6">
        <f>R249</f>
        <v>0</v>
      </c>
      <c r="S248" s="6">
        <f t="shared" si="21"/>
        <v>667926</v>
      </c>
      <c r="T248" s="6">
        <f>T249</f>
        <v>0</v>
      </c>
      <c r="U248" s="6">
        <f t="shared" si="22"/>
        <v>667926</v>
      </c>
      <c r="V248" s="6">
        <f>V249</f>
        <v>0</v>
      </c>
      <c r="W248" s="6">
        <f t="shared" si="25"/>
        <v>667926</v>
      </c>
    </row>
    <row r="249" spans="1:23" ht="94.5" x14ac:dyDescent="0.2">
      <c r="A249" s="18" t="s">
        <v>18</v>
      </c>
      <c r="B249" s="26" t="s">
        <v>166</v>
      </c>
      <c r="C249" s="1" t="s">
        <v>13</v>
      </c>
      <c r="D249" s="1" t="s">
        <v>106</v>
      </c>
      <c r="E249" s="1" t="s">
        <v>81</v>
      </c>
      <c r="F249" s="1">
        <v>100</v>
      </c>
      <c r="G249" s="8"/>
      <c r="H249" s="8"/>
      <c r="I249" s="6"/>
      <c r="J249" s="6"/>
      <c r="K249" s="6"/>
      <c r="L249" s="6"/>
      <c r="M249" s="6"/>
      <c r="N249" s="6">
        <f>N250</f>
        <v>667926</v>
      </c>
      <c r="O249" s="6">
        <f t="shared" si="19"/>
        <v>667926</v>
      </c>
      <c r="P249" s="6">
        <f>P250</f>
        <v>0</v>
      </c>
      <c r="Q249" s="6">
        <f t="shared" si="20"/>
        <v>667926</v>
      </c>
      <c r="R249" s="6">
        <f>R250</f>
        <v>0</v>
      </c>
      <c r="S249" s="6">
        <f t="shared" si="21"/>
        <v>667926</v>
      </c>
      <c r="T249" s="6">
        <f>T250</f>
        <v>0</v>
      </c>
      <c r="U249" s="6">
        <f t="shared" si="22"/>
        <v>667926</v>
      </c>
      <c r="V249" s="6">
        <f>V250</f>
        <v>0</v>
      </c>
      <c r="W249" s="6">
        <f t="shared" si="25"/>
        <v>667926</v>
      </c>
    </row>
    <row r="250" spans="1:23" ht="31.5" x14ac:dyDescent="0.2">
      <c r="A250" s="18" t="s">
        <v>20</v>
      </c>
      <c r="B250" s="26" t="s">
        <v>166</v>
      </c>
      <c r="C250" s="1" t="s">
        <v>13</v>
      </c>
      <c r="D250" s="1" t="s">
        <v>106</v>
      </c>
      <c r="E250" s="1" t="s">
        <v>81</v>
      </c>
      <c r="F250" s="1">
        <v>120</v>
      </c>
      <c r="G250" s="8"/>
      <c r="H250" s="8"/>
      <c r="I250" s="6"/>
      <c r="J250" s="6"/>
      <c r="K250" s="6"/>
      <c r="L250" s="6"/>
      <c r="M250" s="6"/>
      <c r="N250" s="6">
        <v>667926</v>
      </c>
      <c r="O250" s="6">
        <f t="shared" si="19"/>
        <v>667926</v>
      </c>
      <c r="P250" s="6"/>
      <c r="Q250" s="6">
        <f t="shared" si="20"/>
        <v>667926</v>
      </c>
      <c r="R250" s="6"/>
      <c r="S250" s="6">
        <f t="shared" si="21"/>
        <v>667926</v>
      </c>
      <c r="T250" s="6"/>
      <c r="U250" s="6">
        <f t="shared" si="22"/>
        <v>667926</v>
      </c>
      <c r="V250" s="6"/>
      <c r="W250" s="6">
        <f t="shared" si="25"/>
        <v>667926</v>
      </c>
    </row>
    <row r="251" spans="1:23" ht="15.75" x14ac:dyDescent="0.2">
      <c r="A251" s="7" t="s">
        <v>185</v>
      </c>
      <c r="B251" s="1" t="s">
        <v>166</v>
      </c>
      <c r="C251" s="1" t="s">
        <v>13</v>
      </c>
      <c r="D251" s="1" t="s">
        <v>123</v>
      </c>
      <c r="E251" s="1" t="s">
        <v>11</v>
      </c>
      <c r="F251" s="1" t="s">
        <v>11</v>
      </c>
      <c r="G251" s="8">
        <v>4315</v>
      </c>
      <c r="H251" s="8"/>
      <c r="I251" s="6">
        <f t="shared" si="24"/>
        <v>4315</v>
      </c>
      <c r="J251" s="6"/>
      <c r="K251" s="6">
        <f t="shared" si="17"/>
        <v>4315</v>
      </c>
      <c r="L251" s="6"/>
      <c r="M251" s="6">
        <f t="shared" si="18"/>
        <v>4315</v>
      </c>
      <c r="N251" s="6"/>
      <c r="O251" s="6">
        <f t="shared" si="19"/>
        <v>4315</v>
      </c>
      <c r="P251" s="6"/>
      <c r="Q251" s="6">
        <f t="shared" si="20"/>
        <v>4315</v>
      </c>
      <c r="R251" s="6"/>
      <c r="S251" s="6">
        <f t="shared" si="21"/>
        <v>4315</v>
      </c>
      <c r="T251" s="6"/>
      <c r="U251" s="6">
        <f t="shared" si="22"/>
        <v>4315</v>
      </c>
      <c r="V251" s="6"/>
      <c r="W251" s="6">
        <f t="shared" si="25"/>
        <v>4315</v>
      </c>
    </row>
    <row r="252" spans="1:23" ht="78.75" x14ac:dyDescent="0.2">
      <c r="A252" s="9" t="s">
        <v>186</v>
      </c>
      <c r="B252" s="1" t="s">
        <v>166</v>
      </c>
      <c r="C252" s="1" t="s">
        <v>13</v>
      </c>
      <c r="D252" s="1" t="s">
        <v>123</v>
      </c>
      <c r="E252" s="1" t="s">
        <v>187</v>
      </c>
      <c r="F252" s="10" t="s">
        <v>11</v>
      </c>
      <c r="G252" s="8">
        <v>4315</v>
      </c>
      <c r="H252" s="8"/>
      <c r="I252" s="6">
        <f t="shared" si="24"/>
        <v>4315</v>
      </c>
      <c r="J252" s="6"/>
      <c r="K252" s="6">
        <f t="shared" si="17"/>
        <v>4315</v>
      </c>
      <c r="L252" s="6"/>
      <c r="M252" s="6">
        <f t="shared" si="18"/>
        <v>4315</v>
      </c>
      <c r="N252" s="6"/>
      <c r="O252" s="6">
        <f t="shared" si="19"/>
        <v>4315</v>
      </c>
      <c r="P252" s="6"/>
      <c r="Q252" s="6">
        <f t="shared" si="20"/>
        <v>4315</v>
      </c>
      <c r="R252" s="6"/>
      <c r="S252" s="6">
        <f t="shared" si="21"/>
        <v>4315</v>
      </c>
      <c r="T252" s="6"/>
      <c r="U252" s="6">
        <f t="shared" si="22"/>
        <v>4315</v>
      </c>
      <c r="V252" s="6"/>
      <c r="W252" s="6">
        <f t="shared" si="25"/>
        <v>4315</v>
      </c>
    </row>
    <row r="253" spans="1:23" ht="47.25" x14ac:dyDescent="0.2">
      <c r="A253" s="9" t="s">
        <v>26</v>
      </c>
      <c r="B253" s="1" t="s">
        <v>166</v>
      </c>
      <c r="C253" s="1" t="s">
        <v>13</v>
      </c>
      <c r="D253" s="1" t="s">
        <v>123</v>
      </c>
      <c r="E253" s="1" t="s">
        <v>187</v>
      </c>
      <c r="F253" s="1" t="s">
        <v>27</v>
      </c>
      <c r="G253" s="8">
        <v>4315</v>
      </c>
      <c r="H253" s="8"/>
      <c r="I253" s="6">
        <f t="shared" si="24"/>
        <v>4315</v>
      </c>
      <c r="J253" s="6"/>
      <c r="K253" s="6">
        <f t="shared" si="17"/>
        <v>4315</v>
      </c>
      <c r="L253" s="6"/>
      <c r="M253" s="6">
        <f t="shared" si="18"/>
        <v>4315</v>
      </c>
      <c r="N253" s="6"/>
      <c r="O253" s="6">
        <f t="shared" si="19"/>
        <v>4315</v>
      </c>
      <c r="P253" s="6"/>
      <c r="Q253" s="6">
        <f t="shared" si="20"/>
        <v>4315</v>
      </c>
      <c r="R253" s="6"/>
      <c r="S253" s="6">
        <f t="shared" si="21"/>
        <v>4315</v>
      </c>
      <c r="T253" s="6"/>
      <c r="U253" s="6">
        <f t="shared" si="22"/>
        <v>4315</v>
      </c>
      <c r="V253" s="6"/>
      <c r="W253" s="6">
        <f t="shared" si="25"/>
        <v>4315</v>
      </c>
    </row>
    <row r="254" spans="1:23" ht="47.25" x14ac:dyDescent="0.2">
      <c r="A254" s="9" t="s">
        <v>28</v>
      </c>
      <c r="B254" s="1" t="s">
        <v>166</v>
      </c>
      <c r="C254" s="1" t="s">
        <v>13</v>
      </c>
      <c r="D254" s="1" t="s">
        <v>123</v>
      </c>
      <c r="E254" s="1" t="s">
        <v>187</v>
      </c>
      <c r="F254" s="1" t="s">
        <v>29</v>
      </c>
      <c r="G254" s="8">
        <v>4315</v>
      </c>
      <c r="H254" s="8"/>
      <c r="I254" s="6">
        <f t="shared" si="24"/>
        <v>4315</v>
      </c>
      <c r="J254" s="6"/>
      <c r="K254" s="6">
        <f t="shared" si="17"/>
        <v>4315</v>
      </c>
      <c r="L254" s="6"/>
      <c r="M254" s="6">
        <f t="shared" si="18"/>
        <v>4315</v>
      </c>
      <c r="N254" s="6"/>
      <c r="O254" s="6">
        <f t="shared" si="19"/>
        <v>4315</v>
      </c>
      <c r="P254" s="6"/>
      <c r="Q254" s="6">
        <f t="shared" si="20"/>
        <v>4315</v>
      </c>
      <c r="R254" s="6"/>
      <c r="S254" s="6">
        <f t="shared" si="21"/>
        <v>4315</v>
      </c>
      <c r="T254" s="6"/>
      <c r="U254" s="6">
        <f t="shared" si="22"/>
        <v>4315</v>
      </c>
      <c r="V254" s="6"/>
      <c r="W254" s="6">
        <f t="shared" si="25"/>
        <v>4315</v>
      </c>
    </row>
    <row r="255" spans="1:23" ht="31.5" x14ac:dyDescent="0.2">
      <c r="A255" s="9" t="s">
        <v>188</v>
      </c>
      <c r="B255" s="19">
        <v>916</v>
      </c>
      <c r="C255" s="19" t="s">
        <v>13</v>
      </c>
      <c r="D255" s="19" t="s">
        <v>39</v>
      </c>
      <c r="E255" s="19"/>
      <c r="F255" s="19"/>
      <c r="G255" s="8"/>
      <c r="H255" s="8"/>
      <c r="I255" s="6"/>
      <c r="J255" s="6"/>
      <c r="K255" s="6"/>
      <c r="L255" s="6">
        <f>L256</f>
        <v>68095</v>
      </c>
      <c r="M255" s="6">
        <f t="shared" si="18"/>
        <v>68095</v>
      </c>
      <c r="N255" s="6">
        <f>N256</f>
        <v>0</v>
      </c>
      <c r="O255" s="6">
        <f t="shared" si="19"/>
        <v>68095</v>
      </c>
      <c r="P255" s="6">
        <f>P256</f>
        <v>0</v>
      </c>
      <c r="Q255" s="6">
        <f t="shared" si="20"/>
        <v>68095</v>
      </c>
      <c r="R255" s="6">
        <f>R256</f>
        <v>0</v>
      </c>
      <c r="S255" s="6">
        <f t="shared" si="21"/>
        <v>68095</v>
      </c>
      <c r="T255" s="6">
        <f>T256</f>
        <v>0</v>
      </c>
      <c r="U255" s="6">
        <f t="shared" si="22"/>
        <v>68095</v>
      </c>
      <c r="V255" s="6">
        <f>V256</f>
        <v>0</v>
      </c>
      <c r="W255" s="6">
        <f t="shared" si="25"/>
        <v>68095</v>
      </c>
    </row>
    <row r="256" spans="1:23" ht="31.5" x14ac:dyDescent="0.2">
      <c r="A256" s="9" t="s">
        <v>189</v>
      </c>
      <c r="B256" s="19">
        <v>916</v>
      </c>
      <c r="C256" s="19" t="s">
        <v>13</v>
      </c>
      <c r="D256" s="19" t="s">
        <v>39</v>
      </c>
      <c r="E256" s="19" t="s">
        <v>190</v>
      </c>
      <c r="F256" s="19"/>
      <c r="G256" s="8"/>
      <c r="H256" s="8"/>
      <c r="I256" s="6"/>
      <c r="J256" s="6"/>
      <c r="K256" s="6"/>
      <c r="L256" s="6">
        <f>L257</f>
        <v>68095</v>
      </c>
      <c r="M256" s="6">
        <f t="shared" ref="M256:M326" si="26">K256+L256</f>
        <v>68095</v>
      </c>
      <c r="N256" s="6">
        <f>N257</f>
        <v>0</v>
      </c>
      <c r="O256" s="6">
        <f t="shared" ref="O256:O341" si="27">M256+N256</f>
        <v>68095</v>
      </c>
      <c r="P256" s="6">
        <f>P257</f>
        <v>0</v>
      </c>
      <c r="Q256" s="6">
        <f t="shared" ref="Q256:Q341" si="28">O256+P256</f>
        <v>68095</v>
      </c>
      <c r="R256" s="6">
        <f>R257</f>
        <v>0</v>
      </c>
      <c r="S256" s="6">
        <f t="shared" ref="S256:S341" si="29">Q256+R256</f>
        <v>68095</v>
      </c>
      <c r="T256" s="6">
        <f>T257</f>
        <v>0</v>
      </c>
      <c r="U256" s="6">
        <f t="shared" ref="U256:U341" si="30">S256+T256</f>
        <v>68095</v>
      </c>
      <c r="V256" s="6">
        <f>V257</f>
        <v>0</v>
      </c>
      <c r="W256" s="6">
        <f t="shared" si="25"/>
        <v>68095</v>
      </c>
    </row>
    <row r="257" spans="1:23" ht="15.75" x14ac:dyDescent="0.2">
      <c r="A257" s="9" t="s">
        <v>32</v>
      </c>
      <c r="B257" s="19">
        <v>916</v>
      </c>
      <c r="C257" s="19" t="s">
        <v>13</v>
      </c>
      <c r="D257" s="19" t="s">
        <v>39</v>
      </c>
      <c r="E257" s="19" t="s">
        <v>190</v>
      </c>
      <c r="F257" s="19" t="s">
        <v>33</v>
      </c>
      <c r="G257" s="8"/>
      <c r="H257" s="8"/>
      <c r="I257" s="6"/>
      <c r="J257" s="6"/>
      <c r="K257" s="6"/>
      <c r="L257" s="6">
        <f>L258</f>
        <v>68095</v>
      </c>
      <c r="M257" s="6">
        <f t="shared" si="26"/>
        <v>68095</v>
      </c>
      <c r="N257" s="6">
        <f>N258</f>
        <v>0</v>
      </c>
      <c r="O257" s="6">
        <f t="shared" si="27"/>
        <v>68095</v>
      </c>
      <c r="P257" s="6">
        <f>P258</f>
        <v>0</v>
      </c>
      <c r="Q257" s="6">
        <f t="shared" si="28"/>
        <v>68095</v>
      </c>
      <c r="R257" s="6">
        <f>R258</f>
        <v>0</v>
      </c>
      <c r="S257" s="6">
        <f t="shared" si="29"/>
        <v>68095</v>
      </c>
      <c r="T257" s="6">
        <f>T258</f>
        <v>0</v>
      </c>
      <c r="U257" s="6">
        <f t="shared" si="30"/>
        <v>68095</v>
      </c>
      <c r="V257" s="6">
        <f>V258</f>
        <v>0</v>
      </c>
      <c r="W257" s="6">
        <f t="shared" si="25"/>
        <v>68095</v>
      </c>
    </row>
    <row r="258" spans="1:23" ht="15.75" x14ac:dyDescent="0.2">
      <c r="A258" s="9" t="s">
        <v>191</v>
      </c>
      <c r="B258" s="19">
        <v>916</v>
      </c>
      <c r="C258" s="19" t="s">
        <v>13</v>
      </c>
      <c r="D258" s="19" t="s">
        <v>39</v>
      </c>
      <c r="E258" s="19" t="s">
        <v>190</v>
      </c>
      <c r="F258" s="19" t="s">
        <v>192</v>
      </c>
      <c r="G258" s="8"/>
      <c r="H258" s="8"/>
      <c r="I258" s="6"/>
      <c r="J258" s="6"/>
      <c r="K258" s="6"/>
      <c r="L258" s="6">
        <v>68095</v>
      </c>
      <c r="M258" s="6">
        <f t="shared" si="26"/>
        <v>68095</v>
      </c>
      <c r="N258" s="6"/>
      <c r="O258" s="6">
        <f t="shared" si="27"/>
        <v>68095</v>
      </c>
      <c r="P258" s="6"/>
      <c r="Q258" s="6">
        <f t="shared" si="28"/>
        <v>68095</v>
      </c>
      <c r="R258" s="6"/>
      <c r="S258" s="6">
        <f t="shared" si="29"/>
        <v>68095</v>
      </c>
      <c r="T258" s="6"/>
      <c r="U258" s="6">
        <f t="shared" si="30"/>
        <v>68095</v>
      </c>
      <c r="V258" s="6"/>
      <c r="W258" s="6">
        <f t="shared" si="25"/>
        <v>68095</v>
      </c>
    </row>
    <row r="259" spans="1:23" ht="15.75" x14ac:dyDescent="0.2">
      <c r="A259" s="7" t="s">
        <v>115</v>
      </c>
      <c r="B259" s="1" t="s">
        <v>166</v>
      </c>
      <c r="C259" s="1" t="s">
        <v>13</v>
      </c>
      <c r="D259" s="1" t="s">
        <v>116</v>
      </c>
      <c r="E259" s="1" t="s">
        <v>11</v>
      </c>
      <c r="F259" s="1" t="s">
        <v>11</v>
      </c>
      <c r="G259" s="8">
        <v>4475571</v>
      </c>
      <c r="H259" s="8"/>
      <c r="I259" s="6">
        <f t="shared" si="24"/>
        <v>4475571</v>
      </c>
      <c r="J259" s="6"/>
      <c r="K259" s="6">
        <f t="shared" ref="K259:K347" si="31">I259+J259</f>
        <v>4475571</v>
      </c>
      <c r="L259" s="6"/>
      <c r="M259" s="6">
        <f t="shared" si="26"/>
        <v>4475571</v>
      </c>
      <c r="N259" s="6"/>
      <c r="O259" s="6">
        <f t="shared" si="27"/>
        <v>4475571</v>
      </c>
      <c r="P259" s="6"/>
      <c r="Q259" s="6">
        <f t="shared" si="28"/>
        <v>4475571</v>
      </c>
      <c r="R259" s="6"/>
      <c r="S259" s="6">
        <f t="shared" si="29"/>
        <v>4475571</v>
      </c>
      <c r="T259" s="6">
        <f>T260</f>
        <v>149980</v>
      </c>
      <c r="U259" s="6">
        <f t="shared" si="30"/>
        <v>4625551</v>
      </c>
      <c r="V259" s="6">
        <f>V260</f>
        <v>0</v>
      </c>
      <c r="W259" s="6">
        <f t="shared" si="25"/>
        <v>4625551</v>
      </c>
    </row>
    <row r="260" spans="1:23" ht="47.25" x14ac:dyDescent="0.2">
      <c r="A260" s="11" t="s">
        <v>193</v>
      </c>
      <c r="B260" s="13" t="s">
        <v>166</v>
      </c>
      <c r="C260" s="13" t="s">
        <v>13</v>
      </c>
      <c r="D260" s="13" t="s">
        <v>116</v>
      </c>
      <c r="E260" s="13" t="s">
        <v>194</v>
      </c>
      <c r="F260" s="13"/>
      <c r="G260" s="8"/>
      <c r="H260" s="8"/>
      <c r="I260" s="6"/>
      <c r="J260" s="6"/>
      <c r="K260" s="6"/>
      <c r="L260" s="6"/>
      <c r="M260" s="6"/>
      <c r="N260" s="6"/>
      <c r="O260" s="6"/>
      <c r="P260" s="6"/>
      <c r="Q260" s="6"/>
      <c r="R260" s="6"/>
      <c r="S260" s="6"/>
      <c r="T260" s="6">
        <f>T261</f>
        <v>149980</v>
      </c>
      <c r="U260" s="6">
        <f t="shared" si="30"/>
        <v>149980</v>
      </c>
      <c r="V260" s="6">
        <f>V261</f>
        <v>0</v>
      </c>
      <c r="W260" s="6">
        <f t="shared" si="25"/>
        <v>149980</v>
      </c>
    </row>
    <row r="261" spans="1:23" ht="47.25" x14ac:dyDescent="0.2">
      <c r="A261" s="11" t="s">
        <v>26</v>
      </c>
      <c r="B261" s="13" t="s">
        <v>166</v>
      </c>
      <c r="C261" s="13" t="s">
        <v>13</v>
      </c>
      <c r="D261" s="13" t="s">
        <v>116</v>
      </c>
      <c r="E261" s="13" t="s">
        <v>194</v>
      </c>
      <c r="F261" s="13">
        <v>200</v>
      </c>
      <c r="G261" s="8"/>
      <c r="H261" s="8"/>
      <c r="I261" s="6"/>
      <c r="J261" s="6"/>
      <c r="K261" s="6"/>
      <c r="L261" s="6"/>
      <c r="M261" s="6"/>
      <c r="N261" s="6"/>
      <c r="O261" s="6"/>
      <c r="P261" s="6"/>
      <c r="Q261" s="6"/>
      <c r="R261" s="6"/>
      <c r="S261" s="6"/>
      <c r="T261" s="6">
        <f>T262</f>
        <v>149980</v>
      </c>
      <c r="U261" s="6">
        <f t="shared" si="30"/>
        <v>149980</v>
      </c>
      <c r="V261" s="6">
        <f>V262</f>
        <v>0</v>
      </c>
      <c r="W261" s="6">
        <f t="shared" si="25"/>
        <v>149980</v>
      </c>
    </row>
    <row r="262" spans="1:23" ht="47.25" x14ac:dyDescent="0.2">
      <c r="A262" s="11" t="s">
        <v>28</v>
      </c>
      <c r="B262" s="13" t="s">
        <v>166</v>
      </c>
      <c r="C262" s="13" t="s">
        <v>13</v>
      </c>
      <c r="D262" s="13" t="s">
        <v>116</v>
      </c>
      <c r="E262" s="13" t="s">
        <v>194</v>
      </c>
      <c r="F262" s="13">
        <v>240</v>
      </c>
      <c r="G262" s="8"/>
      <c r="H262" s="8"/>
      <c r="I262" s="6"/>
      <c r="J262" s="6"/>
      <c r="K262" s="6"/>
      <c r="L262" s="6"/>
      <c r="M262" s="6"/>
      <c r="N262" s="6"/>
      <c r="O262" s="6"/>
      <c r="P262" s="6"/>
      <c r="Q262" s="6"/>
      <c r="R262" s="6"/>
      <c r="S262" s="6"/>
      <c r="T262" s="6">
        <v>149980</v>
      </c>
      <c r="U262" s="6">
        <f t="shared" si="30"/>
        <v>149980</v>
      </c>
      <c r="V262" s="6"/>
      <c r="W262" s="6">
        <f t="shared" si="25"/>
        <v>149980</v>
      </c>
    </row>
    <row r="263" spans="1:23" ht="47.25" x14ac:dyDescent="0.2">
      <c r="A263" s="9" t="s">
        <v>195</v>
      </c>
      <c r="B263" s="1" t="s">
        <v>166</v>
      </c>
      <c r="C263" s="1" t="s">
        <v>13</v>
      </c>
      <c r="D263" s="1" t="s">
        <v>116</v>
      </c>
      <c r="E263" s="1" t="s">
        <v>196</v>
      </c>
      <c r="F263" s="10" t="s">
        <v>11</v>
      </c>
      <c r="G263" s="8">
        <v>4335406</v>
      </c>
      <c r="H263" s="8"/>
      <c r="I263" s="6">
        <f t="shared" si="24"/>
        <v>4335406</v>
      </c>
      <c r="J263" s="6"/>
      <c r="K263" s="6">
        <f t="shared" si="31"/>
        <v>4335406</v>
      </c>
      <c r="L263" s="6"/>
      <c r="M263" s="6">
        <f t="shared" si="26"/>
        <v>4335406</v>
      </c>
      <c r="N263" s="6"/>
      <c r="O263" s="6">
        <f t="shared" si="27"/>
        <v>4335406</v>
      </c>
      <c r="P263" s="6"/>
      <c r="Q263" s="6">
        <f t="shared" si="28"/>
        <v>4335406</v>
      </c>
      <c r="R263" s="6"/>
      <c r="S263" s="6">
        <f t="shared" si="29"/>
        <v>4335406</v>
      </c>
      <c r="T263" s="6"/>
      <c r="U263" s="6">
        <f t="shared" si="30"/>
        <v>4335406</v>
      </c>
      <c r="V263" s="6"/>
      <c r="W263" s="6">
        <f t="shared" si="25"/>
        <v>4335406</v>
      </c>
    </row>
    <row r="264" spans="1:23" ht="47.25" x14ac:dyDescent="0.2">
      <c r="A264" s="9" t="s">
        <v>43</v>
      </c>
      <c r="B264" s="1" t="s">
        <v>166</v>
      </c>
      <c r="C264" s="1" t="s">
        <v>13</v>
      </c>
      <c r="D264" s="1" t="s">
        <v>116</v>
      </c>
      <c r="E264" s="1" t="s">
        <v>196</v>
      </c>
      <c r="F264" s="1" t="s">
        <v>44</v>
      </c>
      <c r="G264" s="8">
        <v>4335406</v>
      </c>
      <c r="H264" s="8"/>
      <c r="I264" s="6">
        <f t="shared" si="24"/>
        <v>4335406</v>
      </c>
      <c r="J264" s="6"/>
      <c r="K264" s="6">
        <f t="shared" si="31"/>
        <v>4335406</v>
      </c>
      <c r="L264" s="6"/>
      <c r="M264" s="6">
        <f t="shared" si="26"/>
        <v>4335406</v>
      </c>
      <c r="N264" s="6"/>
      <c r="O264" s="6">
        <f t="shared" si="27"/>
        <v>4335406</v>
      </c>
      <c r="P264" s="6"/>
      <c r="Q264" s="6">
        <f t="shared" si="28"/>
        <v>4335406</v>
      </c>
      <c r="R264" s="6"/>
      <c r="S264" s="6">
        <f t="shared" si="29"/>
        <v>4335406</v>
      </c>
      <c r="T264" s="6"/>
      <c r="U264" s="6">
        <f t="shared" si="30"/>
        <v>4335406</v>
      </c>
      <c r="V264" s="6"/>
      <c r="W264" s="6">
        <f t="shared" si="25"/>
        <v>4335406</v>
      </c>
    </row>
    <row r="265" spans="1:23" ht="15.75" x14ac:dyDescent="0.2">
      <c r="A265" s="9" t="s">
        <v>45</v>
      </c>
      <c r="B265" s="1" t="s">
        <v>166</v>
      </c>
      <c r="C265" s="1" t="s">
        <v>13</v>
      </c>
      <c r="D265" s="1" t="s">
        <v>116</v>
      </c>
      <c r="E265" s="1" t="s">
        <v>196</v>
      </c>
      <c r="F265" s="1" t="s">
        <v>46</v>
      </c>
      <c r="G265" s="8">
        <v>4335406</v>
      </c>
      <c r="H265" s="8"/>
      <c r="I265" s="6">
        <f t="shared" ref="I265:I354" si="32">G265+H265</f>
        <v>4335406</v>
      </c>
      <c r="J265" s="6"/>
      <c r="K265" s="6">
        <f t="shared" si="31"/>
        <v>4335406</v>
      </c>
      <c r="L265" s="6"/>
      <c r="M265" s="6">
        <f t="shared" si="26"/>
        <v>4335406</v>
      </c>
      <c r="N265" s="6"/>
      <c r="O265" s="6">
        <f t="shared" si="27"/>
        <v>4335406</v>
      </c>
      <c r="P265" s="6"/>
      <c r="Q265" s="6">
        <f t="shared" si="28"/>
        <v>4335406</v>
      </c>
      <c r="R265" s="6"/>
      <c r="S265" s="6">
        <f t="shared" si="29"/>
        <v>4335406</v>
      </c>
      <c r="T265" s="6"/>
      <c r="U265" s="6">
        <f t="shared" si="30"/>
        <v>4335406</v>
      </c>
      <c r="V265" s="6"/>
      <c r="W265" s="6">
        <f t="shared" si="25"/>
        <v>4335406</v>
      </c>
    </row>
    <row r="266" spans="1:23" ht="31.5" x14ac:dyDescent="0.2">
      <c r="A266" s="9" t="s">
        <v>197</v>
      </c>
      <c r="B266" s="1" t="s">
        <v>166</v>
      </c>
      <c r="C266" s="1" t="s">
        <v>13</v>
      </c>
      <c r="D266" s="1" t="s">
        <v>116</v>
      </c>
      <c r="E266" s="1" t="s">
        <v>198</v>
      </c>
      <c r="F266" s="10" t="s">
        <v>11</v>
      </c>
      <c r="G266" s="8">
        <v>84000</v>
      </c>
      <c r="H266" s="8"/>
      <c r="I266" s="6">
        <f t="shared" si="32"/>
        <v>84000</v>
      </c>
      <c r="J266" s="6"/>
      <c r="K266" s="6">
        <f t="shared" si="31"/>
        <v>84000</v>
      </c>
      <c r="L266" s="6"/>
      <c r="M266" s="6">
        <f t="shared" si="26"/>
        <v>84000</v>
      </c>
      <c r="N266" s="6"/>
      <c r="O266" s="6">
        <f t="shared" si="27"/>
        <v>84000</v>
      </c>
      <c r="P266" s="6"/>
      <c r="Q266" s="6">
        <f t="shared" si="28"/>
        <v>84000</v>
      </c>
      <c r="R266" s="6"/>
      <c r="S266" s="6">
        <f t="shared" si="29"/>
        <v>84000</v>
      </c>
      <c r="T266" s="6"/>
      <c r="U266" s="6">
        <f t="shared" si="30"/>
        <v>84000</v>
      </c>
      <c r="V266" s="6"/>
      <c r="W266" s="6">
        <f t="shared" si="25"/>
        <v>84000</v>
      </c>
    </row>
    <row r="267" spans="1:23" ht="15.75" x14ac:dyDescent="0.2">
      <c r="A267" s="9" t="s">
        <v>32</v>
      </c>
      <c r="B267" s="1" t="s">
        <v>166</v>
      </c>
      <c r="C267" s="1" t="s">
        <v>13</v>
      </c>
      <c r="D267" s="1" t="s">
        <v>116</v>
      </c>
      <c r="E267" s="1" t="s">
        <v>198</v>
      </c>
      <c r="F267" s="1" t="s">
        <v>33</v>
      </c>
      <c r="G267" s="8">
        <v>84000</v>
      </c>
      <c r="H267" s="8"/>
      <c r="I267" s="6">
        <f t="shared" si="32"/>
        <v>84000</v>
      </c>
      <c r="J267" s="6"/>
      <c r="K267" s="6">
        <f t="shared" si="31"/>
        <v>84000</v>
      </c>
      <c r="L267" s="6"/>
      <c r="M267" s="6">
        <f t="shared" si="26"/>
        <v>84000</v>
      </c>
      <c r="N267" s="6"/>
      <c r="O267" s="6">
        <f t="shared" si="27"/>
        <v>84000</v>
      </c>
      <c r="P267" s="6"/>
      <c r="Q267" s="6">
        <f t="shared" si="28"/>
        <v>84000</v>
      </c>
      <c r="R267" s="6"/>
      <c r="S267" s="6">
        <f t="shared" si="29"/>
        <v>84000</v>
      </c>
      <c r="T267" s="6"/>
      <c r="U267" s="6">
        <f t="shared" si="30"/>
        <v>84000</v>
      </c>
      <c r="V267" s="6"/>
      <c r="W267" s="6">
        <f t="shared" si="25"/>
        <v>84000</v>
      </c>
    </row>
    <row r="268" spans="1:23" ht="15.75" x14ac:dyDescent="0.2">
      <c r="A268" s="9" t="s">
        <v>34</v>
      </c>
      <c r="B268" s="1" t="s">
        <v>166</v>
      </c>
      <c r="C268" s="1" t="s">
        <v>13</v>
      </c>
      <c r="D268" s="1" t="s">
        <v>116</v>
      </c>
      <c r="E268" s="1" t="s">
        <v>198</v>
      </c>
      <c r="F268" s="1" t="s">
        <v>35</v>
      </c>
      <c r="G268" s="8">
        <v>84000</v>
      </c>
      <c r="H268" s="8"/>
      <c r="I268" s="6">
        <f t="shared" si="32"/>
        <v>84000</v>
      </c>
      <c r="J268" s="6"/>
      <c r="K268" s="6">
        <f t="shared" si="31"/>
        <v>84000</v>
      </c>
      <c r="L268" s="6"/>
      <c r="M268" s="6">
        <f t="shared" si="26"/>
        <v>84000</v>
      </c>
      <c r="N268" s="6"/>
      <c r="O268" s="6">
        <f t="shared" si="27"/>
        <v>84000</v>
      </c>
      <c r="P268" s="6"/>
      <c r="Q268" s="6">
        <f t="shared" si="28"/>
        <v>84000</v>
      </c>
      <c r="R268" s="6"/>
      <c r="S268" s="6">
        <f t="shared" si="29"/>
        <v>84000</v>
      </c>
      <c r="T268" s="6"/>
      <c r="U268" s="6">
        <f t="shared" si="30"/>
        <v>84000</v>
      </c>
      <c r="V268" s="6"/>
      <c r="W268" s="6">
        <f t="shared" si="25"/>
        <v>84000</v>
      </c>
    </row>
    <row r="269" spans="1:23" ht="94.5" x14ac:dyDescent="0.2">
      <c r="A269" s="9" t="s">
        <v>199</v>
      </c>
      <c r="B269" s="1" t="s">
        <v>166</v>
      </c>
      <c r="C269" s="1" t="s">
        <v>13</v>
      </c>
      <c r="D269" s="1" t="s">
        <v>116</v>
      </c>
      <c r="E269" s="1" t="s">
        <v>200</v>
      </c>
      <c r="F269" s="10" t="s">
        <v>11</v>
      </c>
      <c r="G269" s="8">
        <v>56165</v>
      </c>
      <c r="H269" s="8"/>
      <c r="I269" s="6">
        <f t="shared" si="32"/>
        <v>56165</v>
      </c>
      <c r="J269" s="6"/>
      <c r="K269" s="6">
        <f t="shared" si="31"/>
        <v>56165</v>
      </c>
      <c r="L269" s="6"/>
      <c r="M269" s="6">
        <f t="shared" si="26"/>
        <v>56165</v>
      </c>
      <c r="N269" s="6"/>
      <c r="O269" s="6">
        <f t="shared" si="27"/>
        <v>56165</v>
      </c>
      <c r="P269" s="6"/>
      <c r="Q269" s="6">
        <f t="shared" si="28"/>
        <v>56165</v>
      </c>
      <c r="R269" s="6"/>
      <c r="S269" s="6">
        <f t="shared" si="29"/>
        <v>56165</v>
      </c>
      <c r="T269" s="6"/>
      <c r="U269" s="6">
        <f t="shared" si="30"/>
        <v>56165</v>
      </c>
      <c r="V269" s="6"/>
      <c r="W269" s="6">
        <f t="shared" si="25"/>
        <v>56165</v>
      </c>
    </row>
    <row r="270" spans="1:23" ht="94.5" x14ac:dyDescent="0.2">
      <c r="A270" s="9" t="s">
        <v>18</v>
      </c>
      <c r="B270" s="1" t="s">
        <v>166</v>
      </c>
      <c r="C270" s="1" t="s">
        <v>13</v>
      </c>
      <c r="D270" s="1" t="s">
        <v>116</v>
      </c>
      <c r="E270" s="1" t="s">
        <v>200</v>
      </c>
      <c r="F270" s="1" t="s">
        <v>19</v>
      </c>
      <c r="G270" s="8">
        <v>30714</v>
      </c>
      <c r="H270" s="8"/>
      <c r="I270" s="6">
        <f t="shared" si="32"/>
        <v>30714</v>
      </c>
      <c r="J270" s="6"/>
      <c r="K270" s="6">
        <f t="shared" si="31"/>
        <v>30714</v>
      </c>
      <c r="L270" s="6"/>
      <c r="M270" s="6">
        <f t="shared" si="26"/>
        <v>30714</v>
      </c>
      <c r="N270" s="6"/>
      <c r="O270" s="6">
        <f t="shared" si="27"/>
        <v>30714</v>
      </c>
      <c r="P270" s="6"/>
      <c r="Q270" s="6">
        <f t="shared" si="28"/>
        <v>30714</v>
      </c>
      <c r="R270" s="6"/>
      <c r="S270" s="6">
        <f t="shared" si="29"/>
        <v>30714</v>
      </c>
      <c r="T270" s="6"/>
      <c r="U270" s="6">
        <f t="shared" si="30"/>
        <v>30714</v>
      </c>
      <c r="V270" s="6"/>
      <c r="W270" s="6">
        <f t="shared" si="25"/>
        <v>30714</v>
      </c>
    </row>
    <row r="271" spans="1:23" ht="31.5" x14ac:dyDescent="0.2">
      <c r="A271" s="9" t="s">
        <v>20</v>
      </c>
      <c r="B271" s="1" t="s">
        <v>166</v>
      </c>
      <c r="C271" s="1" t="s">
        <v>13</v>
      </c>
      <c r="D271" s="1" t="s">
        <v>116</v>
      </c>
      <c r="E271" s="1" t="s">
        <v>200</v>
      </c>
      <c r="F271" s="1" t="s">
        <v>21</v>
      </c>
      <c r="G271" s="8">
        <v>30714</v>
      </c>
      <c r="H271" s="8"/>
      <c r="I271" s="6">
        <f t="shared" si="32"/>
        <v>30714</v>
      </c>
      <c r="J271" s="6"/>
      <c r="K271" s="6">
        <f t="shared" si="31"/>
        <v>30714</v>
      </c>
      <c r="L271" s="6"/>
      <c r="M271" s="6">
        <f t="shared" si="26"/>
        <v>30714</v>
      </c>
      <c r="N271" s="6"/>
      <c r="O271" s="6">
        <f t="shared" si="27"/>
        <v>30714</v>
      </c>
      <c r="P271" s="6"/>
      <c r="Q271" s="6">
        <f t="shared" si="28"/>
        <v>30714</v>
      </c>
      <c r="R271" s="6"/>
      <c r="S271" s="6">
        <f t="shared" si="29"/>
        <v>30714</v>
      </c>
      <c r="T271" s="6"/>
      <c r="U271" s="6">
        <f t="shared" si="30"/>
        <v>30714</v>
      </c>
      <c r="V271" s="6"/>
      <c r="W271" s="6">
        <f t="shared" si="25"/>
        <v>30714</v>
      </c>
    </row>
    <row r="272" spans="1:23" ht="47.25" x14ac:dyDescent="0.2">
      <c r="A272" s="9" t="s">
        <v>26</v>
      </c>
      <c r="B272" s="1" t="s">
        <v>166</v>
      </c>
      <c r="C272" s="1" t="s">
        <v>13</v>
      </c>
      <c r="D272" s="1" t="s">
        <v>116</v>
      </c>
      <c r="E272" s="1" t="s">
        <v>200</v>
      </c>
      <c r="F272" s="1" t="s">
        <v>27</v>
      </c>
      <c r="G272" s="8">
        <v>25451</v>
      </c>
      <c r="H272" s="8"/>
      <c r="I272" s="6">
        <f t="shared" si="32"/>
        <v>25451</v>
      </c>
      <c r="J272" s="6"/>
      <c r="K272" s="6">
        <f t="shared" si="31"/>
        <v>25451</v>
      </c>
      <c r="L272" s="6"/>
      <c r="M272" s="6">
        <f t="shared" si="26"/>
        <v>25451</v>
      </c>
      <c r="N272" s="6"/>
      <c r="O272" s="6">
        <f t="shared" si="27"/>
        <v>25451</v>
      </c>
      <c r="P272" s="6"/>
      <c r="Q272" s="6">
        <f t="shared" si="28"/>
        <v>25451</v>
      </c>
      <c r="R272" s="6"/>
      <c r="S272" s="6">
        <f t="shared" si="29"/>
        <v>25451</v>
      </c>
      <c r="T272" s="6"/>
      <c r="U272" s="6">
        <f t="shared" si="30"/>
        <v>25451</v>
      </c>
      <c r="V272" s="6"/>
      <c r="W272" s="6">
        <f t="shared" si="25"/>
        <v>25451</v>
      </c>
    </row>
    <row r="273" spans="1:23" ht="47.25" x14ac:dyDescent="0.2">
      <c r="A273" s="9" t="s">
        <v>28</v>
      </c>
      <c r="B273" s="1" t="s">
        <v>166</v>
      </c>
      <c r="C273" s="1" t="s">
        <v>13</v>
      </c>
      <c r="D273" s="1" t="s">
        <v>116</v>
      </c>
      <c r="E273" s="1" t="s">
        <v>200</v>
      </c>
      <c r="F273" s="1" t="s">
        <v>29</v>
      </c>
      <c r="G273" s="8">
        <v>25451</v>
      </c>
      <c r="H273" s="8"/>
      <c r="I273" s="6">
        <f t="shared" si="32"/>
        <v>25451</v>
      </c>
      <c r="J273" s="6"/>
      <c r="K273" s="6">
        <f t="shared" si="31"/>
        <v>25451</v>
      </c>
      <c r="L273" s="6"/>
      <c r="M273" s="6">
        <f t="shared" si="26"/>
        <v>25451</v>
      </c>
      <c r="N273" s="6"/>
      <c r="O273" s="6">
        <f t="shared" si="27"/>
        <v>25451</v>
      </c>
      <c r="P273" s="6"/>
      <c r="Q273" s="6">
        <f t="shared" si="28"/>
        <v>25451</v>
      </c>
      <c r="R273" s="6"/>
      <c r="S273" s="6">
        <f t="shared" si="29"/>
        <v>25451</v>
      </c>
      <c r="T273" s="6"/>
      <c r="U273" s="6">
        <f t="shared" si="30"/>
        <v>25451</v>
      </c>
      <c r="V273" s="6"/>
      <c r="W273" s="6">
        <f t="shared" si="25"/>
        <v>25451</v>
      </c>
    </row>
    <row r="274" spans="1:23" ht="15.75" x14ac:dyDescent="0.2">
      <c r="A274" s="7" t="s">
        <v>201</v>
      </c>
      <c r="B274" s="1" t="s">
        <v>166</v>
      </c>
      <c r="C274" s="1" t="s">
        <v>15</v>
      </c>
      <c r="D274" s="1" t="s">
        <v>11</v>
      </c>
      <c r="E274" s="1" t="s">
        <v>11</v>
      </c>
      <c r="F274" s="1" t="s">
        <v>11</v>
      </c>
      <c r="G274" s="8">
        <v>1551811</v>
      </c>
      <c r="H274" s="8"/>
      <c r="I274" s="6">
        <f t="shared" si="32"/>
        <v>1551811</v>
      </c>
      <c r="J274" s="6"/>
      <c r="K274" s="6">
        <f t="shared" si="31"/>
        <v>1551811</v>
      </c>
      <c r="L274" s="6"/>
      <c r="M274" s="6">
        <f t="shared" si="26"/>
        <v>1551811</v>
      </c>
      <c r="N274" s="6"/>
      <c r="O274" s="6">
        <f t="shared" si="27"/>
        <v>1551811</v>
      </c>
      <c r="P274" s="6"/>
      <c r="Q274" s="6">
        <f t="shared" si="28"/>
        <v>1551811</v>
      </c>
      <c r="R274" s="6"/>
      <c r="S274" s="6">
        <f t="shared" si="29"/>
        <v>1551811</v>
      </c>
      <c r="T274" s="6"/>
      <c r="U274" s="6">
        <f t="shared" si="30"/>
        <v>1551811</v>
      </c>
      <c r="V274" s="6">
        <f>V275+V279</f>
        <v>13090546.58</v>
      </c>
      <c r="W274" s="6">
        <f t="shared" si="25"/>
        <v>14642357.58</v>
      </c>
    </row>
    <row r="275" spans="1:23" ht="31.5" x14ac:dyDescent="0.2">
      <c r="A275" s="7" t="s">
        <v>202</v>
      </c>
      <c r="B275" s="1" t="s">
        <v>166</v>
      </c>
      <c r="C275" s="1" t="s">
        <v>15</v>
      </c>
      <c r="D275" s="1" t="s">
        <v>23</v>
      </c>
      <c r="E275" s="1" t="s">
        <v>11</v>
      </c>
      <c r="F275" s="1" t="s">
        <v>11</v>
      </c>
      <c r="G275" s="8">
        <v>1551811</v>
      </c>
      <c r="H275" s="8"/>
      <c r="I275" s="6">
        <f t="shared" si="32"/>
        <v>1551811</v>
      </c>
      <c r="J275" s="6"/>
      <c r="K275" s="6">
        <f t="shared" si="31"/>
        <v>1551811</v>
      </c>
      <c r="L275" s="6"/>
      <c r="M275" s="6">
        <f t="shared" si="26"/>
        <v>1551811</v>
      </c>
      <c r="N275" s="6"/>
      <c r="O275" s="6">
        <f t="shared" si="27"/>
        <v>1551811</v>
      </c>
      <c r="P275" s="6"/>
      <c r="Q275" s="6">
        <f t="shared" si="28"/>
        <v>1551811</v>
      </c>
      <c r="R275" s="6"/>
      <c r="S275" s="6">
        <f t="shared" si="29"/>
        <v>1551811</v>
      </c>
      <c r="T275" s="6"/>
      <c r="U275" s="6">
        <f t="shared" si="30"/>
        <v>1551811</v>
      </c>
      <c r="V275" s="6"/>
      <c r="W275" s="6">
        <f t="shared" si="25"/>
        <v>1551811</v>
      </c>
    </row>
    <row r="276" spans="1:23" ht="63" x14ac:dyDescent="0.2">
      <c r="A276" s="9" t="s">
        <v>203</v>
      </c>
      <c r="B276" s="1" t="s">
        <v>166</v>
      </c>
      <c r="C276" s="1" t="s">
        <v>15</v>
      </c>
      <c r="D276" s="1" t="s">
        <v>23</v>
      </c>
      <c r="E276" s="1" t="s">
        <v>204</v>
      </c>
      <c r="F276" s="10" t="s">
        <v>11</v>
      </c>
      <c r="G276" s="8">
        <v>1551811</v>
      </c>
      <c r="H276" s="8"/>
      <c r="I276" s="6">
        <f t="shared" si="32"/>
        <v>1551811</v>
      </c>
      <c r="J276" s="6"/>
      <c r="K276" s="6">
        <f t="shared" si="31"/>
        <v>1551811</v>
      </c>
      <c r="L276" s="6"/>
      <c r="M276" s="6">
        <f t="shared" si="26"/>
        <v>1551811</v>
      </c>
      <c r="N276" s="6"/>
      <c r="O276" s="6">
        <f t="shared" si="27"/>
        <v>1551811</v>
      </c>
      <c r="P276" s="6"/>
      <c r="Q276" s="6">
        <f t="shared" si="28"/>
        <v>1551811</v>
      </c>
      <c r="R276" s="6"/>
      <c r="S276" s="6">
        <f t="shared" si="29"/>
        <v>1551811</v>
      </c>
      <c r="T276" s="6"/>
      <c r="U276" s="6">
        <f t="shared" si="30"/>
        <v>1551811</v>
      </c>
      <c r="V276" s="6"/>
      <c r="W276" s="6">
        <f t="shared" si="25"/>
        <v>1551811</v>
      </c>
    </row>
    <row r="277" spans="1:23" ht="15.75" x14ac:dyDescent="0.2">
      <c r="A277" s="9" t="s">
        <v>156</v>
      </c>
      <c r="B277" s="1" t="s">
        <v>166</v>
      </c>
      <c r="C277" s="1" t="s">
        <v>15</v>
      </c>
      <c r="D277" s="1" t="s">
        <v>23</v>
      </c>
      <c r="E277" s="1" t="s">
        <v>204</v>
      </c>
      <c r="F277" s="1" t="s">
        <v>157</v>
      </c>
      <c r="G277" s="8">
        <v>1551811</v>
      </c>
      <c r="H277" s="8"/>
      <c r="I277" s="6">
        <f t="shared" si="32"/>
        <v>1551811</v>
      </c>
      <c r="J277" s="6"/>
      <c r="K277" s="6">
        <f t="shared" si="31"/>
        <v>1551811</v>
      </c>
      <c r="L277" s="6"/>
      <c r="M277" s="6">
        <f t="shared" si="26"/>
        <v>1551811</v>
      </c>
      <c r="N277" s="6"/>
      <c r="O277" s="6">
        <f t="shared" si="27"/>
        <v>1551811</v>
      </c>
      <c r="P277" s="6"/>
      <c r="Q277" s="6">
        <f t="shared" si="28"/>
        <v>1551811</v>
      </c>
      <c r="R277" s="6"/>
      <c r="S277" s="6">
        <f t="shared" si="29"/>
        <v>1551811</v>
      </c>
      <c r="T277" s="6"/>
      <c r="U277" s="6">
        <f t="shared" si="30"/>
        <v>1551811</v>
      </c>
      <c r="V277" s="6"/>
      <c r="W277" s="6">
        <f t="shared" si="25"/>
        <v>1551811</v>
      </c>
    </row>
    <row r="278" spans="1:23" ht="15.75" x14ac:dyDescent="0.2">
      <c r="A278" s="9" t="s">
        <v>174</v>
      </c>
      <c r="B278" s="1" t="s">
        <v>166</v>
      </c>
      <c r="C278" s="1" t="s">
        <v>15</v>
      </c>
      <c r="D278" s="1" t="s">
        <v>23</v>
      </c>
      <c r="E278" s="1" t="s">
        <v>204</v>
      </c>
      <c r="F278" s="1" t="s">
        <v>175</v>
      </c>
      <c r="G278" s="8">
        <v>1551811</v>
      </c>
      <c r="H278" s="8"/>
      <c r="I278" s="6">
        <f t="shared" si="32"/>
        <v>1551811</v>
      </c>
      <c r="J278" s="6"/>
      <c r="K278" s="6">
        <f t="shared" si="31"/>
        <v>1551811</v>
      </c>
      <c r="L278" s="6"/>
      <c r="M278" s="6">
        <f t="shared" si="26"/>
        <v>1551811</v>
      </c>
      <c r="N278" s="6"/>
      <c r="O278" s="6">
        <f t="shared" si="27"/>
        <v>1551811</v>
      </c>
      <c r="P278" s="6"/>
      <c r="Q278" s="6">
        <f t="shared" si="28"/>
        <v>1551811</v>
      </c>
      <c r="R278" s="6"/>
      <c r="S278" s="6">
        <f t="shared" si="29"/>
        <v>1551811</v>
      </c>
      <c r="T278" s="6"/>
      <c r="U278" s="6">
        <f t="shared" si="30"/>
        <v>1551811</v>
      </c>
      <c r="V278" s="6"/>
      <c r="W278" s="6">
        <f t="shared" si="25"/>
        <v>1551811</v>
      </c>
    </row>
    <row r="279" spans="1:23" ht="31.5" x14ac:dyDescent="0.25">
      <c r="A279" s="29" t="s">
        <v>338</v>
      </c>
      <c r="B279" s="12">
        <v>916</v>
      </c>
      <c r="C279" s="12" t="s">
        <v>15</v>
      </c>
      <c r="D279" s="12" t="s">
        <v>77</v>
      </c>
      <c r="E279" s="12"/>
      <c r="F279" s="12"/>
      <c r="G279" s="8"/>
      <c r="H279" s="8"/>
      <c r="I279" s="6"/>
      <c r="J279" s="6"/>
      <c r="K279" s="6"/>
      <c r="L279" s="6"/>
      <c r="M279" s="6"/>
      <c r="N279" s="6"/>
      <c r="O279" s="6"/>
      <c r="P279" s="6"/>
      <c r="Q279" s="6"/>
      <c r="R279" s="6"/>
      <c r="S279" s="6"/>
      <c r="T279" s="6"/>
      <c r="U279" s="6"/>
      <c r="V279" s="6">
        <f>V280</f>
        <v>13090546.58</v>
      </c>
      <c r="W279" s="6">
        <f t="shared" si="25"/>
        <v>13090546.58</v>
      </c>
    </row>
    <row r="280" spans="1:23" ht="31.5" x14ac:dyDescent="0.2">
      <c r="A280" s="11" t="s">
        <v>339</v>
      </c>
      <c r="B280" s="12">
        <v>916</v>
      </c>
      <c r="C280" s="12" t="s">
        <v>15</v>
      </c>
      <c r="D280" s="12" t="s">
        <v>77</v>
      </c>
      <c r="E280" s="12" t="s">
        <v>340</v>
      </c>
      <c r="F280" s="12"/>
      <c r="G280" s="8"/>
      <c r="H280" s="8"/>
      <c r="I280" s="6"/>
      <c r="J280" s="6"/>
      <c r="K280" s="6"/>
      <c r="L280" s="6"/>
      <c r="M280" s="6"/>
      <c r="N280" s="6"/>
      <c r="O280" s="6"/>
      <c r="P280" s="6"/>
      <c r="Q280" s="6"/>
      <c r="R280" s="6"/>
      <c r="S280" s="6"/>
      <c r="T280" s="6"/>
      <c r="U280" s="6"/>
      <c r="V280" s="6">
        <f>V281</f>
        <v>13090546.58</v>
      </c>
      <c r="W280" s="6">
        <f t="shared" si="25"/>
        <v>13090546.58</v>
      </c>
    </row>
    <row r="281" spans="1:23" ht="47.25" x14ac:dyDescent="0.2">
      <c r="A281" s="11" t="s">
        <v>26</v>
      </c>
      <c r="B281" s="12">
        <v>916</v>
      </c>
      <c r="C281" s="12" t="s">
        <v>15</v>
      </c>
      <c r="D281" s="12" t="s">
        <v>77</v>
      </c>
      <c r="E281" s="12" t="s">
        <v>340</v>
      </c>
      <c r="F281" s="12" t="s">
        <v>27</v>
      </c>
      <c r="G281" s="8"/>
      <c r="H281" s="8"/>
      <c r="I281" s="6"/>
      <c r="J281" s="6"/>
      <c r="K281" s="6"/>
      <c r="L281" s="6"/>
      <c r="M281" s="6"/>
      <c r="N281" s="6"/>
      <c r="O281" s="6"/>
      <c r="P281" s="6"/>
      <c r="Q281" s="6"/>
      <c r="R281" s="6"/>
      <c r="S281" s="6"/>
      <c r="T281" s="6"/>
      <c r="U281" s="6"/>
      <c r="V281" s="6">
        <f>V282</f>
        <v>13090546.58</v>
      </c>
      <c r="W281" s="6">
        <f t="shared" si="25"/>
        <v>13090546.58</v>
      </c>
    </row>
    <row r="282" spans="1:23" ht="47.25" x14ac:dyDescent="0.2">
      <c r="A282" s="11" t="s">
        <v>28</v>
      </c>
      <c r="B282" s="12">
        <v>916</v>
      </c>
      <c r="C282" s="12" t="s">
        <v>15</v>
      </c>
      <c r="D282" s="12" t="s">
        <v>77</v>
      </c>
      <c r="E282" s="12" t="s">
        <v>340</v>
      </c>
      <c r="F282" s="12" t="s">
        <v>29</v>
      </c>
      <c r="G282" s="8"/>
      <c r="H282" s="8"/>
      <c r="I282" s="6"/>
      <c r="J282" s="6"/>
      <c r="K282" s="6"/>
      <c r="L282" s="6"/>
      <c r="M282" s="6"/>
      <c r="N282" s="6"/>
      <c r="O282" s="6"/>
      <c r="P282" s="6"/>
      <c r="Q282" s="6"/>
      <c r="R282" s="6"/>
      <c r="S282" s="6"/>
      <c r="T282" s="6"/>
      <c r="U282" s="6"/>
      <c r="V282" s="6">
        <v>13090546.58</v>
      </c>
      <c r="W282" s="6">
        <f t="shared" si="25"/>
        <v>13090546.58</v>
      </c>
    </row>
    <row r="283" spans="1:23" ht="31.5" x14ac:dyDescent="0.2">
      <c r="A283" s="7" t="s">
        <v>205</v>
      </c>
      <c r="B283" s="1" t="s">
        <v>166</v>
      </c>
      <c r="C283" s="1" t="s">
        <v>23</v>
      </c>
      <c r="D283" s="1" t="s">
        <v>11</v>
      </c>
      <c r="E283" s="1" t="s">
        <v>11</v>
      </c>
      <c r="F283" s="1" t="s">
        <v>11</v>
      </c>
      <c r="G283" s="8">
        <v>3841493</v>
      </c>
      <c r="H283" s="8"/>
      <c r="I283" s="6">
        <f t="shared" si="32"/>
        <v>3841493</v>
      </c>
      <c r="J283" s="6"/>
      <c r="K283" s="6">
        <f t="shared" si="31"/>
        <v>3841493</v>
      </c>
      <c r="L283" s="6"/>
      <c r="M283" s="6">
        <f t="shared" si="26"/>
        <v>3841493</v>
      </c>
      <c r="N283" s="6">
        <f>N284</f>
        <v>187303</v>
      </c>
      <c r="O283" s="6">
        <f t="shared" si="27"/>
        <v>4028796</v>
      </c>
      <c r="P283" s="6">
        <f>P284</f>
        <v>73000</v>
      </c>
      <c r="Q283" s="6">
        <f t="shared" si="28"/>
        <v>4101796</v>
      </c>
      <c r="R283" s="6">
        <f>R284</f>
        <v>0</v>
      </c>
      <c r="S283" s="6">
        <f t="shared" si="29"/>
        <v>4101796</v>
      </c>
      <c r="T283" s="6">
        <f>T284</f>
        <v>0</v>
      </c>
      <c r="U283" s="6">
        <f t="shared" si="30"/>
        <v>4101796</v>
      </c>
      <c r="V283" s="6">
        <f>V284</f>
        <v>249744</v>
      </c>
      <c r="W283" s="6">
        <f t="shared" si="25"/>
        <v>4351540</v>
      </c>
    </row>
    <row r="284" spans="1:23" ht="63" x14ac:dyDescent="0.2">
      <c r="A284" s="7" t="s">
        <v>206</v>
      </c>
      <c r="B284" s="1" t="s">
        <v>166</v>
      </c>
      <c r="C284" s="1" t="s">
        <v>23</v>
      </c>
      <c r="D284" s="1" t="s">
        <v>104</v>
      </c>
      <c r="E284" s="1" t="s">
        <v>11</v>
      </c>
      <c r="F284" s="1" t="s">
        <v>11</v>
      </c>
      <c r="G284" s="8">
        <v>3807493</v>
      </c>
      <c r="H284" s="8"/>
      <c r="I284" s="6">
        <f t="shared" si="32"/>
        <v>3807493</v>
      </c>
      <c r="J284" s="6"/>
      <c r="K284" s="6">
        <f t="shared" si="31"/>
        <v>3807493</v>
      </c>
      <c r="L284" s="6"/>
      <c r="M284" s="6">
        <f t="shared" si="26"/>
        <v>3807493</v>
      </c>
      <c r="N284" s="6">
        <f>N288</f>
        <v>187303</v>
      </c>
      <c r="O284" s="6">
        <f t="shared" si="27"/>
        <v>3994796</v>
      </c>
      <c r="P284" s="6">
        <f>P288+P296</f>
        <v>73000</v>
      </c>
      <c r="Q284" s="6">
        <f t="shared" si="28"/>
        <v>4067796</v>
      </c>
      <c r="R284" s="6">
        <f>R288+R296</f>
        <v>0</v>
      </c>
      <c r="S284" s="6">
        <f t="shared" si="29"/>
        <v>4067796</v>
      </c>
      <c r="T284" s="6">
        <f>T288+T296</f>
        <v>0</v>
      </c>
      <c r="U284" s="6">
        <f t="shared" si="30"/>
        <v>4067796</v>
      </c>
      <c r="V284" s="6">
        <f>V288+V296+V285</f>
        <v>249744</v>
      </c>
      <c r="W284" s="6">
        <f t="shared" si="25"/>
        <v>4317540</v>
      </c>
    </row>
    <row r="285" spans="1:23" ht="63" x14ac:dyDescent="0.2">
      <c r="A285" s="16" t="s">
        <v>117</v>
      </c>
      <c r="B285" s="20" t="s">
        <v>166</v>
      </c>
      <c r="C285" s="13" t="s">
        <v>23</v>
      </c>
      <c r="D285" s="13" t="s">
        <v>104</v>
      </c>
      <c r="E285" s="1" t="s">
        <v>176</v>
      </c>
      <c r="F285" s="1"/>
      <c r="G285" s="8"/>
      <c r="H285" s="8"/>
      <c r="I285" s="6"/>
      <c r="J285" s="6"/>
      <c r="K285" s="6"/>
      <c r="L285" s="6"/>
      <c r="M285" s="6"/>
      <c r="N285" s="6"/>
      <c r="O285" s="6"/>
      <c r="P285" s="6"/>
      <c r="Q285" s="6"/>
      <c r="R285" s="6"/>
      <c r="S285" s="6"/>
      <c r="T285" s="6"/>
      <c r="U285" s="6"/>
      <c r="V285" s="6">
        <f>V286</f>
        <v>249744</v>
      </c>
      <c r="W285" s="6">
        <f t="shared" si="25"/>
        <v>249744</v>
      </c>
    </row>
    <row r="286" spans="1:23" ht="94.5" x14ac:dyDescent="0.2">
      <c r="A286" s="9" t="s">
        <v>18</v>
      </c>
      <c r="B286" s="20" t="s">
        <v>166</v>
      </c>
      <c r="C286" s="13" t="s">
        <v>23</v>
      </c>
      <c r="D286" s="13" t="s">
        <v>104</v>
      </c>
      <c r="E286" s="1" t="s">
        <v>176</v>
      </c>
      <c r="F286" s="1">
        <v>100</v>
      </c>
      <c r="G286" s="8"/>
      <c r="H286" s="8"/>
      <c r="I286" s="6"/>
      <c r="J286" s="6"/>
      <c r="K286" s="6"/>
      <c r="L286" s="6"/>
      <c r="M286" s="6"/>
      <c r="N286" s="6"/>
      <c r="O286" s="6"/>
      <c r="P286" s="6"/>
      <c r="Q286" s="6"/>
      <c r="R286" s="6"/>
      <c r="S286" s="6"/>
      <c r="T286" s="6"/>
      <c r="U286" s="6"/>
      <c r="V286" s="6">
        <f>V287</f>
        <v>249744</v>
      </c>
      <c r="W286" s="6">
        <f t="shared" si="25"/>
        <v>249744</v>
      </c>
    </row>
    <row r="287" spans="1:23" ht="31.5" x14ac:dyDescent="0.2">
      <c r="A287" s="9" t="s">
        <v>20</v>
      </c>
      <c r="B287" s="20" t="s">
        <v>166</v>
      </c>
      <c r="C287" s="13" t="s">
        <v>23</v>
      </c>
      <c r="D287" s="13" t="s">
        <v>104</v>
      </c>
      <c r="E287" s="1" t="s">
        <v>176</v>
      </c>
      <c r="F287" s="1">
        <v>120</v>
      </c>
      <c r="G287" s="8"/>
      <c r="H287" s="8"/>
      <c r="I287" s="6"/>
      <c r="J287" s="6"/>
      <c r="K287" s="6"/>
      <c r="L287" s="6"/>
      <c r="M287" s="6"/>
      <c r="N287" s="6"/>
      <c r="O287" s="6"/>
      <c r="P287" s="6"/>
      <c r="Q287" s="6"/>
      <c r="R287" s="6"/>
      <c r="S287" s="6"/>
      <c r="T287" s="6"/>
      <c r="U287" s="6"/>
      <c r="V287" s="6">
        <v>249744</v>
      </c>
      <c r="W287" s="6">
        <f t="shared" si="25"/>
        <v>249744</v>
      </c>
    </row>
    <row r="288" spans="1:23" ht="15.75" x14ac:dyDescent="0.2">
      <c r="A288" s="9" t="s">
        <v>207</v>
      </c>
      <c r="B288" s="1" t="s">
        <v>166</v>
      </c>
      <c r="C288" s="1" t="s">
        <v>23</v>
      </c>
      <c r="D288" s="1" t="s">
        <v>104</v>
      </c>
      <c r="E288" s="1" t="s">
        <v>208</v>
      </c>
      <c r="F288" s="10" t="s">
        <v>11</v>
      </c>
      <c r="G288" s="8">
        <v>3806493</v>
      </c>
      <c r="H288" s="8"/>
      <c r="I288" s="6">
        <f t="shared" si="32"/>
        <v>3806493</v>
      </c>
      <c r="J288" s="6"/>
      <c r="K288" s="6">
        <f t="shared" si="31"/>
        <v>3806493</v>
      </c>
      <c r="L288" s="6"/>
      <c r="M288" s="6">
        <f t="shared" si="26"/>
        <v>3806493</v>
      </c>
      <c r="N288" s="6">
        <f>N291</f>
        <v>187303</v>
      </c>
      <c r="O288" s="6">
        <f t="shared" si="27"/>
        <v>3993796</v>
      </c>
      <c r="P288" s="6">
        <f>P291</f>
        <v>0</v>
      </c>
      <c r="Q288" s="6">
        <f t="shared" si="28"/>
        <v>3993796</v>
      </c>
      <c r="R288" s="6">
        <f>R291</f>
        <v>0</v>
      </c>
      <c r="S288" s="6">
        <f t="shared" si="29"/>
        <v>3993796</v>
      </c>
      <c r="T288" s="6">
        <f>T291</f>
        <v>0</v>
      </c>
      <c r="U288" s="6">
        <f t="shared" si="30"/>
        <v>3993796</v>
      </c>
      <c r="V288" s="6">
        <f>V291</f>
        <v>0</v>
      </c>
      <c r="W288" s="6">
        <f t="shared" si="25"/>
        <v>3993796</v>
      </c>
    </row>
    <row r="289" spans="1:23" ht="94.5" x14ac:dyDescent="0.2">
      <c r="A289" s="9" t="s">
        <v>18</v>
      </c>
      <c r="B289" s="1" t="s">
        <v>166</v>
      </c>
      <c r="C289" s="1" t="s">
        <v>23</v>
      </c>
      <c r="D289" s="1" t="s">
        <v>104</v>
      </c>
      <c r="E289" s="1" t="s">
        <v>208</v>
      </c>
      <c r="F289" s="1" t="s">
        <v>19</v>
      </c>
      <c r="G289" s="8">
        <v>2904400</v>
      </c>
      <c r="H289" s="8"/>
      <c r="I289" s="6">
        <f t="shared" si="32"/>
        <v>2904400</v>
      </c>
      <c r="J289" s="6"/>
      <c r="K289" s="6">
        <f t="shared" si="31"/>
        <v>2904400</v>
      </c>
      <c r="L289" s="6"/>
      <c r="M289" s="6">
        <f t="shared" si="26"/>
        <v>2904400</v>
      </c>
      <c r="N289" s="6"/>
      <c r="O289" s="6">
        <f t="shared" si="27"/>
        <v>2904400</v>
      </c>
      <c r="P289" s="6"/>
      <c r="Q289" s="6">
        <f t="shared" si="28"/>
        <v>2904400</v>
      </c>
      <c r="R289" s="6"/>
      <c r="S289" s="6">
        <f t="shared" si="29"/>
        <v>2904400</v>
      </c>
      <c r="T289" s="6"/>
      <c r="U289" s="6">
        <f t="shared" si="30"/>
        <v>2904400</v>
      </c>
      <c r="V289" s="6"/>
      <c r="W289" s="6">
        <f t="shared" si="25"/>
        <v>2904400</v>
      </c>
    </row>
    <row r="290" spans="1:23" ht="31.5" x14ac:dyDescent="0.2">
      <c r="A290" s="9" t="s">
        <v>87</v>
      </c>
      <c r="B290" s="1" t="s">
        <v>166</v>
      </c>
      <c r="C290" s="1" t="s">
        <v>23</v>
      </c>
      <c r="D290" s="1" t="s">
        <v>104</v>
      </c>
      <c r="E290" s="1" t="s">
        <v>208</v>
      </c>
      <c r="F290" s="1" t="s">
        <v>88</v>
      </c>
      <c r="G290" s="8">
        <v>2904400</v>
      </c>
      <c r="H290" s="8"/>
      <c r="I290" s="6">
        <f t="shared" si="32"/>
        <v>2904400</v>
      </c>
      <c r="J290" s="6"/>
      <c r="K290" s="6">
        <f t="shared" si="31"/>
        <v>2904400</v>
      </c>
      <c r="L290" s="6"/>
      <c r="M290" s="6">
        <f t="shared" si="26"/>
        <v>2904400</v>
      </c>
      <c r="N290" s="6"/>
      <c r="O290" s="6">
        <f t="shared" si="27"/>
        <v>2904400</v>
      </c>
      <c r="P290" s="6"/>
      <c r="Q290" s="6">
        <f t="shared" si="28"/>
        <v>2904400</v>
      </c>
      <c r="R290" s="6"/>
      <c r="S290" s="6">
        <f t="shared" si="29"/>
        <v>2904400</v>
      </c>
      <c r="T290" s="6"/>
      <c r="U290" s="6">
        <f t="shared" si="30"/>
        <v>2904400</v>
      </c>
      <c r="V290" s="6"/>
      <c r="W290" s="6">
        <f t="shared" si="25"/>
        <v>2904400</v>
      </c>
    </row>
    <row r="291" spans="1:23" ht="47.25" x14ac:dyDescent="0.2">
      <c r="A291" s="9" t="s">
        <v>26</v>
      </c>
      <c r="B291" s="1" t="s">
        <v>166</v>
      </c>
      <c r="C291" s="1" t="s">
        <v>23</v>
      </c>
      <c r="D291" s="1" t="s">
        <v>104</v>
      </c>
      <c r="E291" s="1" t="s">
        <v>208</v>
      </c>
      <c r="F291" s="1" t="s">
        <v>27</v>
      </c>
      <c r="G291" s="8">
        <v>902093</v>
      </c>
      <c r="H291" s="8"/>
      <c r="I291" s="6">
        <f t="shared" si="32"/>
        <v>902093</v>
      </c>
      <c r="J291" s="6"/>
      <c r="K291" s="6">
        <f t="shared" si="31"/>
        <v>902093</v>
      </c>
      <c r="L291" s="6"/>
      <c r="M291" s="6">
        <f t="shared" si="26"/>
        <v>902093</v>
      </c>
      <c r="N291" s="6">
        <f>N292</f>
        <v>187303</v>
      </c>
      <c r="O291" s="6">
        <f t="shared" si="27"/>
        <v>1089396</v>
      </c>
      <c r="P291" s="6">
        <f>P292</f>
        <v>0</v>
      </c>
      <c r="Q291" s="6">
        <f t="shared" si="28"/>
        <v>1089396</v>
      </c>
      <c r="R291" s="6">
        <f>R292</f>
        <v>0</v>
      </c>
      <c r="S291" s="6">
        <f t="shared" si="29"/>
        <v>1089396</v>
      </c>
      <c r="T291" s="6">
        <f>T292</f>
        <v>0</v>
      </c>
      <c r="U291" s="6">
        <f t="shared" si="30"/>
        <v>1089396</v>
      </c>
      <c r="V291" s="6">
        <f>V292</f>
        <v>0</v>
      </c>
      <c r="W291" s="6">
        <f t="shared" si="25"/>
        <v>1089396</v>
      </c>
    </row>
    <row r="292" spans="1:23" ht="47.25" x14ac:dyDescent="0.2">
      <c r="A292" s="9" t="s">
        <v>28</v>
      </c>
      <c r="B292" s="1" t="s">
        <v>166</v>
      </c>
      <c r="C292" s="1" t="s">
        <v>23</v>
      </c>
      <c r="D292" s="1" t="s">
        <v>104</v>
      </c>
      <c r="E292" s="1" t="s">
        <v>208</v>
      </c>
      <c r="F292" s="1" t="s">
        <v>29</v>
      </c>
      <c r="G292" s="8">
        <v>902093</v>
      </c>
      <c r="H292" s="8"/>
      <c r="I292" s="6">
        <f t="shared" si="32"/>
        <v>902093</v>
      </c>
      <c r="J292" s="6"/>
      <c r="K292" s="6">
        <f t="shared" si="31"/>
        <v>902093</v>
      </c>
      <c r="L292" s="6"/>
      <c r="M292" s="6">
        <f t="shared" si="26"/>
        <v>902093</v>
      </c>
      <c r="N292" s="6">
        <v>187303</v>
      </c>
      <c r="O292" s="6">
        <f t="shared" si="27"/>
        <v>1089396</v>
      </c>
      <c r="P292" s="6"/>
      <c r="Q292" s="6">
        <f t="shared" si="28"/>
        <v>1089396</v>
      </c>
      <c r="R292" s="6"/>
      <c r="S292" s="6">
        <f t="shared" si="29"/>
        <v>1089396</v>
      </c>
      <c r="T292" s="6"/>
      <c r="U292" s="6">
        <f t="shared" si="30"/>
        <v>1089396</v>
      </c>
      <c r="V292" s="6"/>
      <c r="W292" s="6">
        <f t="shared" si="25"/>
        <v>1089396</v>
      </c>
    </row>
    <row r="293" spans="1:23" ht="31.5" x14ac:dyDescent="0.2">
      <c r="A293" s="9" t="s">
        <v>30</v>
      </c>
      <c r="B293" s="1" t="s">
        <v>166</v>
      </c>
      <c r="C293" s="1" t="s">
        <v>23</v>
      </c>
      <c r="D293" s="1" t="s">
        <v>104</v>
      </c>
      <c r="E293" s="1" t="s">
        <v>184</v>
      </c>
      <c r="F293" s="10" t="s">
        <v>11</v>
      </c>
      <c r="G293" s="8">
        <v>1000</v>
      </c>
      <c r="H293" s="8"/>
      <c r="I293" s="6">
        <f t="shared" si="32"/>
        <v>1000</v>
      </c>
      <c r="J293" s="6"/>
      <c r="K293" s="6">
        <f t="shared" si="31"/>
        <v>1000</v>
      </c>
      <c r="L293" s="6"/>
      <c r="M293" s="6">
        <f t="shared" si="26"/>
        <v>1000</v>
      </c>
      <c r="N293" s="6"/>
      <c r="O293" s="6">
        <f t="shared" si="27"/>
        <v>1000</v>
      </c>
      <c r="P293" s="6"/>
      <c r="Q293" s="6">
        <f t="shared" si="28"/>
        <v>1000</v>
      </c>
      <c r="R293" s="6"/>
      <c r="S293" s="6">
        <f t="shared" si="29"/>
        <v>1000</v>
      </c>
      <c r="T293" s="6"/>
      <c r="U293" s="6">
        <f t="shared" si="30"/>
        <v>1000</v>
      </c>
      <c r="V293" s="6"/>
      <c r="W293" s="6">
        <f t="shared" si="25"/>
        <v>1000</v>
      </c>
    </row>
    <row r="294" spans="1:23" ht="15.75" x14ac:dyDescent="0.2">
      <c r="A294" s="9" t="s">
        <v>32</v>
      </c>
      <c r="B294" s="1" t="s">
        <v>166</v>
      </c>
      <c r="C294" s="1" t="s">
        <v>23</v>
      </c>
      <c r="D294" s="1" t="s">
        <v>104</v>
      </c>
      <c r="E294" s="1" t="s">
        <v>184</v>
      </c>
      <c r="F294" s="1" t="s">
        <v>33</v>
      </c>
      <c r="G294" s="8">
        <v>1000</v>
      </c>
      <c r="H294" s="8"/>
      <c r="I294" s="6">
        <f t="shared" si="32"/>
        <v>1000</v>
      </c>
      <c r="J294" s="6"/>
      <c r="K294" s="6">
        <f t="shared" si="31"/>
        <v>1000</v>
      </c>
      <c r="L294" s="6"/>
      <c r="M294" s="6">
        <f t="shared" si="26"/>
        <v>1000</v>
      </c>
      <c r="N294" s="6"/>
      <c r="O294" s="6">
        <f t="shared" si="27"/>
        <v>1000</v>
      </c>
      <c r="P294" s="6"/>
      <c r="Q294" s="6">
        <f t="shared" si="28"/>
        <v>1000</v>
      </c>
      <c r="R294" s="6"/>
      <c r="S294" s="6">
        <f t="shared" si="29"/>
        <v>1000</v>
      </c>
      <c r="T294" s="6"/>
      <c r="U294" s="6">
        <f t="shared" si="30"/>
        <v>1000</v>
      </c>
      <c r="V294" s="6"/>
      <c r="W294" s="6">
        <f t="shared" si="25"/>
        <v>1000</v>
      </c>
    </row>
    <row r="295" spans="1:23" ht="15.75" x14ac:dyDescent="0.2">
      <c r="A295" s="9" t="s">
        <v>34</v>
      </c>
      <c r="B295" s="1" t="s">
        <v>166</v>
      </c>
      <c r="C295" s="1" t="s">
        <v>23</v>
      </c>
      <c r="D295" s="1" t="s">
        <v>104</v>
      </c>
      <c r="E295" s="1" t="s">
        <v>184</v>
      </c>
      <c r="F295" s="1" t="s">
        <v>35</v>
      </c>
      <c r="G295" s="8">
        <v>1000</v>
      </c>
      <c r="H295" s="8"/>
      <c r="I295" s="6">
        <f t="shared" si="32"/>
        <v>1000</v>
      </c>
      <c r="J295" s="6"/>
      <c r="K295" s="6">
        <f t="shared" si="31"/>
        <v>1000</v>
      </c>
      <c r="L295" s="6"/>
      <c r="M295" s="6">
        <f t="shared" si="26"/>
        <v>1000</v>
      </c>
      <c r="N295" s="6"/>
      <c r="O295" s="6">
        <f t="shared" si="27"/>
        <v>1000</v>
      </c>
      <c r="P295" s="6"/>
      <c r="Q295" s="6">
        <f t="shared" si="28"/>
        <v>1000</v>
      </c>
      <c r="R295" s="6"/>
      <c r="S295" s="6">
        <f t="shared" si="29"/>
        <v>1000</v>
      </c>
      <c r="T295" s="6"/>
      <c r="U295" s="6">
        <f t="shared" si="30"/>
        <v>1000</v>
      </c>
      <c r="V295" s="6"/>
      <c r="W295" s="6">
        <f t="shared" si="25"/>
        <v>1000</v>
      </c>
    </row>
    <row r="296" spans="1:23" ht="15.75" x14ac:dyDescent="0.2">
      <c r="A296" s="11" t="s">
        <v>145</v>
      </c>
      <c r="B296" s="13" t="s">
        <v>166</v>
      </c>
      <c r="C296" s="12" t="s">
        <v>23</v>
      </c>
      <c r="D296" s="12" t="s">
        <v>104</v>
      </c>
      <c r="E296" s="12" t="s">
        <v>146</v>
      </c>
      <c r="F296" s="12"/>
      <c r="G296" s="8"/>
      <c r="H296" s="8"/>
      <c r="I296" s="6"/>
      <c r="J296" s="6"/>
      <c r="K296" s="6"/>
      <c r="L296" s="6"/>
      <c r="M296" s="6"/>
      <c r="N296" s="6"/>
      <c r="O296" s="6"/>
      <c r="P296" s="6">
        <f>P297</f>
        <v>73000</v>
      </c>
      <c r="Q296" s="6">
        <f t="shared" si="28"/>
        <v>73000</v>
      </c>
      <c r="R296" s="6">
        <f>R297</f>
        <v>0</v>
      </c>
      <c r="S296" s="6">
        <f t="shared" si="29"/>
        <v>73000</v>
      </c>
      <c r="T296" s="6">
        <f>T297</f>
        <v>0</v>
      </c>
      <c r="U296" s="6">
        <f t="shared" si="30"/>
        <v>73000</v>
      </c>
      <c r="V296" s="6">
        <f>V297</f>
        <v>0</v>
      </c>
      <c r="W296" s="6">
        <f t="shared" si="25"/>
        <v>73000</v>
      </c>
    </row>
    <row r="297" spans="1:23" ht="15.75" x14ac:dyDescent="0.2">
      <c r="A297" s="11" t="s">
        <v>32</v>
      </c>
      <c r="B297" s="13" t="s">
        <v>166</v>
      </c>
      <c r="C297" s="12" t="s">
        <v>23</v>
      </c>
      <c r="D297" s="12" t="s">
        <v>104</v>
      </c>
      <c r="E297" s="12" t="s">
        <v>146</v>
      </c>
      <c r="F297" s="12" t="s">
        <v>33</v>
      </c>
      <c r="G297" s="8"/>
      <c r="H297" s="8"/>
      <c r="I297" s="6"/>
      <c r="J297" s="6"/>
      <c r="K297" s="6"/>
      <c r="L297" s="6"/>
      <c r="M297" s="6"/>
      <c r="N297" s="6"/>
      <c r="O297" s="6"/>
      <c r="P297" s="6">
        <f>P298</f>
        <v>73000</v>
      </c>
      <c r="Q297" s="6">
        <f t="shared" si="28"/>
        <v>73000</v>
      </c>
      <c r="R297" s="6">
        <f>R298</f>
        <v>0</v>
      </c>
      <c r="S297" s="6">
        <f t="shared" si="29"/>
        <v>73000</v>
      </c>
      <c r="T297" s="6">
        <f>T298</f>
        <v>0</v>
      </c>
      <c r="U297" s="6">
        <f t="shared" si="30"/>
        <v>73000</v>
      </c>
      <c r="V297" s="6">
        <f>V298</f>
        <v>0</v>
      </c>
      <c r="W297" s="6">
        <f t="shared" si="25"/>
        <v>73000</v>
      </c>
    </row>
    <row r="298" spans="1:23" ht="78.75" x14ac:dyDescent="0.2">
      <c r="A298" s="14" t="s">
        <v>209</v>
      </c>
      <c r="B298" s="1">
        <v>916</v>
      </c>
      <c r="C298" s="12" t="s">
        <v>23</v>
      </c>
      <c r="D298" s="12" t="s">
        <v>104</v>
      </c>
      <c r="E298" s="12" t="s">
        <v>146</v>
      </c>
      <c r="F298" s="12" t="s">
        <v>210</v>
      </c>
      <c r="G298" s="8"/>
      <c r="H298" s="8"/>
      <c r="I298" s="6"/>
      <c r="J298" s="6"/>
      <c r="K298" s="6"/>
      <c r="L298" s="6"/>
      <c r="M298" s="6"/>
      <c r="N298" s="6"/>
      <c r="O298" s="6"/>
      <c r="P298" s="6">
        <v>73000</v>
      </c>
      <c r="Q298" s="6">
        <f t="shared" si="28"/>
        <v>73000</v>
      </c>
      <c r="R298" s="6"/>
      <c r="S298" s="6">
        <f t="shared" si="29"/>
        <v>73000</v>
      </c>
      <c r="T298" s="6"/>
      <c r="U298" s="6">
        <f t="shared" si="30"/>
        <v>73000</v>
      </c>
      <c r="V298" s="6"/>
      <c r="W298" s="6">
        <f t="shared" si="25"/>
        <v>73000</v>
      </c>
    </row>
    <row r="299" spans="1:23" ht="47.25" x14ac:dyDescent="0.2">
      <c r="A299" s="7" t="s">
        <v>211</v>
      </c>
      <c r="B299" s="1" t="s">
        <v>166</v>
      </c>
      <c r="C299" s="1" t="s">
        <v>23</v>
      </c>
      <c r="D299" s="1" t="s">
        <v>152</v>
      </c>
      <c r="E299" s="1" t="s">
        <v>11</v>
      </c>
      <c r="F299" s="1" t="s">
        <v>11</v>
      </c>
      <c r="G299" s="8">
        <v>34000</v>
      </c>
      <c r="H299" s="8"/>
      <c r="I299" s="6">
        <f t="shared" si="32"/>
        <v>34000</v>
      </c>
      <c r="J299" s="6"/>
      <c r="K299" s="6">
        <f t="shared" si="31"/>
        <v>34000</v>
      </c>
      <c r="L299" s="6"/>
      <c r="M299" s="6">
        <f t="shared" si="26"/>
        <v>34000</v>
      </c>
      <c r="N299" s="6"/>
      <c r="O299" s="6">
        <f t="shared" si="27"/>
        <v>34000</v>
      </c>
      <c r="P299" s="6"/>
      <c r="Q299" s="6">
        <f t="shared" si="28"/>
        <v>34000</v>
      </c>
      <c r="R299" s="6"/>
      <c r="S299" s="6">
        <f t="shared" si="29"/>
        <v>34000</v>
      </c>
      <c r="T299" s="6"/>
      <c r="U299" s="6">
        <f t="shared" si="30"/>
        <v>34000</v>
      </c>
      <c r="V299" s="6"/>
      <c r="W299" s="6">
        <f t="shared" si="25"/>
        <v>34000</v>
      </c>
    </row>
    <row r="300" spans="1:23" ht="47.25" x14ac:dyDescent="0.2">
      <c r="A300" s="9" t="s">
        <v>212</v>
      </c>
      <c r="B300" s="1" t="s">
        <v>166</v>
      </c>
      <c r="C300" s="1" t="s">
        <v>23</v>
      </c>
      <c r="D300" s="1" t="s">
        <v>152</v>
      </c>
      <c r="E300" s="1" t="s">
        <v>213</v>
      </c>
      <c r="F300" s="10" t="s">
        <v>11</v>
      </c>
      <c r="G300" s="8">
        <v>27000</v>
      </c>
      <c r="H300" s="8"/>
      <c r="I300" s="6">
        <f t="shared" si="32"/>
        <v>27000</v>
      </c>
      <c r="J300" s="6"/>
      <c r="K300" s="6">
        <f t="shared" si="31"/>
        <v>27000</v>
      </c>
      <c r="L300" s="6"/>
      <c r="M300" s="6">
        <f t="shared" si="26"/>
        <v>27000</v>
      </c>
      <c r="N300" s="6"/>
      <c r="O300" s="6">
        <f t="shared" si="27"/>
        <v>27000</v>
      </c>
      <c r="P300" s="6"/>
      <c r="Q300" s="6">
        <f t="shared" si="28"/>
        <v>27000</v>
      </c>
      <c r="R300" s="6"/>
      <c r="S300" s="6">
        <f t="shared" si="29"/>
        <v>27000</v>
      </c>
      <c r="T300" s="6"/>
      <c r="U300" s="6">
        <f t="shared" si="30"/>
        <v>27000</v>
      </c>
      <c r="V300" s="6"/>
      <c r="W300" s="6">
        <f t="shared" si="25"/>
        <v>27000</v>
      </c>
    </row>
    <row r="301" spans="1:23" ht="47.25" x14ac:dyDescent="0.2">
      <c r="A301" s="9" t="s">
        <v>26</v>
      </c>
      <c r="B301" s="1" t="s">
        <v>166</v>
      </c>
      <c r="C301" s="1" t="s">
        <v>23</v>
      </c>
      <c r="D301" s="1" t="s">
        <v>152</v>
      </c>
      <c r="E301" s="1" t="s">
        <v>213</v>
      </c>
      <c r="F301" s="1" t="s">
        <v>27</v>
      </c>
      <c r="G301" s="8">
        <v>27000</v>
      </c>
      <c r="H301" s="8"/>
      <c r="I301" s="6">
        <f t="shared" si="32"/>
        <v>27000</v>
      </c>
      <c r="J301" s="6"/>
      <c r="K301" s="6">
        <f t="shared" si="31"/>
        <v>27000</v>
      </c>
      <c r="L301" s="6"/>
      <c r="M301" s="6">
        <f t="shared" si="26"/>
        <v>27000</v>
      </c>
      <c r="N301" s="6"/>
      <c r="O301" s="6">
        <f t="shared" si="27"/>
        <v>27000</v>
      </c>
      <c r="P301" s="6"/>
      <c r="Q301" s="6">
        <f t="shared" si="28"/>
        <v>27000</v>
      </c>
      <c r="R301" s="6"/>
      <c r="S301" s="6">
        <f t="shared" si="29"/>
        <v>27000</v>
      </c>
      <c r="T301" s="6"/>
      <c r="U301" s="6">
        <f t="shared" si="30"/>
        <v>27000</v>
      </c>
      <c r="V301" s="6"/>
      <c r="W301" s="6">
        <f t="shared" si="25"/>
        <v>27000</v>
      </c>
    </row>
    <row r="302" spans="1:23" ht="47.25" x14ac:dyDescent="0.2">
      <c r="A302" s="9" t="s">
        <v>28</v>
      </c>
      <c r="B302" s="1" t="s">
        <v>166</v>
      </c>
      <c r="C302" s="1" t="s">
        <v>23</v>
      </c>
      <c r="D302" s="1" t="s">
        <v>152</v>
      </c>
      <c r="E302" s="1" t="s">
        <v>213</v>
      </c>
      <c r="F302" s="1" t="s">
        <v>29</v>
      </c>
      <c r="G302" s="8">
        <v>27000</v>
      </c>
      <c r="H302" s="8"/>
      <c r="I302" s="6">
        <f t="shared" si="32"/>
        <v>27000</v>
      </c>
      <c r="J302" s="6"/>
      <c r="K302" s="6">
        <f t="shared" si="31"/>
        <v>27000</v>
      </c>
      <c r="L302" s="6"/>
      <c r="M302" s="6">
        <f t="shared" si="26"/>
        <v>27000</v>
      </c>
      <c r="N302" s="6"/>
      <c r="O302" s="6">
        <f t="shared" si="27"/>
        <v>27000</v>
      </c>
      <c r="P302" s="6"/>
      <c r="Q302" s="6">
        <f t="shared" si="28"/>
        <v>27000</v>
      </c>
      <c r="R302" s="6"/>
      <c r="S302" s="6">
        <f t="shared" si="29"/>
        <v>27000</v>
      </c>
      <c r="T302" s="6"/>
      <c r="U302" s="6">
        <f t="shared" si="30"/>
        <v>27000</v>
      </c>
      <c r="V302" s="6"/>
      <c r="W302" s="6">
        <f t="shared" si="25"/>
        <v>27000</v>
      </c>
    </row>
    <row r="303" spans="1:23" ht="94.5" x14ac:dyDescent="0.2">
      <c r="A303" s="9" t="s">
        <v>214</v>
      </c>
      <c r="B303" s="1" t="s">
        <v>166</v>
      </c>
      <c r="C303" s="1" t="s">
        <v>23</v>
      </c>
      <c r="D303" s="1" t="s">
        <v>152</v>
      </c>
      <c r="E303" s="1" t="s">
        <v>215</v>
      </c>
      <c r="F303" s="10" t="s">
        <v>11</v>
      </c>
      <c r="G303" s="8">
        <v>7000</v>
      </c>
      <c r="H303" s="8"/>
      <c r="I303" s="6">
        <f t="shared" si="32"/>
        <v>7000</v>
      </c>
      <c r="J303" s="6"/>
      <c r="K303" s="6">
        <f t="shared" si="31"/>
        <v>7000</v>
      </c>
      <c r="L303" s="6"/>
      <c r="M303" s="6">
        <f t="shared" si="26"/>
        <v>7000</v>
      </c>
      <c r="N303" s="6"/>
      <c r="O303" s="6">
        <f t="shared" si="27"/>
        <v>7000</v>
      </c>
      <c r="P303" s="6"/>
      <c r="Q303" s="6">
        <f t="shared" si="28"/>
        <v>7000</v>
      </c>
      <c r="R303" s="6"/>
      <c r="S303" s="6">
        <f t="shared" si="29"/>
        <v>7000</v>
      </c>
      <c r="T303" s="6"/>
      <c r="U303" s="6">
        <f t="shared" si="30"/>
        <v>7000</v>
      </c>
      <c r="V303" s="6"/>
      <c r="W303" s="6">
        <f t="shared" si="25"/>
        <v>7000</v>
      </c>
    </row>
    <row r="304" spans="1:23" ht="47.25" x14ac:dyDescent="0.2">
      <c r="A304" s="9" t="s">
        <v>26</v>
      </c>
      <c r="B304" s="1" t="s">
        <v>166</v>
      </c>
      <c r="C304" s="1" t="s">
        <v>23</v>
      </c>
      <c r="D304" s="1" t="s">
        <v>152</v>
      </c>
      <c r="E304" s="1" t="s">
        <v>215</v>
      </c>
      <c r="F304" s="1" t="s">
        <v>27</v>
      </c>
      <c r="G304" s="8">
        <v>7000</v>
      </c>
      <c r="H304" s="8"/>
      <c r="I304" s="6">
        <f t="shared" si="32"/>
        <v>7000</v>
      </c>
      <c r="J304" s="6"/>
      <c r="K304" s="6">
        <f t="shared" si="31"/>
        <v>7000</v>
      </c>
      <c r="L304" s="6"/>
      <c r="M304" s="6">
        <f t="shared" si="26"/>
        <v>7000</v>
      </c>
      <c r="N304" s="6"/>
      <c r="O304" s="6">
        <f t="shared" si="27"/>
        <v>7000</v>
      </c>
      <c r="P304" s="6"/>
      <c r="Q304" s="6">
        <f t="shared" si="28"/>
        <v>7000</v>
      </c>
      <c r="R304" s="6"/>
      <c r="S304" s="6">
        <f t="shared" si="29"/>
        <v>7000</v>
      </c>
      <c r="T304" s="6"/>
      <c r="U304" s="6">
        <f t="shared" si="30"/>
        <v>7000</v>
      </c>
      <c r="V304" s="6"/>
      <c r="W304" s="6">
        <f t="shared" si="25"/>
        <v>7000</v>
      </c>
    </row>
    <row r="305" spans="1:23" ht="47.25" x14ac:dyDescent="0.2">
      <c r="A305" s="9" t="s">
        <v>28</v>
      </c>
      <c r="B305" s="1" t="s">
        <v>166</v>
      </c>
      <c r="C305" s="1" t="s">
        <v>23</v>
      </c>
      <c r="D305" s="1" t="s">
        <v>152</v>
      </c>
      <c r="E305" s="1" t="s">
        <v>215</v>
      </c>
      <c r="F305" s="1" t="s">
        <v>29</v>
      </c>
      <c r="G305" s="8">
        <v>7000</v>
      </c>
      <c r="H305" s="8"/>
      <c r="I305" s="6">
        <f t="shared" si="32"/>
        <v>7000</v>
      </c>
      <c r="J305" s="6"/>
      <c r="K305" s="6">
        <f t="shared" si="31"/>
        <v>7000</v>
      </c>
      <c r="L305" s="6"/>
      <c r="M305" s="6">
        <f t="shared" si="26"/>
        <v>7000</v>
      </c>
      <c r="N305" s="6"/>
      <c r="O305" s="6">
        <f t="shared" si="27"/>
        <v>7000</v>
      </c>
      <c r="P305" s="6"/>
      <c r="Q305" s="6">
        <f t="shared" si="28"/>
        <v>7000</v>
      </c>
      <c r="R305" s="6"/>
      <c r="S305" s="6">
        <f t="shared" si="29"/>
        <v>7000</v>
      </c>
      <c r="T305" s="6"/>
      <c r="U305" s="6">
        <f t="shared" si="30"/>
        <v>7000</v>
      </c>
      <c r="V305" s="6"/>
      <c r="W305" s="6">
        <f t="shared" si="25"/>
        <v>7000</v>
      </c>
    </row>
    <row r="306" spans="1:23" ht="15.75" x14ac:dyDescent="0.2">
      <c r="A306" s="7" t="s">
        <v>121</v>
      </c>
      <c r="B306" s="1" t="s">
        <v>166</v>
      </c>
      <c r="C306" s="1" t="s">
        <v>106</v>
      </c>
      <c r="D306" s="1" t="s">
        <v>11</v>
      </c>
      <c r="E306" s="1" t="s">
        <v>11</v>
      </c>
      <c r="F306" s="1" t="s">
        <v>11</v>
      </c>
      <c r="G306" s="8">
        <v>35318311.479999997</v>
      </c>
      <c r="H306" s="8">
        <f>H307+H311+H315+H322</f>
        <v>5857238.9299999997</v>
      </c>
      <c r="I306" s="6">
        <f t="shared" si="32"/>
        <v>41175550.409999996</v>
      </c>
      <c r="J306" s="6"/>
      <c r="K306" s="6">
        <f t="shared" si="31"/>
        <v>41175550.409999996</v>
      </c>
      <c r="L306" s="6"/>
      <c r="M306" s="6">
        <f t="shared" si="26"/>
        <v>41175550.409999996</v>
      </c>
      <c r="N306" s="6">
        <f>N307+N311+N315+N322</f>
        <v>40000</v>
      </c>
      <c r="O306" s="6">
        <f t="shared" si="27"/>
        <v>41215550.409999996</v>
      </c>
      <c r="P306" s="6">
        <f>P307+P311+P315+P322</f>
        <v>200000</v>
      </c>
      <c r="Q306" s="6">
        <f t="shared" si="28"/>
        <v>41415550.409999996</v>
      </c>
      <c r="R306" s="6">
        <f>R307+R311+R315+R322</f>
        <v>100000</v>
      </c>
      <c r="S306" s="6">
        <f t="shared" si="29"/>
        <v>41515550.409999996</v>
      </c>
      <c r="T306" s="6">
        <f>T307+T311+T315+T322</f>
        <v>0</v>
      </c>
      <c r="U306" s="6">
        <f t="shared" si="30"/>
        <v>41515550.409999996</v>
      </c>
      <c r="V306" s="6">
        <f>V307+V311+V315+V322</f>
        <v>-12852.6</v>
      </c>
      <c r="W306" s="6">
        <f t="shared" si="25"/>
        <v>41502697.809999995</v>
      </c>
    </row>
    <row r="307" spans="1:23" ht="15.75" x14ac:dyDescent="0.2">
      <c r="A307" s="7" t="s">
        <v>122</v>
      </c>
      <c r="B307" s="1" t="s">
        <v>166</v>
      </c>
      <c r="C307" s="1" t="s">
        <v>106</v>
      </c>
      <c r="D307" s="1" t="s">
        <v>123</v>
      </c>
      <c r="E307" s="1" t="s">
        <v>11</v>
      </c>
      <c r="F307" s="1" t="s">
        <v>11</v>
      </c>
      <c r="G307" s="8">
        <v>617834.5</v>
      </c>
      <c r="H307" s="8"/>
      <c r="I307" s="6">
        <f t="shared" si="32"/>
        <v>617834.5</v>
      </c>
      <c r="J307" s="6"/>
      <c r="K307" s="6">
        <f t="shared" si="31"/>
        <v>617834.5</v>
      </c>
      <c r="L307" s="6"/>
      <c r="M307" s="6">
        <f t="shared" si="26"/>
        <v>617834.5</v>
      </c>
      <c r="N307" s="6"/>
      <c r="O307" s="6">
        <f t="shared" si="27"/>
        <v>617834.5</v>
      </c>
      <c r="P307" s="6"/>
      <c r="Q307" s="6">
        <f t="shared" si="28"/>
        <v>617834.5</v>
      </c>
      <c r="R307" s="6"/>
      <c r="S307" s="6">
        <f t="shared" si="29"/>
        <v>617834.5</v>
      </c>
      <c r="T307" s="6"/>
      <c r="U307" s="6">
        <f t="shared" si="30"/>
        <v>617834.5</v>
      </c>
      <c r="V307" s="6"/>
      <c r="W307" s="6">
        <f t="shared" si="25"/>
        <v>617834.5</v>
      </c>
    </row>
    <row r="308" spans="1:23" ht="173.25" x14ac:dyDescent="0.2">
      <c r="A308" s="9" t="s">
        <v>216</v>
      </c>
      <c r="B308" s="1" t="s">
        <v>166</v>
      </c>
      <c r="C308" s="1" t="s">
        <v>106</v>
      </c>
      <c r="D308" s="1" t="s">
        <v>123</v>
      </c>
      <c r="E308" s="1" t="s">
        <v>217</v>
      </c>
      <c r="F308" s="10" t="s">
        <v>11</v>
      </c>
      <c r="G308" s="8">
        <v>617834.5</v>
      </c>
      <c r="H308" s="8"/>
      <c r="I308" s="6">
        <f t="shared" si="32"/>
        <v>617834.5</v>
      </c>
      <c r="J308" s="6"/>
      <c r="K308" s="6">
        <f t="shared" si="31"/>
        <v>617834.5</v>
      </c>
      <c r="L308" s="6"/>
      <c r="M308" s="6">
        <f t="shared" si="26"/>
        <v>617834.5</v>
      </c>
      <c r="N308" s="6"/>
      <c r="O308" s="6">
        <f t="shared" si="27"/>
        <v>617834.5</v>
      </c>
      <c r="P308" s="6"/>
      <c r="Q308" s="6">
        <f t="shared" si="28"/>
        <v>617834.5</v>
      </c>
      <c r="R308" s="6"/>
      <c r="S308" s="6">
        <f t="shared" si="29"/>
        <v>617834.5</v>
      </c>
      <c r="T308" s="6"/>
      <c r="U308" s="6">
        <f t="shared" si="30"/>
        <v>617834.5</v>
      </c>
      <c r="V308" s="6"/>
      <c r="W308" s="6">
        <f t="shared" si="25"/>
        <v>617834.5</v>
      </c>
    </row>
    <row r="309" spans="1:23" ht="47.25" x14ac:dyDescent="0.2">
      <c r="A309" s="9" t="s">
        <v>26</v>
      </c>
      <c r="B309" s="1" t="s">
        <v>166</v>
      </c>
      <c r="C309" s="1" t="s">
        <v>106</v>
      </c>
      <c r="D309" s="1" t="s">
        <v>123</v>
      </c>
      <c r="E309" s="1" t="s">
        <v>217</v>
      </c>
      <c r="F309" s="1" t="s">
        <v>27</v>
      </c>
      <c r="G309" s="8">
        <v>617834.5</v>
      </c>
      <c r="H309" s="8"/>
      <c r="I309" s="6">
        <f t="shared" si="32"/>
        <v>617834.5</v>
      </c>
      <c r="J309" s="6"/>
      <c r="K309" s="6">
        <f t="shared" si="31"/>
        <v>617834.5</v>
      </c>
      <c r="L309" s="6"/>
      <c r="M309" s="6">
        <f t="shared" si="26"/>
        <v>617834.5</v>
      </c>
      <c r="N309" s="6"/>
      <c r="O309" s="6">
        <f t="shared" si="27"/>
        <v>617834.5</v>
      </c>
      <c r="P309" s="6"/>
      <c r="Q309" s="6">
        <f t="shared" si="28"/>
        <v>617834.5</v>
      </c>
      <c r="R309" s="6"/>
      <c r="S309" s="6">
        <f t="shared" si="29"/>
        <v>617834.5</v>
      </c>
      <c r="T309" s="6"/>
      <c r="U309" s="6">
        <f t="shared" si="30"/>
        <v>617834.5</v>
      </c>
      <c r="V309" s="6"/>
      <c r="W309" s="6">
        <f t="shared" si="25"/>
        <v>617834.5</v>
      </c>
    </row>
    <row r="310" spans="1:23" ht="47.25" x14ac:dyDescent="0.2">
      <c r="A310" s="9" t="s">
        <v>28</v>
      </c>
      <c r="B310" s="1" t="s">
        <v>166</v>
      </c>
      <c r="C310" s="1" t="s">
        <v>106</v>
      </c>
      <c r="D310" s="1" t="s">
        <v>123</v>
      </c>
      <c r="E310" s="1" t="s">
        <v>217</v>
      </c>
      <c r="F310" s="1" t="s">
        <v>29</v>
      </c>
      <c r="G310" s="8">
        <v>617834.5</v>
      </c>
      <c r="H310" s="8"/>
      <c r="I310" s="6">
        <f t="shared" si="32"/>
        <v>617834.5</v>
      </c>
      <c r="J310" s="6"/>
      <c r="K310" s="6">
        <f t="shared" si="31"/>
        <v>617834.5</v>
      </c>
      <c r="L310" s="6"/>
      <c r="M310" s="6">
        <f t="shared" si="26"/>
        <v>617834.5</v>
      </c>
      <c r="N310" s="6"/>
      <c r="O310" s="6">
        <f t="shared" si="27"/>
        <v>617834.5</v>
      </c>
      <c r="P310" s="6"/>
      <c r="Q310" s="6">
        <f t="shared" si="28"/>
        <v>617834.5</v>
      </c>
      <c r="R310" s="6"/>
      <c r="S310" s="6">
        <f t="shared" si="29"/>
        <v>617834.5</v>
      </c>
      <c r="T310" s="6"/>
      <c r="U310" s="6">
        <f t="shared" si="30"/>
        <v>617834.5</v>
      </c>
      <c r="V310" s="6"/>
      <c r="W310" s="6">
        <f t="shared" si="25"/>
        <v>617834.5</v>
      </c>
    </row>
    <row r="311" spans="1:23" ht="15.75" x14ac:dyDescent="0.2">
      <c r="A311" s="7" t="s">
        <v>218</v>
      </c>
      <c r="B311" s="1" t="s">
        <v>166</v>
      </c>
      <c r="C311" s="1" t="s">
        <v>106</v>
      </c>
      <c r="D311" s="1" t="s">
        <v>219</v>
      </c>
      <c r="E311" s="1" t="s">
        <v>11</v>
      </c>
      <c r="F311" s="1" t="s">
        <v>11</v>
      </c>
      <c r="G311" s="8">
        <v>9486451.9800000004</v>
      </c>
      <c r="H311" s="8">
        <f>H312</f>
        <v>3450288.02</v>
      </c>
      <c r="I311" s="6">
        <f t="shared" si="32"/>
        <v>12936740</v>
      </c>
      <c r="J311" s="6"/>
      <c r="K311" s="6">
        <f t="shared" si="31"/>
        <v>12936740</v>
      </c>
      <c r="L311" s="6"/>
      <c r="M311" s="6">
        <f t="shared" si="26"/>
        <v>12936740</v>
      </c>
      <c r="N311" s="6"/>
      <c r="O311" s="6">
        <f t="shared" si="27"/>
        <v>12936740</v>
      </c>
      <c r="P311" s="6"/>
      <c r="Q311" s="6">
        <f t="shared" si="28"/>
        <v>12936740</v>
      </c>
      <c r="R311" s="6"/>
      <c r="S311" s="6">
        <f t="shared" si="29"/>
        <v>12936740</v>
      </c>
      <c r="T311" s="6"/>
      <c r="U311" s="6">
        <f t="shared" si="30"/>
        <v>12936740</v>
      </c>
      <c r="V311" s="6"/>
      <c r="W311" s="6">
        <f t="shared" si="25"/>
        <v>12936740</v>
      </c>
    </row>
    <row r="312" spans="1:23" ht="110.25" x14ac:dyDescent="0.2">
      <c r="A312" s="9" t="s">
        <v>220</v>
      </c>
      <c r="B312" s="1" t="s">
        <v>166</v>
      </c>
      <c r="C312" s="1" t="s">
        <v>106</v>
      </c>
      <c r="D312" s="1" t="s">
        <v>219</v>
      </c>
      <c r="E312" s="1" t="s">
        <v>221</v>
      </c>
      <c r="F312" s="10" t="s">
        <v>11</v>
      </c>
      <c r="G312" s="8">
        <v>9486451.9800000004</v>
      </c>
      <c r="H312" s="8">
        <f>H313</f>
        <v>3450288.02</v>
      </c>
      <c r="I312" s="6">
        <f t="shared" si="32"/>
        <v>12936740</v>
      </c>
      <c r="J312" s="6"/>
      <c r="K312" s="6">
        <f t="shared" si="31"/>
        <v>12936740</v>
      </c>
      <c r="L312" s="6"/>
      <c r="M312" s="6">
        <f t="shared" si="26"/>
        <v>12936740</v>
      </c>
      <c r="N312" s="6"/>
      <c r="O312" s="6">
        <f t="shared" si="27"/>
        <v>12936740</v>
      </c>
      <c r="P312" s="6"/>
      <c r="Q312" s="6">
        <f t="shared" si="28"/>
        <v>12936740</v>
      </c>
      <c r="R312" s="6"/>
      <c r="S312" s="6">
        <f t="shared" si="29"/>
        <v>12936740</v>
      </c>
      <c r="T312" s="6"/>
      <c r="U312" s="6">
        <f t="shared" si="30"/>
        <v>12936740</v>
      </c>
      <c r="V312" s="6"/>
      <c r="W312" s="6">
        <f t="shared" si="25"/>
        <v>12936740</v>
      </c>
    </row>
    <row r="313" spans="1:23" ht="15.75" x14ac:dyDescent="0.2">
      <c r="A313" s="9" t="s">
        <v>32</v>
      </c>
      <c r="B313" s="1" t="s">
        <v>166</v>
      </c>
      <c r="C313" s="1" t="s">
        <v>106</v>
      </c>
      <c r="D313" s="1" t="s">
        <v>219</v>
      </c>
      <c r="E313" s="1" t="s">
        <v>221</v>
      </c>
      <c r="F313" s="1" t="s">
        <v>33</v>
      </c>
      <c r="G313" s="8">
        <v>9486451.9800000004</v>
      </c>
      <c r="H313" s="8">
        <f>H314</f>
        <v>3450288.02</v>
      </c>
      <c r="I313" s="6">
        <f t="shared" si="32"/>
        <v>12936740</v>
      </c>
      <c r="J313" s="6"/>
      <c r="K313" s="6">
        <f t="shared" si="31"/>
        <v>12936740</v>
      </c>
      <c r="L313" s="6"/>
      <c r="M313" s="6">
        <f t="shared" si="26"/>
        <v>12936740</v>
      </c>
      <c r="N313" s="6"/>
      <c r="O313" s="6">
        <f t="shared" si="27"/>
        <v>12936740</v>
      </c>
      <c r="P313" s="6"/>
      <c r="Q313" s="6">
        <f t="shared" si="28"/>
        <v>12936740</v>
      </c>
      <c r="R313" s="6"/>
      <c r="S313" s="6">
        <f t="shared" si="29"/>
        <v>12936740</v>
      </c>
      <c r="T313" s="6"/>
      <c r="U313" s="6">
        <f t="shared" si="30"/>
        <v>12936740</v>
      </c>
      <c r="V313" s="6"/>
      <c r="W313" s="6">
        <f t="shared" ref="W313:W376" si="33">U313+V313</f>
        <v>12936740</v>
      </c>
    </row>
    <row r="314" spans="1:23" ht="78.75" x14ac:dyDescent="0.2">
      <c r="A314" s="9" t="s">
        <v>209</v>
      </c>
      <c r="B314" s="1" t="s">
        <v>166</v>
      </c>
      <c r="C314" s="1" t="s">
        <v>106</v>
      </c>
      <c r="D314" s="1" t="s">
        <v>219</v>
      </c>
      <c r="E314" s="1" t="s">
        <v>221</v>
      </c>
      <c r="F314" s="1" t="s">
        <v>210</v>
      </c>
      <c r="G314" s="8">
        <v>9486451.9800000004</v>
      </c>
      <c r="H314" s="8">
        <v>3450288.02</v>
      </c>
      <c r="I314" s="6">
        <f t="shared" si="32"/>
        <v>12936740</v>
      </c>
      <c r="J314" s="6"/>
      <c r="K314" s="6">
        <f t="shared" si="31"/>
        <v>12936740</v>
      </c>
      <c r="L314" s="6"/>
      <c r="M314" s="6">
        <f t="shared" si="26"/>
        <v>12936740</v>
      </c>
      <c r="N314" s="6"/>
      <c r="O314" s="6">
        <f t="shared" si="27"/>
        <v>12936740</v>
      </c>
      <c r="P314" s="6"/>
      <c r="Q314" s="6">
        <f t="shared" si="28"/>
        <v>12936740</v>
      </c>
      <c r="R314" s="6"/>
      <c r="S314" s="6">
        <f t="shared" si="29"/>
        <v>12936740</v>
      </c>
      <c r="T314" s="6"/>
      <c r="U314" s="6">
        <f t="shared" si="30"/>
        <v>12936740</v>
      </c>
      <c r="V314" s="6"/>
      <c r="W314" s="6">
        <f t="shared" si="33"/>
        <v>12936740</v>
      </c>
    </row>
    <row r="315" spans="1:23" ht="15.75" x14ac:dyDescent="0.2">
      <c r="A315" s="7" t="s">
        <v>222</v>
      </c>
      <c r="B315" s="1" t="s">
        <v>166</v>
      </c>
      <c r="C315" s="1" t="s">
        <v>106</v>
      </c>
      <c r="D315" s="1" t="s">
        <v>77</v>
      </c>
      <c r="E315" s="1" t="s">
        <v>11</v>
      </c>
      <c r="F315" s="1" t="s">
        <v>11</v>
      </c>
      <c r="G315" s="8">
        <v>25214025</v>
      </c>
      <c r="H315" s="8">
        <f>H316+H319</f>
        <v>2406950.91</v>
      </c>
      <c r="I315" s="6">
        <f t="shared" si="32"/>
        <v>27620975.91</v>
      </c>
      <c r="J315" s="6"/>
      <c r="K315" s="6">
        <f t="shared" si="31"/>
        <v>27620975.91</v>
      </c>
      <c r="L315" s="6"/>
      <c r="M315" s="6">
        <f t="shared" si="26"/>
        <v>27620975.91</v>
      </c>
      <c r="N315" s="6"/>
      <c r="O315" s="6">
        <f t="shared" si="27"/>
        <v>27620975.91</v>
      </c>
      <c r="P315" s="6"/>
      <c r="Q315" s="6">
        <f t="shared" si="28"/>
        <v>27620975.91</v>
      </c>
      <c r="R315" s="6"/>
      <c r="S315" s="6">
        <f t="shared" si="29"/>
        <v>27620975.91</v>
      </c>
      <c r="T315" s="6"/>
      <c r="U315" s="6">
        <f t="shared" si="30"/>
        <v>27620975.91</v>
      </c>
      <c r="V315" s="6">
        <f>V316+V319</f>
        <v>-12852.6</v>
      </c>
      <c r="W315" s="6">
        <f t="shared" si="33"/>
        <v>27608123.309999999</v>
      </c>
    </row>
    <row r="316" spans="1:23" ht="283.5" x14ac:dyDescent="0.2">
      <c r="A316" s="9" t="s">
        <v>223</v>
      </c>
      <c r="B316" s="1" t="s">
        <v>166</v>
      </c>
      <c r="C316" s="1" t="s">
        <v>106</v>
      </c>
      <c r="D316" s="1" t="s">
        <v>77</v>
      </c>
      <c r="E316" s="1" t="s">
        <v>224</v>
      </c>
      <c r="F316" s="10" t="s">
        <v>11</v>
      </c>
      <c r="G316" s="8">
        <v>15421445.210000001</v>
      </c>
      <c r="H316" s="8">
        <f>H317</f>
        <v>2406950.91</v>
      </c>
      <c r="I316" s="6">
        <f t="shared" si="32"/>
        <v>17828396.120000001</v>
      </c>
      <c r="J316" s="6"/>
      <c r="K316" s="6">
        <f t="shared" si="31"/>
        <v>17828396.120000001</v>
      </c>
      <c r="L316" s="6"/>
      <c r="M316" s="6">
        <f t="shared" si="26"/>
        <v>17828396.120000001</v>
      </c>
      <c r="N316" s="6"/>
      <c r="O316" s="6">
        <f t="shared" si="27"/>
        <v>17828396.120000001</v>
      </c>
      <c r="P316" s="6"/>
      <c r="Q316" s="6">
        <f t="shared" si="28"/>
        <v>17828396.120000001</v>
      </c>
      <c r="R316" s="6"/>
      <c r="S316" s="6">
        <f t="shared" si="29"/>
        <v>17828396.120000001</v>
      </c>
      <c r="T316" s="6"/>
      <c r="U316" s="6">
        <f t="shared" si="30"/>
        <v>17828396.120000001</v>
      </c>
      <c r="V316" s="6"/>
      <c r="W316" s="6">
        <f t="shared" si="33"/>
        <v>17828396.120000001</v>
      </c>
    </row>
    <row r="317" spans="1:23" ht="15.75" x14ac:dyDescent="0.2">
      <c r="A317" s="9" t="s">
        <v>156</v>
      </c>
      <c r="B317" s="1" t="s">
        <v>166</v>
      </c>
      <c r="C317" s="1" t="s">
        <v>106</v>
      </c>
      <c r="D317" s="1" t="s">
        <v>77</v>
      </c>
      <c r="E317" s="1" t="s">
        <v>224</v>
      </c>
      <c r="F317" s="1" t="s">
        <v>157</v>
      </c>
      <c r="G317" s="8">
        <v>15421445.210000001</v>
      </c>
      <c r="H317" s="8">
        <f>H318</f>
        <v>2406950.91</v>
      </c>
      <c r="I317" s="6">
        <f t="shared" si="32"/>
        <v>17828396.120000001</v>
      </c>
      <c r="J317" s="6"/>
      <c r="K317" s="6">
        <f t="shared" si="31"/>
        <v>17828396.120000001</v>
      </c>
      <c r="L317" s="6"/>
      <c r="M317" s="6">
        <f t="shared" si="26"/>
        <v>17828396.120000001</v>
      </c>
      <c r="N317" s="6"/>
      <c r="O317" s="6">
        <f t="shared" si="27"/>
        <v>17828396.120000001</v>
      </c>
      <c r="P317" s="6"/>
      <c r="Q317" s="6">
        <f t="shared" si="28"/>
        <v>17828396.120000001</v>
      </c>
      <c r="R317" s="6"/>
      <c r="S317" s="6">
        <f t="shared" si="29"/>
        <v>17828396.120000001</v>
      </c>
      <c r="T317" s="6"/>
      <c r="U317" s="6">
        <f t="shared" si="30"/>
        <v>17828396.120000001</v>
      </c>
      <c r="V317" s="6"/>
      <c r="W317" s="6">
        <f t="shared" si="33"/>
        <v>17828396.120000001</v>
      </c>
    </row>
    <row r="318" spans="1:23" ht="15.75" x14ac:dyDescent="0.2">
      <c r="A318" s="9" t="s">
        <v>164</v>
      </c>
      <c r="B318" s="1" t="s">
        <v>166</v>
      </c>
      <c r="C318" s="1" t="s">
        <v>106</v>
      </c>
      <c r="D318" s="1" t="s">
        <v>77</v>
      </c>
      <c r="E318" s="1" t="s">
        <v>224</v>
      </c>
      <c r="F318" s="1" t="s">
        <v>225</v>
      </c>
      <c r="G318" s="8">
        <v>15421445.210000001</v>
      </c>
      <c r="H318" s="8">
        <v>2406950.91</v>
      </c>
      <c r="I318" s="6">
        <f t="shared" si="32"/>
        <v>17828396.120000001</v>
      </c>
      <c r="J318" s="6"/>
      <c r="K318" s="6">
        <f t="shared" si="31"/>
        <v>17828396.120000001</v>
      </c>
      <c r="L318" s="6"/>
      <c r="M318" s="6">
        <f t="shared" si="26"/>
        <v>17828396.120000001</v>
      </c>
      <c r="N318" s="6"/>
      <c r="O318" s="6">
        <f t="shared" si="27"/>
        <v>17828396.120000001</v>
      </c>
      <c r="P318" s="6"/>
      <c r="Q318" s="6">
        <f t="shared" si="28"/>
        <v>17828396.120000001</v>
      </c>
      <c r="R318" s="6"/>
      <c r="S318" s="6">
        <f t="shared" si="29"/>
        <v>17828396.120000001</v>
      </c>
      <c r="T318" s="6"/>
      <c r="U318" s="6">
        <f t="shared" si="30"/>
        <v>17828396.120000001</v>
      </c>
      <c r="V318" s="6"/>
      <c r="W318" s="6">
        <f t="shared" si="33"/>
        <v>17828396.120000001</v>
      </c>
    </row>
    <row r="319" spans="1:23" ht="47.25" x14ac:dyDescent="0.2">
      <c r="A319" s="9" t="s">
        <v>226</v>
      </c>
      <c r="B319" s="1" t="s">
        <v>166</v>
      </c>
      <c r="C319" s="1" t="s">
        <v>106</v>
      </c>
      <c r="D319" s="1" t="s">
        <v>77</v>
      </c>
      <c r="E319" s="1" t="s">
        <v>227</v>
      </c>
      <c r="F319" s="10" t="s">
        <v>11</v>
      </c>
      <c r="G319" s="8">
        <v>9792579.7899999991</v>
      </c>
      <c r="H319" s="8"/>
      <c r="I319" s="6">
        <f t="shared" si="32"/>
        <v>9792579.7899999991</v>
      </c>
      <c r="J319" s="6"/>
      <c r="K319" s="6">
        <f t="shared" si="31"/>
        <v>9792579.7899999991</v>
      </c>
      <c r="L319" s="6"/>
      <c r="M319" s="6">
        <f t="shared" si="26"/>
        <v>9792579.7899999991</v>
      </c>
      <c r="N319" s="6"/>
      <c r="O319" s="6">
        <f t="shared" si="27"/>
        <v>9792579.7899999991</v>
      </c>
      <c r="P319" s="6"/>
      <c r="Q319" s="6">
        <f t="shared" si="28"/>
        <v>9792579.7899999991</v>
      </c>
      <c r="R319" s="6"/>
      <c r="S319" s="6">
        <f t="shared" si="29"/>
        <v>9792579.7899999991</v>
      </c>
      <c r="T319" s="6"/>
      <c r="U319" s="6">
        <f t="shared" si="30"/>
        <v>9792579.7899999991</v>
      </c>
      <c r="V319" s="6">
        <f>V320</f>
        <v>-12852.6</v>
      </c>
      <c r="W319" s="6">
        <f t="shared" si="33"/>
        <v>9779727.1899999995</v>
      </c>
    </row>
    <row r="320" spans="1:23" ht="15.75" x14ac:dyDescent="0.2">
      <c r="A320" s="9" t="s">
        <v>156</v>
      </c>
      <c r="B320" s="1" t="s">
        <v>166</v>
      </c>
      <c r="C320" s="1" t="s">
        <v>106</v>
      </c>
      <c r="D320" s="1" t="s">
        <v>77</v>
      </c>
      <c r="E320" s="1" t="s">
        <v>227</v>
      </c>
      <c r="F320" s="1" t="s">
        <v>157</v>
      </c>
      <c r="G320" s="8">
        <v>9792579.7899999991</v>
      </c>
      <c r="H320" s="8"/>
      <c r="I320" s="6">
        <f t="shared" si="32"/>
        <v>9792579.7899999991</v>
      </c>
      <c r="J320" s="6"/>
      <c r="K320" s="6">
        <f t="shared" si="31"/>
        <v>9792579.7899999991</v>
      </c>
      <c r="L320" s="6"/>
      <c r="M320" s="6">
        <f t="shared" si="26"/>
        <v>9792579.7899999991</v>
      </c>
      <c r="N320" s="6"/>
      <c r="O320" s="6">
        <f t="shared" si="27"/>
        <v>9792579.7899999991</v>
      </c>
      <c r="P320" s="6"/>
      <c r="Q320" s="6">
        <f t="shared" si="28"/>
        <v>9792579.7899999991</v>
      </c>
      <c r="R320" s="6"/>
      <c r="S320" s="6">
        <f t="shared" si="29"/>
        <v>9792579.7899999991</v>
      </c>
      <c r="T320" s="6"/>
      <c r="U320" s="6">
        <f t="shared" si="30"/>
        <v>9792579.7899999991</v>
      </c>
      <c r="V320" s="6">
        <f>V321</f>
        <v>-12852.6</v>
      </c>
      <c r="W320" s="6">
        <f t="shared" si="33"/>
        <v>9779727.1899999995</v>
      </c>
    </row>
    <row r="321" spans="1:23" ht="15.75" x14ac:dyDescent="0.2">
      <c r="A321" s="9" t="s">
        <v>164</v>
      </c>
      <c r="B321" s="1" t="s">
        <v>166</v>
      </c>
      <c r="C321" s="1" t="s">
        <v>106</v>
      </c>
      <c r="D321" s="1" t="s">
        <v>77</v>
      </c>
      <c r="E321" s="1" t="s">
        <v>227</v>
      </c>
      <c r="F321" s="1" t="s">
        <v>225</v>
      </c>
      <c r="G321" s="8">
        <v>9792579.7899999991</v>
      </c>
      <c r="H321" s="8"/>
      <c r="I321" s="6">
        <f t="shared" si="32"/>
        <v>9792579.7899999991</v>
      </c>
      <c r="J321" s="6"/>
      <c r="K321" s="6">
        <f t="shared" si="31"/>
        <v>9792579.7899999991</v>
      </c>
      <c r="L321" s="6"/>
      <c r="M321" s="6">
        <f t="shared" si="26"/>
        <v>9792579.7899999991</v>
      </c>
      <c r="N321" s="6"/>
      <c r="O321" s="6">
        <f t="shared" si="27"/>
        <v>9792579.7899999991</v>
      </c>
      <c r="P321" s="6"/>
      <c r="Q321" s="6">
        <f t="shared" si="28"/>
        <v>9792579.7899999991</v>
      </c>
      <c r="R321" s="6"/>
      <c r="S321" s="6">
        <f t="shared" si="29"/>
        <v>9792579.7899999991</v>
      </c>
      <c r="T321" s="6"/>
      <c r="U321" s="6">
        <f t="shared" si="30"/>
        <v>9792579.7899999991</v>
      </c>
      <c r="V321" s="6">
        <v>-12852.6</v>
      </c>
      <c r="W321" s="6">
        <f t="shared" si="33"/>
        <v>9779727.1899999995</v>
      </c>
    </row>
    <row r="322" spans="1:23" ht="31.5" x14ac:dyDescent="0.2">
      <c r="A322" s="7" t="s">
        <v>126</v>
      </c>
      <c r="B322" s="1" t="s">
        <v>166</v>
      </c>
      <c r="C322" s="1" t="s">
        <v>106</v>
      </c>
      <c r="D322" s="1" t="s">
        <v>127</v>
      </c>
      <c r="E322" s="1" t="s">
        <v>11</v>
      </c>
      <c r="F322" s="1" t="s">
        <v>11</v>
      </c>
      <c r="G322" s="8">
        <v>0</v>
      </c>
      <c r="H322" s="8"/>
      <c r="I322" s="6">
        <f t="shared" si="32"/>
        <v>0</v>
      </c>
      <c r="J322" s="6"/>
      <c r="K322" s="6">
        <f t="shared" si="31"/>
        <v>0</v>
      </c>
      <c r="L322" s="6"/>
      <c r="M322" s="6">
        <f t="shared" si="26"/>
        <v>0</v>
      </c>
      <c r="N322" s="6">
        <f>N323</f>
        <v>40000</v>
      </c>
      <c r="O322" s="6">
        <f t="shared" si="27"/>
        <v>40000</v>
      </c>
      <c r="P322" s="6">
        <f>P323</f>
        <v>200000</v>
      </c>
      <c r="Q322" s="6">
        <f t="shared" si="28"/>
        <v>240000</v>
      </c>
      <c r="R322" s="6">
        <f>R323</f>
        <v>100000</v>
      </c>
      <c r="S322" s="6">
        <f t="shared" si="29"/>
        <v>340000</v>
      </c>
      <c r="T322" s="6">
        <f>T323</f>
        <v>0</v>
      </c>
      <c r="U322" s="6">
        <f t="shared" si="30"/>
        <v>340000</v>
      </c>
      <c r="V322" s="6">
        <f>V323</f>
        <v>0</v>
      </c>
      <c r="W322" s="6">
        <f t="shared" si="33"/>
        <v>340000</v>
      </c>
    </row>
    <row r="323" spans="1:23" ht="31.5" x14ac:dyDescent="0.2">
      <c r="A323" s="9" t="s">
        <v>130</v>
      </c>
      <c r="B323" s="1">
        <v>916</v>
      </c>
      <c r="C323" s="1" t="s">
        <v>106</v>
      </c>
      <c r="D323" s="1" t="s">
        <v>127</v>
      </c>
      <c r="E323" s="1" t="s">
        <v>228</v>
      </c>
      <c r="F323" s="1"/>
      <c r="G323" s="8"/>
      <c r="H323" s="8"/>
      <c r="I323" s="6"/>
      <c r="J323" s="6"/>
      <c r="K323" s="6"/>
      <c r="L323" s="6"/>
      <c r="M323" s="6"/>
      <c r="N323" s="6">
        <f>N324</f>
        <v>40000</v>
      </c>
      <c r="O323" s="6">
        <f t="shared" si="27"/>
        <v>40000</v>
      </c>
      <c r="P323" s="6">
        <f>P324</f>
        <v>200000</v>
      </c>
      <c r="Q323" s="6">
        <f t="shared" si="28"/>
        <v>240000</v>
      </c>
      <c r="R323" s="6">
        <f>R324</f>
        <v>100000</v>
      </c>
      <c r="S323" s="6">
        <f t="shared" si="29"/>
        <v>340000</v>
      </c>
      <c r="T323" s="6">
        <f>T324</f>
        <v>0</v>
      </c>
      <c r="U323" s="6">
        <f t="shared" si="30"/>
        <v>340000</v>
      </c>
      <c r="V323" s="6">
        <f>V324</f>
        <v>0</v>
      </c>
      <c r="W323" s="6">
        <f t="shared" si="33"/>
        <v>340000</v>
      </c>
    </row>
    <row r="324" spans="1:23" ht="47.25" x14ac:dyDescent="0.2">
      <c r="A324" s="9" t="s">
        <v>26</v>
      </c>
      <c r="B324" s="1">
        <v>916</v>
      </c>
      <c r="C324" s="1" t="s">
        <v>106</v>
      </c>
      <c r="D324" s="1" t="s">
        <v>127</v>
      </c>
      <c r="E324" s="1" t="s">
        <v>228</v>
      </c>
      <c r="F324" s="1">
        <v>200</v>
      </c>
      <c r="G324" s="8"/>
      <c r="H324" s="8"/>
      <c r="I324" s="6"/>
      <c r="J324" s="6"/>
      <c r="K324" s="6"/>
      <c r="L324" s="6"/>
      <c r="M324" s="6"/>
      <c r="N324" s="6">
        <f>N325</f>
        <v>40000</v>
      </c>
      <c r="O324" s="6">
        <f t="shared" si="27"/>
        <v>40000</v>
      </c>
      <c r="P324" s="6">
        <f>P325</f>
        <v>200000</v>
      </c>
      <c r="Q324" s="6">
        <f t="shared" si="28"/>
        <v>240000</v>
      </c>
      <c r="R324" s="6">
        <f>R325</f>
        <v>100000</v>
      </c>
      <c r="S324" s="6">
        <f t="shared" si="29"/>
        <v>340000</v>
      </c>
      <c r="T324" s="6">
        <f>T325</f>
        <v>0</v>
      </c>
      <c r="U324" s="6">
        <f t="shared" si="30"/>
        <v>340000</v>
      </c>
      <c r="V324" s="6">
        <f>V325</f>
        <v>0</v>
      </c>
      <c r="W324" s="6">
        <f t="shared" si="33"/>
        <v>340000</v>
      </c>
    </row>
    <row r="325" spans="1:23" ht="47.25" x14ac:dyDescent="0.2">
      <c r="A325" s="9" t="s">
        <v>28</v>
      </c>
      <c r="B325" s="1">
        <v>916</v>
      </c>
      <c r="C325" s="1" t="s">
        <v>106</v>
      </c>
      <c r="D325" s="1" t="s">
        <v>127</v>
      </c>
      <c r="E325" s="1" t="s">
        <v>228</v>
      </c>
      <c r="F325" s="1">
        <v>240</v>
      </c>
      <c r="G325" s="8"/>
      <c r="H325" s="8"/>
      <c r="I325" s="6"/>
      <c r="J325" s="6"/>
      <c r="K325" s="6"/>
      <c r="L325" s="6"/>
      <c r="M325" s="6"/>
      <c r="N325" s="6">
        <v>40000</v>
      </c>
      <c r="O325" s="6">
        <f t="shared" si="27"/>
        <v>40000</v>
      </c>
      <c r="P325" s="6">
        <v>200000</v>
      </c>
      <c r="Q325" s="6">
        <f t="shared" si="28"/>
        <v>240000</v>
      </c>
      <c r="R325" s="6">
        <v>100000</v>
      </c>
      <c r="S325" s="6">
        <f t="shared" si="29"/>
        <v>340000</v>
      </c>
      <c r="T325" s="6"/>
      <c r="U325" s="6">
        <f t="shared" si="30"/>
        <v>340000</v>
      </c>
      <c r="V325" s="6"/>
      <c r="W325" s="6">
        <f t="shared" si="33"/>
        <v>340000</v>
      </c>
    </row>
    <row r="326" spans="1:23" ht="31.5" x14ac:dyDescent="0.2">
      <c r="A326" s="9" t="s">
        <v>229</v>
      </c>
      <c r="B326" s="1" t="s">
        <v>166</v>
      </c>
      <c r="C326" s="1" t="s">
        <v>106</v>
      </c>
      <c r="D326" s="1" t="s">
        <v>127</v>
      </c>
      <c r="E326" s="1" t="s">
        <v>230</v>
      </c>
      <c r="F326" s="10" t="s">
        <v>11</v>
      </c>
      <c r="G326" s="8">
        <v>0</v>
      </c>
      <c r="H326" s="8"/>
      <c r="I326" s="6">
        <f t="shared" si="32"/>
        <v>0</v>
      </c>
      <c r="J326" s="6"/>
      <c r="K326" s="6">
        <f t="shared" si="31"/>
        <v>0</v>
      </c>
      <c r="L326" s="6"/>
      <c r="M326" s="6">
        <f t="shared" si="26"/>
        <v>0</v>
      </c>
      <c r="N326" s="6"/>
      <c r="O326" s="6">
        <f t="shared" si="27"/>
        <v>0</v>
      </c>
      <c r="P326" s="6"/>
      <c r="Q326" s="6">
        <f t="shared" si="28"/>
        <v>0</v>
      </c>
      <c r="R326" s="6"/>
      <c r="S326" s="6">
        <f t="shared" si="29"/>
        <v>0</v>
      </c>
      <c r="T326" s="6"/>
      <c r="U326" s="6">
        <f t="shared" si="30"/>
        <v>0</v>
      </c>
      <c r="V326" s="6"/>
      <c r="W326" s="6">
        <f t="shared" si="33"/>
        <v>0</v>
      </c>
    </row>
    <row r="327" spans="1:23" ht="47.25" x14ac:dyDescent="0.2">
      <c r="A327" s="9" t="s">
        <v>26</v>
      </c>
      <c r="B327" s="1" t="s">
        <v>166</v>
      </c>
      <c r="C327" s="1" t="s">
        <v>106</v>
      </c>
      <c r="D327" s="1" t="s">
        <v>127</v>
      </c>
      <c r="E327" s="1" t="s">
        <v>230</v>
      </c>
      <c r="F327" s="1" t="s">
        <v>27</v>
      </c>
      <c r="G327" s="8">
        <v>0</v>
      </c>
      <c r="H327" s="8"/>
      <c r="I327" s="6">
        <f t="shared" si="32"/>
        <v>0</v>
      </c>
      <c r="J327" s="6"/>
      <c r="K327" s="6">
        <f t="shared" si="31"/>
        <v>0</v>
      </c>
      <c r="L327" s="6"/>
      <c r="M327" s="6">
        <f t="shared" ref="M327:M408" si="34">K327+L327</f>
        <v>0</v>
      </c>
      <c r="N327" s="6"/>
      <c r="O327" s="6">
        <f t="shared" si="27"/>
        <v>0</v>
      </c>
      <c r="P327" s="6"/>
      <c r="Q327" s="6">
        <f t="shared" si="28"/>
        <v>0</v>
      </c>
      <c r="R327" s="6"/>
      <c r="S327" s="6">
        <f t="shared" si="29"/>
        <v>0</v>
      </c>
      <c r="T327" s="6"/>
      <c r="U327" s="6">
        <f t="shared" si="30"/>
        <v>0</v>
      </c>
      <c r="V327" s="6"/>
      <c r="W327" s="6">
        <f t="shared" si="33"/>
        <v>0</v>
      </c>
    </row>
    <row r="328" spans="1:23" ht="47.25" x14ac:dyDescent="0.2">
      <c r="A328" s="9" t="s">
        <v>28</v>
      </c>
      <c r="B328" s="1" t="s">
        <v>166</v>
      </c>
      <c r="C328" s="1" t="s">
        <v>106</v>
      </c>
      <c r="D328" s="1" t="s">
        <v>127</v>
      </c>
      <c r="E328" s="1" t="s">
        <v>230</v>
      </c>
      <c r="F328" s="1" t="s">
        <v>29</v>
      </c>
      <c r="G328" s="8">
        <v>0</v>
      </c>
      <c r="H328" s="8"/>
      <c r="I328" s="6">
        <f t="shared" si="32"/>
        <v>0</v>
      </c>
      <c r="J328" s="6"/>
      <c r="K328" s="6">
        <f t="shared" si="31"/>
        <v>0</v>
      </c>
      <c r="L328" s="6"/>
      <c r="M328" s="6">
        <f t="shared" si="34"/>
        <v>0</v>
      </c>
      <c r="N328" s="6"/>
      <c r="O328" s="6">
        <f t="shared" si="27"/>
        <v>0</v>
      </c>
      <c r="P328" s="6"/>
      <c r="Q328" s="6">
        <f t="shared" si="28"/>
        <v>0</v>
      </c>
      <c r="R328" s="6"/>
      <c r="S328" s="6">
        <f t="shared" si="29"/>
        <v>0</v>
      </c>
      <c r="T328" s="6"/>
      <c r="U328" s="6">
        <f t="shared" si="30"/>
        <v>0</v>
      </c>
      <c r="V328" s="6"/>
      <c r="W328" s="6">
        <f t="shared" si="33"/>
        <v>0</v>
      </c>
    </row>
    <row r="329" spans="1:23" ht="15.75" x14ac:dyDescent="0.2">
      <c r="A329" s="7" t="s">
        <v>231</v>
      </c>
      <c r="B329" s="1" t="s">
        <v>166</v>
      </c>
      <c r="C329" s="1" t="s">
        <v>123</v>
      </c>
      <c r="D329" s="1" t="s">
        <v>11</v>
      </c>
      <c r="E329" s="1" t="s">
        <v>11</v>
      </c>
      <c r="F329" s="1" t="s">
        <v>11</v>
      </c>
      <c r="G329" s="8">
        <v>357171</v>
      </c>
      <c r="H329" s="8">
        <f>H330+H334+H347</f>
        <v>13500000</v>
      </c>
      <c r="I329" s="6">
        <f t="shared" si="32"/>
        <v>13857171</v>
      </c>
      <c r="J329" s="6"/>
      <c r="K329" s="6">
        <f t="shared" si="31"/>
        <v>13857171</v>
      </c>
      <c r="L329" s="6"/>
      <c r="M329" s="6">
        <f t="shared" si="34"/>
        <v>13857171</v>
      </c>
      <c r="N329" s="6">
        <f>N330+N334+N347</f>
        <v>1000000</v>
      </c>
      <c r="O329" s="6">
        <f t="shared" si="27"/>
        <v>14857171</v>
      </c>
      <c r="P329" s="6">
        <f>P330+P334+P347</f>
        <v>68000</v>
      </c>
      <c r="Q329" s="6">
        <f t="shared" si="28"/>
        <v>14925171</v>
      </c>
      <c r="R329" s="6">
        <f>R330+R334+R347</f>
        <v>2274043</v>
      </c>
      <c r="S329" s="6">
        <f t="shared" si="29"/>
        <v>17199214</v>
      </c>
      <c r="T329" s="6">
        <f>T330+T334+T347</f>
        <v>0</v>
      </c>
      <c r="U329" s="6">
        <f t="shared" si="30"/>
        <v>17199214</v>
      </c>
      <c r="V329" s="6">
        <f>V330+V334+V347</f>
        <v>107000</v>
      </c>
      <c r="W329" s="6">
        <f t="shared" si="33"/>
        <v>17306214</v>
      </c>
    </row>
    <row r="330" spans="1:23" ht="15.75" x14ac:dyDescent="0.2">
      <c r="A330" s="7" t="s">
        <v>232</v>
      </c>
      <c r="B330" s="1" t="s">
        <v>166</v>
      </c>
      <c r="C330" s="1" t="s">
        <v>123</v>
      </c>
      <c r="D330" s="1" t="s">
        <v>13</v>
      </c>
      <c r="E330" s="1" t="s">
        <v>11</v>
      </c>
      <c r="F330" s="1" t="s">
        <v>11</v>
      </c>
      <c r="G330" s="8">
        <v>237171</v>
      </c>
      <c r="H330" s="8"/>
      <c r="I330" s="6">
        <f t="shared" si="32"/>
        <v>237171</v>
      </c>
      <c r="J330" s="6"/>
      <c r="K330" s="6">
        <f t="shared" si="31"/>
        <v>237171</v>
      </c>
      <c r="L330" s="6"/>
      <c r="M330" s="6">
        <f t="shared" si="34"/>
        <v>237171</v>
      </c>
      <c r="N330" s="6"/>
      <c r="O330" s="6">
        <f t="shared" si="27"/>
        <v>237171</v>
      </c>
      <c r="P330" s="6"/>
      <c r="Q330" s="6">
        <f t="shared" si="28"/>
        <v>237171</v>
      </c>
      <c r="R330" s="6"/>
      <c r="S330" s="6">
        <f t="shared" si="29"/>
        <v>237171</v>
      </c>
      <c r="T330" s="6"/>
      <c r="U330" s="6">
        <f t="shared" si="30"/>
        <v>237171</v>
      </c>
      <c r="V330" s="6"/>
      <c r="W330" s="6">
        <f t="shared" si="33"/>
        <v>237171</v>
      </c>
    </row>
    <row r="331" spans="1:23" ht="78.75" x14ac:dyDescent="0.2">
      <c r="A331" s="9" t="s">
        <v>233</v>
      </c>
      <c r="B331" s="1" t="s">
        <v>166</v>
      </c>
      <c r="C331" s="1" t="s">
        <v>123</v>
      </c>
      <c r="D331" s="1" t="s">
        <v>13</v>
      </c>
      <c r="E331" s="1" t="s">
        <v>234</v>
      </c>
      <c r="F331" s="10" t="s">
        <v>11</v>
      </c>
      <c r="G331" s="8">
        <v>237171</v>
      </c>
      <c r="H331" s="8"/>
      <c r="I331" s="6">
        <f t="shared" si="32"/>
        <v>237171</v>
      </c>
      <c r="J331" s="6"/>
      <c r="K331" s="6">
        <f t="shared" si="31"/>
        <v>237171</v>
      </c>
      <c r="L331" s="6"/>
      <c r="M331" s="6">
        <f t="shared" si="34"/>
        <v>237171</v>
      </c>
      <c r="N331" s="6"/>
      <c r="O331" s="6">
        <f t="shared" si="27"/>
        <v>237171</v>
      </c>
      <c r="P331" s="6"/>
      <c r="Q331" s="6">
        <f t="shared" si="28"/>
        <v>237171</v>
      </c>
      <c r="R331" s="6"/>
      <c r="S331" s="6">
        <f t="shared" si="29"/>
        <v>237171</v>
      </c>
      <c r="T331" s="6"/>
      <c r="U331" s="6">
        <f t="shared" si="30"/>
        <v>237171</v>
      </c>
      <c r="V331" s="6"/>
      <c r="W331" s="6">
        <f t="shared" si="33"/>
        <v>237171</v>
      </c>
    </row>
    <row r="332" spans="1:23" ht="47.25" x14ac:dyDescent="0.2">
      <c r="A332" s="9" t="s">
        <v>26</v>
      </c>
      <c r="B332" s="1" t="s">
        <v>166</v>
      </c>
      <c r="C332" s="1" t="s">
        <v>123</v>
      </c>
      <c r="D332" s="1" t="s">
        <v>13</v>
      </c>
      <c r="E332" s="1" t="s">
        <v>234</v>
      </c>
      <c r="F332" s="1" t="s">
        <v>27</v>
      </c>
      <c r="G332" s="8">
        <v>237171</v>
      </c>
      <c r="H332" s="8"/>
      <c r="I332" s="6">
        <f t="shared" si="32"/>
        <v>237171</v>
      </c>
      <c r="J332" s="6"/>
      <c r="K332" s="6">
        <f t="shared" si="31"/>
        <v>237171</v>
      </c>
      <c r="L332" s="6"/>
      <c r="M332" s="6">
        <f t="shared" si="34"/>
        <v>237171</v>
      </c>
      <c r="N332" s="6"/>
      <c r="O332" s="6">
        <f t="shared" si="27"/>
        <v>237171</v>
      </c>
      <c r="P332" s="6"/>
      <c r="Q332" s="6">
        <f t="shared" si="28"/>
        <v>237171</v>
      </c>
      <c r="R332" s="6"/>
      <c r="S332" s="6">
        <f t="shared" si="29"/>
        <v>237171</v>
      </c>
      <c r="T332" s="6"/>
      <c r="U332" s="6">
        <f t="shared" si="30"/>
        <v>237171</v>
      </c>
      <c r="V332" s="6"/>
      <c r="W332" s="6">
        <f t="shared" si="33"/>
        <v>237171</v>
      </c>
    </row>
    <row r="333" spans="1:23" ht="47.25" x14ac:dyDescent="0.2">
      <c r="A333" s="9" t="s">
        <v>28</v>
      </c>
      <c r="B333" s="1" t="s">
        <v>166</v>
      </c>
      <c r="C333" s="1" t="s">
        <v>123</v>
      </c>
      <c r="D333" s="1" t="s">
        <v>13</v>
      </c>
      <c r="E333" s="1" t="s">
        <v>234</v>
      </c>
      <c r="F333" s="1" t="s">
        <v>29</v>
      </c>
      <c r="G333" s="8">
        <v>237171</v>
      </c>
      <c r="H333" s="8"/>
      <c r="I333" s="6">
        <f t="shared" si="32"/>
        <v>237171</v>
      </c>
      <c r="J333" s="6"/>
      <c r="K333" s="6">
        <f t="shared" si="31"/>
        <v>237171</v>
      </c>
      <c r="L333" s="6"/>
      <c r="M333" s="6">
        <f t="shared" si="34"/>
        <v>237171</v>
      </c>
      <c r="N333" s="6"/>
      <c r="O333" s="6">
        <f t="shared" si="27"/>
        <v>237171</v>
      </c>
      <c r="P333" s="6"/>
      <c r="Q333" s="6">
        <f t="shared" si="28"/>
        <v>237171</v>
      </c>
      <c r="R333" s="6"/>
      <c r="S333" s="6">
        <f t="shared" si="29"/>
        <v>237171</v>
      </c>
      <c r="T333" s="6"/>
      <c r="U333" s="6">
        <f t="shared" si="30"/>
        <v>237171</v>
      </c>
      <c r="V333" s="6"/>
      <c r="W333" s="6">
        <f t="shared" si="33"/>
        <v>237171</v>
      </c>
    </row>
    <row r="334" spans="1:23" ht="15.75" x14ac:dyDescent="0.2">
      <c r="A334" s="7" t="s">
        <v>235</v>
      </c>
      <c r="B334" s="1" t="s">
        <v>166</v>
      </c>
      <c r="C334" s="1" t="s">
        <v>123</v>
      </c>
      <c r="D334" s="1" t="s">
        <v>15</v>
      </c>
      <c r="E334" s="1" t="s">
        <v>11</v>
      </c>
      <c r="F334" s="1" t="s">
        <v>11</v>
      </c>
      <c r="G334" s="8">
        <v>120000</v>
      </c>
      <c r="H334" s="8"/>
      <c r="I334" s="6">
        <f t="shared" si="32"/>
        <v>120000</v>
      </c>
      <c r="J334" s="6"/>
      <c r="K334" s="6">
        <f t="shared" si="31"/>
        <v>120000</v>
      </c>
      <c r="L334" s="6"/>
      <c r="M334" s="6">
        <f t="shared" si="34"/>
        <v>120000</v>
      </c>
      <c r="N334" s="6">
        <f>N335</f>
        <v>1000000</v>
      </c>
      <c r="O334" s="6">
        <f t="shared" si="27"/>
        <v>1120000</v>
      </c>
      <c r="P334" s="6">
        <f>P335</f>
        <v>68000</v>
      </c>
      <c r="Q334" s="6">
        <f t="shared" si="28"/>
        <v>1188000</v>
      </c>
      <c r="R334" s="6">
        <f>R335+R338+R344</f>
        <v>2274043</v>
      </c>
      <c r="S334" s="6">
        <f t="shared" si="29"/>
        <v>3462043</v>
      </c>
      <c r="T334" s="6">
        <f>T335+T338+T344</f>
        <v>0</v>
      </c>
      <c r="U334" s="6">
        <f t="shared" si="30"/>
        <v>3462043</v>
      </c>
      <c r="V334" s="6">
        <f>V335+V338+V344</f>
        <v>107000</v>
      </c>
      <c r="W334" s="6">
        <f t="shared" si="33"/>
        <v>3569043</v>
      </c>
    </row>
    <row r="335" spans="1:23" ht="31.5" x14ac:dyDescent="0.2">
      <c r="A335" s="16" t="s">
        <v>236</v>
      </c>
      <c r="B335" s="20" t="s">
        <v>166</v>
      </c>
      <c r="C335" s="1" t="s">
        <v>123</v>
      </c>
      <c r="D335" s="1" t="s">
        <v>15</v>
      </c>
      <c r="E335" s="1" t="s">
        <v>237</v>
      </c>
      <c r="F335" s="1"/>
      <c r="G335" s="8"/>
      <c r="H335" s="8"/>
      <c r="I335" s="6"/>
      <c r="J335" s="6"/>
      <c r="K335" s="6"/>
      <c r="L335" s="6"/>
      <c r="M335" s="6"/>
      <c r="N335" s="6">
        <f>N336</f>
        <v>1000000</v>
      </c>
      <c r="O335" s="6">
        <f t="shared" si="27"/>
        <v>1000000</v>
      </c>
      <c r="P335" s="6">
        <f>P336</f>
        <v>68000</v>
      </c>
      <c r="Q335" s="6">
        <f t="shared" si="28"/>
        <v>1068000</v>
      </c>
      <c r="R335" s="6">
        <f>R336</f>
        <v>0</v>
      </c>
      <c r="S335" s="6">
        <f t="shared" si="29"/>
        <v>1068000</v>
      </c>
      <c r="T335" s="6">
        <f>T336</f>
        <v>0</v>
      </c>
      <c r="U335" s="6">
        <f t="shared" si="30"/>
        <v>1068000</v>
      </c>
      <c r="V335" s="6">
        <f>V336</f>
        <v>107000</v>
      </c>
      <c r="W335" s="6">
        <f t="shared" si="33"/>
        <v>1175000</v>
      </c>
    </row>
    <row r="336" spans="1:23" ht="15.75" x14ac:dyDescent="0.2">
      <c r="A336" s="27" t="s">
        <v>32</v>
      </c>
      <c r="B336" s="20" t="s">
        <v>166</v>
      </c>
      <c r="C336" s="1" t="s">
        <v>123</v>
      </c>
      <c r="D336" s="1" t="s">
        <v>15</v>
      </c>
      <c r="E336" s="1" t="s">
        <v>237</v>
      </c>
      <c r="F336" s="1">
        <v>800</v>
      </c>
      <c r="G336" s="8"/>
      <c r="H336" s="8"/>
      <c r="I336" s="6"/>
      <c r="J336" s="6"/>
      <c r="K336" s="6"/>
      <c r="L336" s="6"/>
      <c r="M336" s="6"/>
      <c r="N336" s="6">
        <f>N337</f>
        <v>1000000</v>
      </c>
      <c r="O336" s="6">
        <f t="shared" si="27"/>
        <v>1000000</v>
      </c>
      <c r="P336" s="6">
        <f>P337</f>
        <v>68000</v>
      </c>
      <c r="Q336" s="6">
        <f t="shared" si="28"/>
        <v>1068000</v>
      </c>
      <c r="R336" s="6">
        <f>R337</f>
        <v>0</v>
      </c>
      <c r="S336" s="6">
        <f t="shared" si="29"/>
        <v>1068000</v>
      </c>
      <c r="T336" s="6">
        <f>T337</f>
        <v>0</v>
      </c>
      <c r="U336" s="6">
        <f t="shared" si="30"/>
        <v>1068000</v>
      </c>
      <c r="V336" s="6">
        <f>V337</f>
        <v>107000</v>
      </c>
      <c r="W336" s="6">
        <f t="shared" si="33"/>
        <v>1175000</v>
      </c>
    </row>
    <row r="337" spans="1:23" ht="78.75" x14ac:dyDescent="0.2">
      <c r="A337" s="27" t="s">
        <v>209</v>
      </c>
      <c r="B337" s="20" t="s">
        <v>166</v>
      </c>
      <c r="C337" s="1" t="s">
        <v>123</v>
      </c>
      <c r="D337" s="1" t="s">
        <v>15</v>
      </c>
      <c r="E337" s="1" t="s">
        <v>237</v>
      </c>
      <c r="F337" s="1">
        <v>810</v>
      </c>
      <c r="G337" s="8"/>
      <c r="H337" s="8"/>
      <c r="I337" s="6"/>
      <c r="J337" s="6"/>
      <c r="K337" s="6"/>
      <c r="L337" s="6"/>
      <c r="M337" s="6"/>
      <c r="N337" s="6">
        <v>1000000</v>
      </c>
      <c r="O337" s="6">
        <f t="shared" si="27"/>
        <v>1000000</v>
      </c>
      <c r="P337" s="6">
        <v>68000</v>
      </c>
      <c r="Q337" s="6">
        <f t="shared" si="28"/>
        <v>1068000</v>
      </c>
      <c r="R337" s="6"/>
      <c r="S337" s="6">
        <f t="shared" si="29"/>
        <v>1068000</v>
      </c>
      <c r="T337" s="6"/>
      <c r="U337" s="6">
        <f t="shared" si="30"/>
        <v>1068000</v>
      </c>
      <c r="V337" s="6">
        <v>107000</v>
      </c>
      <c r="W337" s="6">
        <f t="shared" si="33"/>
        <v>1175000</v>
      </c>
    </row>
    <row r="338" spans="1:23" ht="15.75" x14ac:dyDescent="0.2">
      <c r="A338" s="11" t="s">
        <v>238</v>
      </c>
      <c r="B338" s="20" t="s">
        <v>166</v>
      </c>
      <c r="C338" s="1" t="s">
        <v>123</v>
      </c>
      <c r="D338" s="1" t="s">
        <v>15</v>
      </c>
      <c r="E338" s="1" t="s">
        <v>239</v>
      </c>
      <c r="F338" s="1"/>
      <c r="G338" s="8"/>
      <c r="H338" s="8"/>
      <c r="I338" s="6"/>
      <c r="J338" s="6"/>
      <c r="K338" s="6"/>
      <c r="L338" s="6"/>
      <c r="M338" s="6"/>
      <c r="N338" s="6"/>
      <c r="O338" s="6"/>
      <c r="P338" s="6"/>
      <c r="Q338" s="6"/>
      <c r="R338" s="6">
        <f>R339</f>
        <v>40000</v>
      </c>
      <c r="S338" s="6">
        <f t="shared" si="29"/>
        <v>40000</v>
      </c>
      <c r="T338" s="6">
        <f>T339</f>
        <v>0</v>
      </c>
      <c r="U338" s="6">
        <f t="shared" si="30"/>
        <v>40000</v>
      </c>
      <c r="V338" s="6">
        <f>V339</f>
        <v>0</v>
      </c>
      <c r="W338" s="6">
        <f t="shared" si="33"/>
        <v>40000</v>
      </c>
    </row>
    <row r="339" spans="1:23" ht="47.25" x14ac:dyDescent="0.2">
      <c r="A339" s="11" t="s">
        <v>26</v>
      </c>
      <c r="B339" s="20" t="s">
        <v>166</v>
      </c>
      <c r="C339" s="1" t="s">
        <v>123</v>
      </c>
      <c r="D339" s="1" t="s">
        <v>15</v>
      </c>
      <c r="E339" s="1" t="s">
        <v>239</v>
      </c>
      <c r="F339" s="13" t="s">
        <v>27</v>
      </c>
      <c r="G339" s="8"/>
      <c r="H339" s="8"/>
      <c r="I339" s="6"/>
      <c r="J339" s="6"/>
      <c r="K339" s="6"/>
      <c r="L339" s="6"/>
      <c r="M339" s="6"/>
      <c r="N339" s="6"/>
      <c r="O339" s="6"/>
      <c r="P339" s="6"/>
      <c r="Q339" s="6"/>
      <c r="R339" s="6">
        <f>R340</f>
        <v>40000</v>
      </c>
      <c r="S339" s="6">
        <f t="shared" si="29"/>
        <v>40000</v>
      </c>
      <c r="T339" s="6">
        <f>T340</f>
        <v>0</v>
      </c>
      <c r="U339" s="6">
        <f t="shared" si="30"/>
        <v>40000</v>
      </c>
      <c r="V339" s="6">
        <f>V340</f>
        <v>0</v>
      </c>
      <c r="W339" s="6">
        <f t="shared" si="33"/>
        <v>40000</v>
      </c>
    </row>
    <row r="340" spans="1:23" ht="47.25" x14ac:dyDescent="0.2">
      <c r="A340" s="11" t="s">
        <v>28</v>
      </c>
      <c r="B340" s="20" t="s">
        <v>166</v>
      </c>
      <c r="C340" s="1" t="s">
        <v>123</v>
      </c>
      <c r="D340" s="1" t="s">
        <v>15</v>
      </c>
      <c r="E340" s="1" t="s">
        <v>239</v>
      </c>
      <c r="F340" s="13" t="s">
        <v>29</v>
      </c>
      <c r="G340" s="8"/>
      <c r="H340" s="8"/>
      <c r="I340" s="6"/>
      <c r="J340" s="6"/>
      <c r="K340" s="6"/>
      <c r="L340" s="6"/>
      <c r="M340" s="6"/>
      <c r="N340" s="6"/>
      <c r="O340" s="6"/>
      <c r="P340" s="6"/>
      <c r="Q340" s="6"/>
      <c r="R340" s="6">
        <v>40000</v>
      </c>
      <c r="S340" s="6">
        <f t="shared" si="29"/>
        <v>40000</v>
      </c>
      <c r="T340" s="6"/>
      <c r="U340" s="6">
        <f t="shared" si="30"/>
        <v>40000</v>
      </c>
      <c r="V340" s="6"/>
      <c r="W340" s="6">
        <f t="shared" si="33"/>
        <v>40000</v>
      </c>
    </row>
    <row r="341" spans="1:23" ht="126" x14ac:dyDescent="0.2">
      <c r="A341" s="9" t="s">
        <v>240</v>
      </c>
      <c r="B341" s="1" t="s">
        <v>166</v>
      </c>
      <c r="C341" s="1" t="s">
        <v>123</v>
      </c>
      <c r="D341" s="1" t="s">
        <v>15</v>
      </c>
      <c r="E341" s="1" t="s">
        <v>241</v>
      </c>
      <c r="F341" s="10" t="s">
        <v>11</v>
      </c>
      <c r="G341" s="8">
        <v>120000</v>
      </c>
      <c r="H341" s="8"/>
      <c r="I341" s="6">
        <f t="shared" si="32"/>
        <v>120000</v>
      </c>
      <c r="J341" s="6"/>
      <c r="K341" s="6">
        <f t="shared" si="31"/>
        <v>120000</v>
      </c>
      <c r="L341" s="6"/>
      <c r="M341" s="6">
        <f t="shared" si="34"/>
        <v>120000</v>
      </c>
      <c r="N341" s="6"/>
      <c r="O341" s="6">
        <f t="shared" si="27"/>
        <v>120000</v>
      </c>
      <c r="P341" s="6"/>
      <c r="Q341" s="6">
        <f t="shared" si="28"/>
        <v>120000</v>
      </c>
      <c r="R341" s="6"/>
      <c r="S341" s="6">
        <f t="shared" si="29"/>
        <v>120000</v>
      </c>
      <c r="T341" s="6"/>
      <c r="U341" s="6">
        <f t="shared" si="30"/>
        <v>120000</v>
      </c>
      <c r="V341" s="6"/>
      <c r="W341" s="6">
        <f t="shared" si="33"/>
        <v>120000</v>
      </c>
    </row>
    <row r="342" spans="1:23" ht="15.75" x14ac:dyDescent="0.2">
      <c r="A342" s="9" t="s">
        <v>156</v>
      </c>
      <c r="B342" s="1" t="s">
        <v>166</v>
      </c>
      <c r="C342" s="1" t="s">
        <v>123</v>
      </c>
      <c r="D342" s="1" t="s">
        <v>15</v>
      </c>
      <c r="E342" s="1" t="s">
        <v>241</v>
      </c>
      <c r="F342" s="1" t="s">
        <v>157</v>
      </c>
      <c r="G342" s="8">
        <v>120000</v>
      </c>
      <c r="H342" s="8"/>
      <c r="I342" s="6">
        <f t="shared" si="32"/>
        <v>120000</v>
      </c>
      <c r="J342" s="6"/>
      <c r="K342" s="6">
        <f t="shared" si="31"/>
        <v>120000</v>
      </c>
      <c r="L342" s="6"/>
      <c r="M342" s="6">
        <f t="shared" si="34"/>
        <v>120000</v>
      </c>
      <c r="N342" s="6"/>
      <c r="O342" s="6">
        <f t="shared" ref="O342:O408" si="35">M342+N342</f>
        <v>120000</v>
      </c>
      <c r="P342" s="6"/>
      <c r="Q342" s="6">
        <f t="shared" ref="Q342:Q408" si="36">O342+P342</f>
        <v>120000</v>
      </c>
      <c r="R342" s="6"/>
      <c r="S342" s="6">
        <f t="shared" ref="S342:S408" si="37">Q342+R342</f>
        <v>120000</v>
      </c>
      <c r="T342" s="6"/>
      <c r="U342" s="6">
        <f t="shared" ref="U342:U408" si="38">S342+T342</f>
        <v>120000</v>
      </c>
      <c r="V342" s="6"/>
      <c r="W342" s="6">
        <f t="shared" si="33"/>
        <v>120000</v>
      </c>
    </row>
    <row r="343" spans="1:23" ht="15.75" x14ac:dyDescent="0.2">
      <c r="A343" s="9" t="s">
        <v>164</v>
      </c>
      <c r="B343" s="1" t="s">
        <v>166</v>
      </c>
      <c r="C343" s="1" t="s">
        <v>123</v>
      </c>
      <c r="D343" s="1" t="s">
        <v>15</v>
      </c>
      <c r="E343" s="1" t="s">
        <v>241</v>
      </c>
      <c r="F343" s="1" t="s">
        <v>225</v>
      </c>
      <c r="G343" s="8">
        <v>120000</v>
      </c>
      <c r="H343" s="8"/>
      <c r="I343" s="6">
        <f t="shared" si="32"/>
        <v>120000</v>
      </c>
      <c r="J343" s="6"/>
      <c r="K343" s="6">
        <f t="shared" si="31"/>
        <v>120000</v>
      </c>
      <c r="L343" s="6"/>
      <c r="M343" s="6">
        <f t="shared" si="34"/>
        <v>120000</v>
      </c>
      <c r="N343" s="6"/>
      <c r="O343" s="6">
        <f t="shared" si="35"/>
        <v>120000</v>
      </c>
      <c r="P343" s="6"/>
      <c r="Q343" s="6">
        <f t="shared" si="36"/>
        <v>120000</v>
      </c>
      <c r="R343" s="6"/>
      <c r="S343" s="6">
        <f t="shared" si="37"/>
        <v>120000</v>
      </c>
      <c r="T343" s="6"/>
      <c r="U343" s="6">
        <f t="shared" si="38"/>
        <v>120000</v>
      </c>
      <c r="V343" s="6"/>
      <c r="W343" s="6">
        <f t="shared" si="33"/>
        <v>120000</v>
      </c>
    </row>
    <row r="344" spans="1:23" ht="15.75" x14ac:dyDescent="0.2">
      <c r="A344" s="11" t="s">
        <v>238</v>
      </c>
      <c r="B344" s="1" t="s">
        <v>166</v>
      </c>
      <c r="C344" s="1" t="s">
        <v>123</v>
      </c>
      <c r="D344" s="1" t="s">
        <v>15</v>
      </c>
      <c r="E344" s="1" t="s">
        <v>242</v>
      </c>
      <c r="F344" s="1"/>
      <c r="G344" s="8"/>
      <c r="H344" s="8"/>
      <c r="I344" s="6"/>
      <c r="J344" s="6"/>
      <c r="K344" s="6"/>
      <c r="L344" s="6"/>
      <c r="M344" s="6"/>
      <c r="N344" s="6"/>
      <c r="O344" s="6"/>
      <c r="P344" s="6"/>
      <c r="Q344" s="6"/>
      <c r="R344" s="6">
        <f>R345</f>
        <v>2234043</v>
      </c>
      <c r="S344" s="6">
        <f t="shared" si="37"/>
        <v>2234043</v>
      </c>
      <c r="T344" s="6">
        <f>T345</f>
        <v>0</v>
      </c>
      <c r="U344" s="6">
        <f t="shared" si="38"/>
        <v>2234043</v>
      </c>
      <c r="V344" s="6">
        <f>V345</f>
        <v>0</v>
      </c>
      <c r="W344" s="6">
        <f t="shared" si="33"/>
        <v>2234043</v>
      </c>
    </row>
    <row r="345" spans="1:23" ht="47.25" x14ac:dyDescent="0.2">
      <c r="A345" s="11" t="s">
        <v>26</v>
      </c>
      <c r="B345" s="1" t="s">
        <v>166</v>
      </c>
      <c r="C345" s="1" t="s">
        <v>123</v>
      </c>
      <c r="D345" s="1" t="s">
        <v>15</v>
      </c>
      <c r="E345" s="1" t="s">
        <v>242</v>
      </c>
      <c r="F345" s="13" t="s">
        <v>27</v>
      </c>
      <c r="G345" s="8"/>
      <c r="H345" s="8"/>
      <c r="I345" s="6"/>
      <c r="J345" s="6"/>
      <c r="K345" s="6"/>
      <c r="L345" s="6"/>
      <c r="M345" s="6"/>
      <c r="N345" s="6"/>
      <c r="O345" s="6"/>
      <c r="P345" s="6"/>
      <c r="Q345" s="6"/>
      <c r="R345" s="6">
        <f>R346</f>
        <v>2234043</v>
      </c>
      <c r="S345" s="6">
        <f t="shared" si="37"/>
        <v>2234043</v>
      </c>
      <c r="T345" s="6">
        <f>T346</f>
        <v>0</v>
      </c>
      <c r="U345" s="6">
        <f t="shared" si="38"/>
        <v>2234043</v>
      </c>
      <c r="V345" s="6">
        <f>V346</f>
        <v>0</v>
      </c>
      <c r="W345" s="6">
        <f t="shared" si="33"/>
        <v>2234043</v>
      </c>
    </row>
    <row r="346" spans="1:23" ht="47.25" x14ac:dyDescent="0.2">
      <c r="A346" s="11" t="s">
        <v>28</v>
      </c>
      <c r="B346" s="1" t="s">
        <v>166</v>
      </c>
      <c r="C346" s="1" t="s">
        <v>123</v>
      </c>
      <c r="D346" s="1" t="s">
        <v>15</v>
      </c>
      <c r="E346" s="1" t="s">
        <v>242</v>
      </c>
      <c r="F346" s="13" t="s">
        <v>29</v>
      </c>
      <c r="G346" s="8"/>
      <c r="H346" s="8"/>
      <c r="I346" s="6"/>
      <c r="J346" s="6"/>
      <c r="K346" s="6"/>
      <c r="L346" s="6"/>
      <c r="M346" s="6"/>
      <c r="N346" s="6"/>
      <c r="O346" s="6"/>
      <c r="P346" s="6"/>
      <c r="Q346" s="6"/>
      <c r="R346" s="6">
        <v>2234043</v>
      </c>
      <c r="S346" s="6">
        <f t="shared" si="37"/>
        <v>2234043</v>
      </c>
      <c r="T346" s="6"/>
      <c r="U346" s="6">
        <f t="shared" si="38"/>
        <v>2234043</v>
      </c>
      <c r="V346" s="6"/>
      <c r="W346" s="6">
        <f t="shared" si="33"/>
        <v>2234043</v>
      </c>
    </row>
    <row r="347" spans="1:23" ht="31.5" x14ac:dyDescent="0.2">
      <c r="A347" s="9" t="s">
        <v>243</v>
      </c>
      <c r="B347" s="1">
        <v>916</v>
      </c>
      <c r="C347" s="1" t="s">
        <v>123</v>
      </c>
      <c r="D347" s="1" t="s">
        <v>123</v>
      </c>
      <c r="E347" s="1"/>
      <c r="F347" s="1"/>
      <c r="G347" s="8"/>
      <c r="H347" s="8">
        <f>H348</f>
        <v>13500000</v>
      </c>
      <c r="I347" s="6">
        <f t="shared" si="32"/>
        <v>13500000</v>
      </c>
      <c r="J347" s="6"/>
      <c r="K347" s="6">
        <f t="shared" si="31"/>
        <v>13500000</v>
      </c>
      <c r="L347" s="6"/>
      <c r="M347" s="6">
        <f t="shared" si="34"/>
        <v>13500000</v>
      </c>
      <c r="N347" s="6"/>
      <c r="O347" s="6">
        <f t="shared" si="35"/>
        <v>13500000</v>
      </c>
      <c r="P347" s="6"/>
      <c r="Q347" s="6">
        <f t="shared" si="36"/>
        <v>13500000</v>
      </c>
      <c r="R347" s="6"/>
      <c r="S347" s="6">
        <f t="shared" si="37"/>
        <v>13500000</v>
      </c>
      <c r="T347" s="6"/>
      <c r="U347" s="6">
        <f t="shared" si="38"/>
        <v>13500000</v>
      </c>
      <c r="V347" s="6"/>
      <c r="W347" s="6">
        <f t="shared" si="33"/>
        <v>13500000</v>
      </c>
    </row>
    <row r="348" spans="1:23" ht="47.25" x14ac:dyDescent="0.2">
      <c r="A348" s="9" t="s">
        <v>244</v>
      </c>
      <c r="B348" s="1">
        <v>916</v>
      </c>
      <c r="C348" s="1" t="s">
        <v>123</v>
      </c>
      <c r="D348" s="1" t="s">
        <v>123</v>
      </c>
      <c r="E348" s="1" t="s">
        <v>245</v>
      </c>
      <c r="F348" s="1"/>
      <c r="G348" s="8"/>
      <c r="H348" s="8">
        <f>H349</f>
        <v>13500000</v>
      </c>
      <c r="I348" s="6">
        <f t="shared" si="32"/>
        <v>13500000</v>
      </c>
      <c r="J348" s="6"/>
      <c r="K348" s="6">
        <f t="shared" ref="K348:K416" si="39">I348+J348</f>
        <v>13500000</v>
      </c>
      <c r="L348" s="6"/>
      <c r="M348" s="6">
        <f t="shared" si="34"/>
        <v>13500000</v>
      </c>
      <c r="N348" s="6"/>
      <c r="O348" s="6">
        <f t="shared" si="35"/>
        <v>13500000</v>
      </c>
      <c r="P348" s="6"/>
      <c r="Q348" s="6">
        <f t="shared" si="36"/>
        <v>13500000</v>
      </c>
      <c r="R348" s="6"/>
      <c r="S348" s="6">
        <f t="shared" si="37"/>
        <v>13500000</v>
      </c>
      <c r="T348" s="6"/>
      <c r="U348" s="6">
        <f t="shared" si="38"/>
        <v>13500000</v>
      </c>
      <c r="V348" s="6"/>
      <c r="W348" s="6">
        <f t="shared" si="33"/>
        <v>13500000</v>
      </c>
    </row>
    <row r="349" spans="1:23" ht="47.25" x14ac:dyDescent="0.2">
      <c r="A349" s="9" t="s">
        <v>26</v>
      </c>
      <c r="B349" s="1">
        <v>916</v>
      </c>
      <c r="C349" s="1" t="s">
        <v>123</v>
      </c>
      <c r="D349" s="1" t="s">
        <v>123</v>
      </c>
      <c r="E349" s="1" t="s">
        <v>245</v>
      </c>
      <c r="F349" s="1">
        <v>200</v>
      </c>
      <c r="G349" s="8"/>
      <c r="H349" s="8">
        <f>H350</f>
        <v>13500000</v>
      </c>
      <c r="I349" s="6">
        <f t="shared" si="32"/>
        <v>13500000</v>
      </c>
      <c r="J349" s="6"/>
      <c r="K349" s="6">
        <f t="shared" si="39"/>
        <v>13500000</v>
      </c>
      <c r="L349" s="6"/>
      <c r="M349" s="6">
        <f t="shared" si="34"/>
        <v>13500000</v>
      </c>
      <c r="N349" s="6"/>
      <c r="O349" s="6">
        <f t="shared" si="35"/>
        <v>13500000</v>
      </c>
      <c r="P349" s="6"/>
      <c r="Q349" s="6">
        <f t="shared" si="36"/>
        <v>13500000</v>
      </c>
      <c r="R349" s="6"/>
      <c r="S349" s="6">
        <f t="shared" si="37"/>
        <v>13500000</v>
      </c>
      <c r="T349" s="6"/>
      <c r="U349" s="6">
        <f t="shared" si="38"/>
        <v>13500000</v>
      </c>
      <c r="V349" s="6"/>
      <c r="W349" s="6">
        <f t="shared" si="33"/>
        <v>13500000</v>
      </c>
    </row>
    <row r="350" spans="1:23" ht="47.25" x14ac:dyDescent="0.2">
      <c r="A350" s="9" t="s">
        <v>28</v>
      </c>
      <c r="B350" s="1">
        <v>916</v>
      </c>
      <c r="C350" s="1" t="s">
        <v>123</v>
      </c>
      <c r="D350" s="1" t="s">
        <v>123</v>
      </c>
      <c r="E350" s="1" t="s">
        <v>245</v>
      </c>
      <c r="F350" s="1">
        <v>240</v>
      </c>
      <c r="G350" s="8"/>
      <c r="H350" s="8">
        <v>13500000</v>
      </c>
      <c r="I350" s="6">
        <f t="shared" si="32"/>
        <v>13500000</v>
      </c>
      <c r="J350" s="6"/>
      <c r="K350" s="6">
        <f t="shared" si="39"/>
        <v>13500000</v>
      </c>
      <c r="L350" s="6"/>
      <c r="M350" s="6">
        <f t="shared" si="34"/>
        <v>13500000</v>
      </c>
      <c r="N350" s="6"/>
      <c r="O350" s="6">
        <f t="shared" si="35"/>
        <v>13500000</v>
      </c>
      <c r="P350" s="6"/>
      <c r="Q350" s="6">
        <f t="shared" si="36"/>
        <v>13500000</v>
      </c>
      <c r="R350" s="6"/>
      <c r="S350" s="6">
        <f t="shared" si="37"/>
        <v>13500000</v>
      </c>
      <c r="T350" s="6"/>
      <c r="U350" s="6">
        <f t="shared" si="38"/>
        <v>13500000</v>
      </c>
      <c r="V350" s="6"/>
      <c r="W350" s="6">
        <f t="shared" si="33"/>
        <v>13500000</v>
      </c>
    </row>
    <row r="351" spans="1:23" ht="15.75" x14ac:dyDescent="0.2">
      <c r="A351" s="7" t="s">
        <v>246</v>
      </c>
      <c r="B351" s="1" t="s">
        <v>166</v>
      </c>
      <c r="C351" s="1" t="s">
        <v>139</v>
      </c>
      <c r="D351" s="1" t="s">
        <v>11</v>
      </c>
      <c r="E351" s="1" t="s">
        <v>11</v>
      </c>
      <c r="F351" s="1" t="s">
        <v>11</v>
      </c>
      <c r="G351" s="8">
        <v>61443090</v>
      </c>
      <c r="H351" s="8"/>
      <c r="I351" s="6">
        <f t="shared" si="32"/>
        <v>61443090</v>
      </c>
      <c r="J351" s="6"/>
      <c r="K351" s="6">
        <f t="shared" si="39"/>
        <v>61443090</v>
      </c>
      <c r="L351" s="6"/>
      <c r="M351" s="6">
        <f t="shared" si="34"/>
        <v>61443090</v>
      </c>
      <c r="N351" s="6"/>
      <c r="O351" s="6">
        <f t="shared" si="35"/>
        <v>61443090</v>
      </c>
      <c r="P351" s="6"/>
      <c r="Q351" s="6">
        <f t="shared" si="36"/>
        <v>61443090</v>
      </c>
      <c r="R351" s="6"/>
      <c r="S351" s="6">
        <f t="shared" si="37"/>
        <v>61443090</v>
      </c>
      <c r="T351" s="6"/>
      <c r="U351" s="6">
        <f t="shared" si="38"/>
        <v>61443090</v>
      </c>
      <c r="V351" s="6"/>
      <c r="W351" s="6">
        <f t="shared" si="33"/>
        <v>61443090</v>
      </c>
    </row>
    <row r="352" spans="1:23" ht="31.5" x14ac:dyDescent="0.2">
      <c r="A352" s="7" t="s">
        <v>247</v>
      </c>
      <c r="B352" s="1" t="s">
        <v>166</v>
      </c>
      <c r="C352" s="1" t="s">
        <v>139</v>
      </c>
      <c r="D352" s="1" t="s">
        <v>123</v>
      </c>
      <c r="E352" s="1" t="s">
        <v>11</v>
      </c>
      <c r="F352" s="1" t="s">
        <v>11</v>
      </c>
      <c r="G352" s="8">
        <v>61443090</v>
      </c>
      <c r="H352" s="8"/>
      <c r="I352" s="6">
        <f t="shared" si="32"/>
        <v>61443090</v>
      </c>
      <c r="J352" s="6"/>
      <c r="K352" s="6">
        <f t="shared" si="39"/>
        <v>61443090</v>
      </c>
      <c r="L352" s="6"/>
      <c r="M352" s="6">
        <f t="shared" si="34"/>
        <v>61443090</v>
      </c>
      <c r="N352" s="6"/>
      <c r="O352" s="6">
        <f t="shared" si="35"/>
        <v>61443090</v>
      </c>
      <c r="P352" s="6"/>
      <c r="Q352" s="6">
        <f t="shared" si="36"/>
        <v>61443090</v>
      </c>
      <c r="R352" s="6"/>
      <c r="S352" s="6">
        <f t="shared" si="37"/>
        <v>61443090</v>
      </c>
      <c r="T352" s="6"/>
      <c r="U352" s="6">
        <f t="shared" si="38"/>
        <v>61443090</v>
      </c>
      <c r="V352" s="6"/>
      <c r="W352" s="6">
        <f t="shared" si="33"/>
        <v>61443090</v>
      </c>
    </row>
    <row r="353" spans="1:23" ht="31.5" x14ac:dyDescent="0.2">
      <c r="A353" s="9" t="s">
        <v>248</v>
      </c>
      <c r="B353" s="1" t="s">
        <v>166</v>
      </c>
      <c r="C353" s="1" t="s">
        <v>139</v>
      </c>
      <c r="D353" s="1" t="s">
        <v>123</v>
      </c>
      <c r="E353" s="1" t="s">
        <v>249</v>
      </c>
      <c r="F353" s="10" t="s">
        <v>11</v>
      </c>
      <c r="G353" s="8">
        <v>69850</v>
      </c>
      <c r="H353" s="8"/>
      <c r="I353" s="6">
        <f t="shared" si="32"/>
        <v>69850</v>
      </c>
      <c r="J353" s="6"/>
      <c r="K353" s="6">
        <f t="shared" si="39"/>
        <v>69850</v>
      </c>
      <c r="L353" s="6"/>
      <c r="M353" s="6">
        <f t="shared" si="34"/>
        <v>69850</v>
      </c>
      <c r="N353" s="6"/>
      <c r="O353" s="6">
        <f t="shared" si="35"/>
        <v>69850</v>
      </c>
      <c r="P353" s="6"/>
      <c r="Q353" s="6">
        <f t="shared" si="36"/>
        <v>69850</v>
      </c>
      <c r="R353" s="6"/>
      <c r="S353" s="6">
        <f t="shared" si="37"/>
        <v>69850</v>
      </c>
      <c r="T353" s="6"/>
      <c r="U353" s="6">
        <f t="shared" si="38"/>
        <v>69850</v>
      </c>
      <c r="V353" s="6"/>
      <c r="W353" s="6">
        <f t="shared" si="33"/>
        <v>69850</v>
      </c>
    </row>
    <row r="354" spans="1:23" ht="47.25" x14ac:dyDescent="0.2">
      <c r="A354" s="9" t="s">
        <v>26</v>
      </c>
      <c r="B354" s="1" t="s">
        <v>166</v>
      </c>
      <c r="C354" s="1" t="s">
        <v>139</v>
      </c>
      <c r="D354" s="1" t="s">
        <v>123</v>
      </c>
      <c r="E354" s="1" t="s">
        <v>249</v>
      </c>
      <c r="F354" s="1" t="s">
        <v>27</v>
      </c>
      <c r="G354" s="8">
        <v>69850</v>
      </c>
      <c r="H354" s="8"/>
      <c r="I354" s="6">
        <f t="shared" si="32"/>
        <v>69850</v>
      </c>
      <c r="J354" s="6"/>
      <c r="K354" s="6">
        <f t="shared" si="39"/>
        <v>69850</v>
      </c>
      <c r="L354" s="6"/>
      <c r="M354" s="6">
        <f t="shared" si="34"/>
        <v>69850</v>
      </c>
      <c r="N354" s="6"/>
      <c r="O354" s="6">
        <f t="shared" si="35"/>
        <v>69850</v>
      </c>
      <c r="P354" s="6"/>
      <c r="Q354" s="6">
        <f t="shared" si="36"/>
        <v>69850</v>
      </c>
      <c r="R354" s="6"/>
      <c r="S354" s="6">
        <f t="shared" si="37"/>
        <v>69850</v>
      </c>
      <c r="T354" s="6"/>
      <c r="U354" s="6">
        <f t="shared" si="38"/>
        <v>69850</v>
      </c>
      <c r="V354" s="6"/>
      <c r="W354" s="6">
        <f t="shared" si="33"/>
        <v>69850</v>
      </c>
    </row>
    <row r="355" spans="1:23" ht="47.25" x14ac:dyDescent="0.2">
      <c r="A355" s="9" t="s">
        <v>28</v>
      </c>
      <c r="B355" s="1" t="s">
        <v>166</v>
      </c>
      <c r="C355" s="1" t="s">
        <v>139</v>
      </c>
      <c r="D355" s="1" t="s">
        <v>123</v>
      </c>
      <c r="E355" s="1" t="s">
        <v>249</v>
      </c>
      <c r="F355" s="1" t="s">
        <v>29</v>
      </c>
      <c r="G355" s="8">
        <v>69850</v>
      </c>
      <c r="H355" s="8"/>
      <c r="I355" s="6">
        <f t="shared" ref="I355:I426" si="40">G355+H355</f>
        <v>69850</v>
      </c>
      <c r="J355" s="6"/>
      <c r="K355" s="6">
        <f t="shared" si="39"/>
        <v>69850</v>
      </c>
      <c r="L355" s="6"/>
      <c r="M355" s="6">
        <f t="shared" si="34"/>
        <v>69850</v>
      </c>
      <c r="N355" s="6"/>
      <c r="O355" s="6">
        <f t="shared" si="35"/>
        <v>69850</v>
      </c>
      <c r="P355" s="6"/>
      <c r="Q355" s="6">
        <f t="shared" si="36"/>
        <v>69850</v>
      </c>
      <c r="R355" s="6"/>
      <c r="S355" s="6">
        <f t="shared" si="37"/>
        <v>69850</v>
      </c>
      <c r="T355" s="6"/>
      <c r="U355" s="6">
        <f t="shared" si="38"/>
        <v>69850</v>
      </c>
      <c r="V355" s="6"/>
      <c r="W355" s="6">
        <f t="shared" si="33"/>
        <v>69850</v>
      </c>
    </row>
    <row r="356" spans="1:23" ht="47.25" x14ac:dyDescent="0.2">
      <c r="A356" s="9" t="s">
        <v>250</v>
      </c>
      <c r="B356" s="1" t="s">
        <v>166</v>
      </c>
      <c r="C356" s="1" t="s">
        <v>139</v>
      </c>
      <c r="D356" s="1" t="s">
        <v>123</v>
      </c>
      <c r="E356" s="1" t="s">
        <v>251</v>
      </c>
      <c r="F356" s="10" t="s">
        <v>11</v>
      </c>
      <c r="G356" s="8">
        <v>61373240</v>
      </c>
      <c r="H356" s="8"/>
      <c r="I356" s="6">
        <f t="shared" si="40"/>
        <v>61373240</v>
      </c>
      <c r="J356" s="6"/>
      <c r="K356" s="6">
        <f t="shared" si="39"/>
        <v>61373240</v>
      </c>
      <c r="L356" s="6"/>
      <c r="M356" s="6">
        <f t="shared" si="34"/>
        <v>61373240</v>
      </c>
      <c r="N356" s="6"/>
      <c r="O356" s="6">
        <f t="shared" si="35"/>
        <v>61373240</v>
      </c>
      <c r="P356" s="6"/>
      <c r="Q356" s="6">
        <f t="shared" si="36"/>
        <v>61373240</v>
      </c>
      <c r="R356" s="6"/>
      <c r="S356" s="6">
        <f t="shared" si="37"/>
        <v>61373240</v>
      </c>
      <c r="T356" s="6"/>
      <c r="U356" s="6">
        <f t="shared" si="38"/>
        <v>61373240</v>
      </c>
      <c r="V356" s="6"/>
      <c r="W356" s="6">
        <f t="shared" si="33"/>
        <v>61373240</v>
      </c>
    </row>
    <row r="357" spans="1:23" ht="47.25" x14ac:dyDescent="0.2">
      <c r="A357" s="9" t="s">
        <v>26</v>
      </c>
      <c r="B357" s="1" t="s">
        <v>166</v>
      </c>
      <c r="C357" s="1" t="s">
        <v>139</v>
      </c>
      <c r="D357" s="1" t="s">
        <v>123</v>
      </c>
      <c r="E357" s="1" t="s">
        <v>251</v>
      </c>
      <c r="F357" s="1" t="s">
        <v>27</v>
      </c>
      <c r="G357" s="8">
        <v>61373240</v>
      </c>
      <c r="H357" s="8"/>
      <c r="I357" s="6">
        <f t="shared" si="40"/>
        <v>61373240</v>
      </c>
      <c r="J357" s="6"/>
      <c r="K357" s="6">
        <f t="shared" si="39"/>
        <v>61373240</v>
      </c>
      <c r="L357" s="6"/>
      <c r="M357" s="6">
        <f t="shared" si="34"/>
        <v>61373240</v>
      </c>
      <c r="N357" s="6"/>
      <c r="O357" s="6">
        <f t="shared" si="35"/>
        <v>61373240</v>
      </c>
      <c r="P357" s="6"/>
      <c r="Q357" s="6">
        <f t="shared" si="36"/>
        <v>61373240</v>
      </c>
      <c r="R357" s="6"/>
      <c r="S357" s="6">
        <f t="shared" si="37"/>
        <v>61373240</v>
      </c>
      <c r="T357" s="6"/>
      <c r="U357" s="6">
        <f t="shared" si="38"/>
        <v>61373240</v>
      </c>
      <c r="V357" s="6"/>
      <c r="W357" s="6">
        <f t="shared" si="33"/>
        <v>61373240</v>
      </c>
    </row>
    <row r="358" spans="1:23" ht="47.25" x14ac:dyDescent="0.2">
      <c r="A358" s="9" t="s">
        <v>28</v>
      </c>
      <c r="B358" s="1" t="s">
        <v>166</v>
      </c>
      <c r="C358" s="1" t="s">
        <v>139</v>
      </c>
      <c r="D358" s="1" t="s">
        <v>123</v>
      </c>
      <c r="E358" s="1" t="s">
        <v>251</v>
      </c>
      <c r="F358" s="1" t="s">
        <v>29</v>
      </c>
      <c r="G358" s="8">
        <v>61373240</v>
      </c>
      <c r="H358" s="8"/>
      <c r="I358" s="6">
        <f t="shared" si="40"/>
        <v>61373240</v>
      </c>
      <c r="J358" s="6"/>
      <c r="K358" s="6">
        <f t="shared" si="39"/>
        <v>61373240</v>
      </c>
      <c r="L358" s="6"/>
      <c r="M358" s="6">
        <f t="shared" si="34"/>
        <v>61373240</v>
      </c>
      <c r="N358" s="6"/>
      <c r="O358" s="6">
        <f t="shared" si="35"/>
        <v>61373240</v>
      </c>
      <c r="P358" s="6"/>
      <c r="Q358" s="6">
        <f t="shared" si="36"/>
        <v>61373240</v>
      </c>
      <c r="R358" s="6"/>
      <c r="S358" s="6">
        <f t="shared" si="37"/>
        <v>61373240</v>
      </c>
      <c r="T358" s="6"/>
      <c r="U358" s="6">
        <f t="shared" si="38"/>
        <v>61373240</v>
      </c>
      <c r="V358" s="6"/>
      <c r="W358" s="6">
        <f t="shared" si="33"/>
        <v>61373240</v>
      </c>
    </row>
    <row r="359" spans="1:23" ht="15.75" x14ac:dyDescent="0.2">
      <c r="A359" s="7" t="s">
        <v>252</v>
      </c>
      <c r="B359" s="1" t="s">
        <v>166</v>
      </c>
      <c r="C359" s="1" t="s">
        <v>219</v>
      </c>
      <c r="D359" s="1" t="s">
        <v>11</v>
      </c>
      <c r="E359" s="1" t="s">
        <v>11</v>
      </c>
      <c r="F359" s="1" t="s">
        <v>11</v>
      </c>
      <c r="G359" s="8">
        <v>69976041</v>
      </c>
      <c r="H359" s="8"/>
      <c r="I359" s="6">
        <f t="shared" si="40"/>
        <v>69976041</v>
      </c>
      <c r="J359" s="6">
        <f>J360</f>
        <v>107458</v>
      </c>
      <c r="K359" s="6">
        <f t="shared" si="39"/>
        <v>70083499</v>
      </c>
      <c r="L359" s="6">
        <f>L360</f>
        <v>143000</v>
      </c>
      <c r="M359" s="6">
        <f t="shared" si="34"/>
        <v>70226499</v>
      </c>
      <c r="N359" s="6">
        <f>N360</f>
        <v>0</v>
      </c>
      <c r="O359" s="6">
        <f t="shared" si="35"/>
        <v>70226499</v>
      </c>
      <c r="P359" s="6">
        <f>P360</f>
        <v>0</v>
      </c>
      <c r="Q359" s="6">
        <f t="shared" si="36"/>
        <v>70226499</v>
      </c>
      <c r="R359" s="6">
        <f>R360+R402</f>
        <v>602920</v>
      </c>
      <c r="S359" s="6">
        <f t="shared" si="37"/>
        <v>70829419</v>
      </c>
      <c r="T359" s="6">
        <f>T360+T402</f>
        <v>0</v>
      </c>
      <c r="U359" s="6">
        <f t="shared" si="38"/>
        <v>70829419</v>
      </c>
      <c r="V359" s="6">
        <f>V360+V402</f>
        <v>-1172038.27</v>
      </c>
      <c r="W359" s="6">
        <f t="shared" si="33"/>
        <v>69657380.730000004</v>
      </c>
    </row>
    <row r="360" spans="1:23" ht="15.75" x14ac:dyDescent="0.2">
      <c r="A360" s="7" t="s">
        <v>253</v>
      </c>
      <c r="B360" s="1" t="s">
        <v>166</v>
      </c>
      <c r="C360" s="1" t="s">
        <v>219</v>
      </c>
      <c r="D360" s="1" t="s">
        <v>13</v>
      </c>
      <c r="E360" s="1" t="s">
        <v>11</v>
      </c>
      <c r="F360" s="1" t="s">
        <v>11</v>
      </c>
      <c r="G360" s="8">
        <v>69814041</v>
      </c>
      <c r="H360" s="8"/>
      <c r="I360" s="6">
        <f t="shared" si="40"/>
        <v>69814041</v>
      </c>
      <c r="J360" s="6">
        <f>J361</f>
        <v>107458</v>
      </c>
      <c r="K360" s="6">
        <f t="shared" si="39"/>
        <v>69921499</v>
      </c>
      <c r="L360" s="6">
        <f>L372</f>
        <v>143000</v>
      </c>
      <c r="M360" s="6">
        <f t="shared" si="34"/>
        <v>70064499</v>
      </c>
      <c r="N360" s="6">
        <f>N372+N378</f>
        <v>0</v>
      </c>
      <c r="O360" s="6">
        <f t="shared" si="35"/>
        <v>70064499</v>
      </c>
      <c r="P360" s="6">
        <f>P372+P378</f>
        <v>0</v>
      </c>
      <c r="Q360" s="6">
        <f t="shared" si="36"/>
        <v>70064499</v>
      </c>
      <c r="R360" s="6">
        <f>R372+R378+R387</f>
        <v>601720</v>
      </c>
      <c r="S360" s="6">
        <f t="shared" si="37"/>
        <v>70666219</v>
      </c>
      <c r="T360" s="6">
        <f>T372+T378+T387</f>
        <v>0</v>
      </c>
      <c r="U360" s="6">
        <f t="shared" si="38"/>
        <v>70666219</v>
      </c>
      <c r="V360" s="6">
        <f>V372+V378+V387+V361+V375</f>
        <v>-1172038.27</v>
      </c>
      <c r="W360" s="6">
        <f t="shared" si="33"/>
        <v>69494180.730000004</v>
      </c>
    </row>
    <row r="361" spans="1:23" ht="31.5" x14ac:dyDescent="0.2">
      <c r="A361" s="9" t="s">
        <v>254</v>
      </c>
      <c r="B361" s="1" t="s">
        <v>166</v>
      </c>
      <c r="C361" s="1" t="s">
        <v>219</v>
      </c>
      <c r="D361" s="1" t="s">
        <v>13</v>
      </c>
      <c r="E361" s="1" t="s">
        <v>255</v>
      </c>
      <c r="F361" s="10" t="s">
        <v>11</v>
      </c>
      <c r="G361" s="8">
        <v>15158178</v>
      </c>
      <c r="H361" s="8"/>
      <c r="I361" s="6">
        <f t="shared" si="40"/>
        <v>15158178</v>
      </c>
      <c r="J361" s="6">
        <f>J362+J364+J366</f>
        <v>107458</v>
      </c>
      <c r="K361" s="6">
        <f t="shared" si="39"/>
        <v>15265636</v>
      </c>
      <c r="L361" s="6"/>
      <c r="M361" s="6">
        <f t="shared" si="34"/>
        <v>15265636</v>
      </c>
      <c r="N361" s="6"/>
      <c r="O361" s="6">
        <f t="shared" si="35"/>
        <v>15265636</v>
      </c>
      <c r="P361" s="6"/>
      <c r="Q361" s="6">
        <f t="shared" si="36"/>
        <v>15265636</v>
      </c>
      <c r="R361" s="6"/>
      <c r="S361" s="6">
        <f t="shared" si="37"/>
        <v>15265636</v>
      </c>
      <c r="T361" s="6"/>
      <c r="U361" s="6">
        <f t="shared" si="38"/>
        <v>15265636</v>
      </c>
      <c r="V361" s="6">
        <f>V362+V364</f>
        <v>-1172038.27</v>
      </c>
      <c r="W361" s="6">
        <f t="shared" si="33"/>
        <v>14093597.73</v>
      </c>
    </row>
    <row r="362" spans="1:23" ht="47.25" x14ac:dyDescent="0.2">
      <c r="A362" s="9" t="s">
        <v>26</v>
      </c>
      <c r="B362" s="1" t="s">
        <v>166</v>
      </c>
      <c r="C362" s="1" t="s">
        <v>219</v>
      </c>
      <c r="D362" s="1" t="s">
        <v>13</v>
      </c>
      <c r="E362" s="1" t="s">
        <v>255</v>
      </c>
      <c r="F362" s="1" t="s">
        <v>27</v>
      </c>
      <c r="G362" s="8">
        <v>15158178</v>
      </c>
      <c r="H362" s="8"/>
      <c r="I362" s="6">
        <f t="shared" si="40"/>
        <v>15158178</v>
      </c>
      <c r="J362" s="6">
        <f>J363</f>
        <v>-15158178</v>
      </c>
      <c r="K362" s="6">
        <f t="shared" si="39"/>
        <v>0</v>
      </c>
      <c r="L362" s="6"/>
      <c r="M362" s="6">
        <f t="shared" si="34"/>
        <v>0</v>
      </c>
      <c r="N362" s="6"/>
      <c r="O362" s="6">
        <f t="shared" si="35"/>
        <v>0</v>
      </c>
      <c r="P362" s="6"/>
      <c r="Q362" s="6">
        <f t="shared" si="36"/>
        <v>0</v>
      </c>
      <c r="R362" s="6"/>
      <c r="S362" s="6">
        <f t="shared" si="37"/>
        <v>0</v>
      </c>
      <c r="T362" s="6"/>
      <c r="U362" s="6">
        <f t="shared" si="38"/>
        <v>0</v>
      </c>
      <c r="V362" s="6"/>
      <c r="W362" s="6">
        <f t="shared" si="33"/>
        <v>0</v>
      </c>
    </row>
    <row r="363" spans="1:23" ht="47.25" x14ac:dyDescent="0.2">
      <c r="A363" s="9" t="s">
        <v>28</v>
      </c>
      <c r="B363" s="1" t="s">
        <v>166</v>
      </c>
      <c r="C363" s="1" t="s">
        <v>219</v>
      </c>
      <c r="D363" s="1" t="s">
        <v>13</v>
      </c>
      <c r="E363" s="1" t="s">
        <v>255</v>
      </c>
      <c r="F363" s="1" t="s">
        <v>29</v>
      </c>
      <c r="G363" s="8">
        <v>15158178</v>
      </c>
      <c r="H363" s="8"/>
      <c r="I363" s="6">
        <f t="shared" si="40"/>
        <v>15158178</v>
      </c>
      <c r="J363" s="6">
        <v>-15158178</v>
      </c>
      <c r="K363" s="6">
        <f t="shared" si="39"/>
        <v>0</v>
      </c>
      <c r="L363" s="6"/>
      <c r="M363" s="6">
        <f t="shared" si="34"/>
        <v>0</v>
      </c>
      <c r="N363" s="6"/>
      <c r="O363" s="6">
        <f t="shared" si="35"/>
        <v>0</v>
      </c>
      <c r="P363" s="6"/>
      <c r="Q363" s="6">
        <f t="shared" si="36"/>
        <v>0</v>
      </c>
      <c r="R363" s="6"/>
      <c r="S363" s="6">
        <f t="shared" si="37"/>
        <v>0</v>
      </c>
      <c r="T363" s="6"/>
      <c r="U363" s="6">
        <f t="shared" si="38"/>
        <v>0</v>
      </c>
      <c r="V363" s="6"/>
      <c r="W363" s="6">
        <f t="shared" si="33"/>
        <v>0</v>
      </c>
    </row>
    <row r="364" spans="1:23" ht="47.25" x14ac:dyDescent="0.2">
      <c r="A364" s="9" t="s">
        <v>43</v>
      </c>
      <c r="B364" s="1" t="s">
        <v>166</v>
      </c>
      <c r="C364" s="1" t="s">
        <v>219</v>
      </c>
      <c r="D364" s="1" t="s">
        <v>13</v>
      </c>
      <c r="E364" s="1" t="s">
        <v>255</v>
      </c>
      <c r="F364" s="1">
        <v>600</v>
      </c>
      <c r="G364" s="8"/>
      <c r="H364" s="8"/>
      <c r="I364" s="6"/>
      <c r="J364" s="6">
        <f>J365</f>
        <v>15158178</v>
      </c>
      <c r="K364" s="6">
        <f t="shared" si="39"/>
        <v>15158178</v>
      </c>
      <c r="L364" s="6"/>
      <c r="M364" s="6">
        <f t="shared" si="34"/>
        <v>15158178</v>
      </c>
      <c r="N364" s="6"/>
      <c r="O364" s="6">
        <f t="shared" si="35"/>
        <v>15158178</v>
      </c>
      <c r="P364" s="6"/>
      <c r="Q364" s="6">
        <f t="shared" si="36"/>
        <v>15158178</v>
      </c>
      <c r="R364" s="6"/>
      <c r="S364" s="6">
        <f t="shared" si="37"/>
        <v>15158178</v>
      </c>
      <c r="T364" s="6"/>
      <c r="U364" s="6">
        <f t="shared" si="38"/>
        <v>15158178</v>
      </c>
      <c r="V364" s="6">
        <f>V365</f>
        <v>-1172038.27</v>
      </c>
      <c r="W364" s="6">
        <f t="shared" si="33"/>
        <v>13986139.73</v>
      </c>
    </row>
    <row r="365" spans="1:23" ht="15.75" x14ac:dyDescent="0.2">
      <c r="A365" s="9" t="s">
        <v>45</v>
      </c>
      <c r="B365" s="1" t="s">
        <v>166</v>
      </c>
      <c r="C365" s="1" t="s">
        <v>219</v>
      </c>
      <c r="D365" s="1" t="s">
        <v>13</v>
      </c>
      <c r="E365" s="1" t="s">
        <v>255</v>
      </c>
      <c r="F365" s="1">
        <v>610</v>
      </c>
      <c r="G365" s="8"/>
      <c r="H365" s="8"/>
      <c r="I365" s="6"/>
      <c r="J365" s="6">
        <v>15158178</v>
      </c>
      <c r="K365" s="6">
        <f t="shared" si="39"/>
        <v>15158178</v>
      </c>
      <c r="L365" s="6"/>
      <c r="M365" s="6">
        <f t="shared" si="34"/>
        <v>15158178</v>
      </c>
      <c r="N365" s="6"/>
      <c r="O365" s="6">
        <f t="shared" si="35"/>
        <v>15158178</v>
      </c>
      <c r="P365" s="6"/>
      <c r="Q365" s="6">
        <f t="shared" si="36"/>
        <v>15158178</v>
      </c>
      <c r="R365" s="6"/>
      <c r="S365" s="6">
        <f t="shared" si="37"/>
        <v>15158178</v>
      </c>
      <c r="T365" s="6"/>
      <c r="U365" s="6">
        <f t="shared" si="38"/>
        <v>15158178</v>
      </c>
      <c r="V365" s="6">
        <v>-1172038.27</v>
      </c>
      <c r="W365" s="6">
        <f t="shared" si="33"/>
        <v>13986139.73</v>
      </c>
    </row>
    <row r="366" spans="1:23" ht="31.5" x14ac:dyDescent="0.2">
      <c r="A366" s="9" t="s">
        <v>256</v>
      </c>
      <c r="B366" s="1" t="s">
        <v>166</v>
      </c>
      <c r="C366" s="1" t="s">
        <v>219</v>
      </c>
      <c r="D366" s="1" t="s">
        <v>13</v>
      </c>
      <c r="E366" s="1" t="s">
        <v>257</v>
      </c>
      <c r="F366" s="10" t="s">
        <v>11</v>
      </c>
      <c r="G366" s="8"/>
      <c r="H366" s="8"/>
      <c r="I366" s="6"/>
      <c r="J366" s="6">
        <f>J367</f>
        <v>107458</v>
      </c>
      <c r="K366" s="6">
        <f t="shared" si="39"/>
        <v>107458</v>
      </c>
      <c r="L366" s="6"/>
      <c r="M366" s="6">
        <f t="shared" si="34"/>
        <v>107458</v>
      </c>
      <c r="N366" s="6"/>
      <c r="O366" s="6">
        <f t="shared" si="35"/>
        <v>107458</v>
      </c>
      <c r="P366" s="6"/>
      <c r="Q366" s="6">
        <f t="shared" si="36"/>
        <v>107458</v>
      </c>
      <c r="R366" s="6"/>
      <c r="S366" s="6">
        <f t="shared" si="37"/>
        <v>107458</v>
      </c>
      <c r="T366" s="6"/>
      <c r="U366" s="6">
        <f t="shared" si="38"/>
        <v>107458</v>
      </c>
      <c r="V366" s="6"/>
      <c r="W366" s="6">
        <f t="shared" si="33"/>
        <v>107458</v>
      </c>
    </row>
    <row r="367" spans="1:23" ht="47.25" x14ac:dyDescent="0.2">
      <c r="A367" s="9" t="s">
        <v>43</v>
      </c>
      <c r="B367" s="1" t="s">
        <v>166</v>
      </c>
      <c r="C367" s="1" t="s">
        <v>219</v>
      </c>
      <c r="D367" s="1" t="s">
        <v>13</v>
      </c>
      <c r="E367" s="1" t="s">
        <v>257</v>
      </c>
      <c r="F367" s="1">
        <v>600</v>
      </c>
      <c r="G367" s="8"/>
      <c r="H367" s="8"/>
      <c r="I367" s="6"/>
      <c r="J367" s="6">
        <f>J368</f>
        <v>107458</v>
      </c>
      <c r="K367" s="6">
        <f t="shared" si="39"/>
        <v>107458</v>
      </c>
      <c r="L367" s="6"/>
      <c r="M367" s="6">
        <f t="shared" si="34"/>
        <v>107458</v>
      </c>
      <c r="N367" s="6"/>
      <c r="O367" s="6">
        <f t="shared" si="35"/>
        <v>107458</v>
      </c>
      <c r="P367" s="6"/>
      <c r="Q367" s="6">
        <f t="shared" si="36"/>
        <v>107458</v>
      </c>
      <c r="R367" s="6"/>
      <c r="S367" s="6">
        <f t="shared" si="37"/>
        <v>107458</v>
      </c>
      <c r="T367" s="6"/>
      <c r="U367" s="6">
        <f t="shared" si="38"/>
        <v>107458</v>
      </c>
      <c r="V367" s="6"/>
      <c r="W367" s="6">
        <f t="shared" si="33"/>
        <v>107458</v>
      </c>
    </row>
    <row r="368" spans="1:23" ht="15.75" x14ac:dyDescent="0.2">
      <c r="A368" s="9" t="s">
        <v>45</v>
      </c>
      <c r="B368" s="1" t="s">
        <v>166</v>
      </c>
      <c r="C368" s="1" t="s">
        <v>219</v>
      </c>
      <c r="D368" s="1" t="s">
        <v>13</v>
      </c>
      <c r="E368" s="1" t="s">
        <v>257</v>
      </c>
      <c r="F368" s="1">
        <v>610</v>
      </c>
      <c r="G368" s="8"/>
      <c r="H368" s="8"/>
      <c r="I368" s="6"/>
      <c r="J368" s="6">
        <v>107458</v>
      </c>
      <c r="K368" s="6">
        <f t="shared" si="39"/>
        <v>107458</v>
      </c>
      <c r="L368" s="6"/>
      <c r="M368" s="6">
        <f t="shared" si="34"/>
        <v>107458</v>
      </c>
      <c r="N368" s="6"/>
      <c r="O368" s="6">
        <f t="shared" si="35"/>
        <v>107458</v>
      </c>
      <c r="P368" s="6"/>
      <c r="Q368" s="6">
        <f t="shared" si="36"/>
        <v>107458</v>
      </c>
      <c r="R368" s="6"/>
      <c r="S368" s="6">
        <f t="shared" si="37"/>
        <v>107458</v>
      </c>
      <c r="T368" s="6"/>
      <c r="U368" s="6">
        <f t="shared" si="38"/>
        <v>107458</v>
      </c>
      <c r="V368" s="6"/>
      <c r="W368" s="6">
        <f t="shared" si="33"/>
        <v>107458</v>
      </c>
    </row>
    <row r="369" spans="1:23" ht="31.5" x14ac:dyDescent="0.2">
      <c r="A369" s="9" t="s">
        <v>256</v>
      </c>
      <c r="B369" s="1" t="s">
        <v>166</v>
      </c>
      <c r="C369" s="1" t="s">
        <v>219</v>
      </c>
      <c r="D369" s="1" t="s">
        <v>13</v>
      </c>
      <c r="E369" s="1" t="s">
        <v>258</v>
      </c>
      <c r="F369" s="10" t="s">
        <v>11</v>
      </c>
      <c r="G369" s="8">
        <v>8478283</v>
      </c>
      <c r="H369" s="8"/>
      <c r="I369" s="6">
        <f t="shared" si="40"/>
        <v>8478283</v>
      </c>
      <c r="J369" s="6"/>
      <c r="K369" s="6">
        <f t="shared" si="39"/>
        <v>8478283</v>
      </c>
      <c r="L369" s="6"/>
      <c r="M369" s="6">
        <f t="shared" si="34"/>
        <v>8478283</v>
      </c>
      <c r="N369" s="6"/>
      <c r="O369" s="6">
        <f t="shared" si="35"/>
        <v>8478283</v>
      </c>
      <c r="P369" s="6"/>
      <c r="Q369" s="6">
        <f t="shared" si="36"/>
        <v>8478283</v>
      </c>
      <c r="R369" s="6"/>
      <c r="S369" s="6">
        <f t="shared" si="37"/>
        <v>8478283</v>
      </c>
      <c r="T369" s="6"/>
      <c r="U369" s="6">
        <f t="shared" si="38"/>
        <v>8478283</v>
      </c>
      <c r="V369" s="6"/>
      <c r="W369" s="6">
        <f t="shared" si="33"/>
        <v>8478283</v>
      </c>
    </row>
    <row r="370" spans="1:23" ht="47.25" x14ac:dyDescent="0.2">
      <c r="A370" s="9" t="s">
        <v>26</v>
      </c>
      <c r="B370" s="1" t="s">
        <v>166</v>
      </c>
      <c r="C370" s="1" t="s">
        <v>219</v>
      </c>
      <c r="D370" s="1" t="s">
        <v>13</v>
      </c>
      <c r="E370" s="1" t="s">
        <v>258</v>
      </c>
      <c r="F370" s="1" t="s">
        <v>27</v>
      </c>
      <c r="G370" s="8">
        <v>8478283</v>
      </c>
      <c r="H370" s="8"/>
      <c r="I370" s="6">
        <f t="shared" si="40"/>
        <v>8478283</v>
      </c>
      <c r="J370" s="6"/>
      <c r="K370" s="6">
        <f t="shared" si="39"/>
        <v>8478283</v>
      </c>
      <c r="L370" s="6"/>
      <c r="M370" s="6">
        <f t="shared" si="34"/>
        <v>8478283</v>
      </c>
      <c r="N370" s="6"/>
      <c r="O370" s="6">
        <f t="shared" si="35"/>
        <v>8478283</v>
      </c>
      <c r="P370" s="6"/>
      <c r="Q370" s="6">
        <f t="shared" si="36"/>
        <v>8478283</v>
      </c>
      <c r="R370" s="6"/>
      <c r="S370" s="6">
        <f t="shared" si="37"/>
        <v>8478283</v>
      </c>
      <c r="T370" s="6"/>
      <c r="U370" s="6">
        <f t="shared" si="38"/>
        <v>8478283</v>
      </c>
      <c r="V370" s="6"/>
      <c r="W370" s="6">
        <f t="shared" si="33"/>
        <v>8478283</v>
      </c>
    </row>
    <row r="371" spans="1:23" ht="47.25" x14ac:dyDescent="0.2">
      <c r="A371" s="9" t="s">
        <v>28</v>
      </c>
      <c r="B371" s="1" t="s">
        <v>166</v>
      </c>
      <c r="C371" s="1" t="s">
        <v>219</v>
      </c>
      <c r="D371" s="1" t="s">
        <v>13</v>
      </c>
      <c r="E371" s="1" t="s">
        <v>258</v>
      </c>
      <c r="F371" s="1" t="s">
        <v>29</v>
      </c>
      <c r="G371" s="8">
        <v>8478283</v>
      </c>
      <c r="H371" s="8"/>
      <c r="I371" s="6">
        <f t="shared" si="40"/>
        <v>8478283</v>
      </c>
      <c r="J371" s="6"/>
      <c r="K371" s="6">
        <f t="shared" si="39"/>
        <v>8478283</v>
      </c>
      <c r="L371" s="6"/>
      <c r="M371" s="6">
        <f t="shared" si="34"/>
        <v>8478283</v>
      </c>
      <c r="N371" s="6"/>
      <c r="O371" s="6">
        <f t="shared" si="35"/>
        <v>8478283</v>
      </c>
      <c r="P371" s="6"/>
      <c r="Q371" s="6">
        <f t="shared" si="36"/>
        <v>8478283</v>
      </c>
      <c r="R371" s="6"/>
      <c r="S371" s="6">
        <f t="shared" si="37"/>
        <v>8478283</v>
      </c>
      <c r="T371" s="6"/>
      <c r="U371" s="6">
        <f t="shared" si="38"/>
        <v>8478283</v>
      </c>
      <c r="V371" s="6"/>
      <c r="W371" s="6">
        <f t="shared" si="33"/>
        <v>8478283</v>
      </c>
    </row>
    <row r="372" spans="1:23" ht="31.5" x14ac:dyDescent="0.2">
      <c r="A372" s="9" t="s">
        <v>259</v>
      </c>
      <c r="B372" s="1" t="s">
        <v>166</v>
      </c>
      <c r="C372" s="1" t="s">
        <v>219</v>
      </c>
      <c r="D372" s="1" t="s">
        <v>13</v>
      </c>
      <c r="E372" s="1" t="s">
        <v>260</v>
      </c>
      <c r="F372" s="10" t="s">
        <v>11</v>
      </c>
      <c r="G372" s="8">
        <v>2642795</v>
      </c>
      <c r="H372" s="8"/>
      <c r="I372" s="6">
        <f t="shared" si="40"/>
        <v>2642795</v>
      </c>
      <c r="J372" s="6"/>
      <c r="K372" s="6">
        <f t="shared" si="39"/>
        <v>2642795</v>
      </c>
      <c r="L372" s="6">
        <f>L373</f>
        <v>143000</v>
      </c>
      <c r="M372" s="6">
        <f t="shared" si="34"/>
        <v>2785795</v>
      </c>
      <c r="N372" s="6">
        <f>N373</f>
        <v>-143000</v>
      </c>
      <c r="O372" s="6">
        <f t="shared" si="35"/>
        <v>2642795</v>
      </c>
      <c r="P372" s="6">
        <f>P373</f>
        <v>0</v>
      </c>
      <c r="Q372" s="6">
        <f t="shared" si="36"/>
        <v>2642795</v>
      </c>
      <c r="R372" s="6">
        <f>R373</f>
        <v>0</v>
      </c>
      <c r="S372" s="6">
        <f t="shared" si="37"/>
        <v>2642795</v>
      </c>
      <c r="T372" s="6">
        <f>T373</f>
        <v>0</v>
      </c>
      <c r="U372" s="6">
        <f t="shared" si="38"/>
        <v>2642795</v>
      </c>
      <c r="V372" s="6">
        <f>V373</f>
        <v>0</v>
      </c>
      <c r="W372" s="6">
        <f t="shared" si="33"/>
        <v>2642795</v>
      </c>
    </row>
    <row r="373" spans="1:23" ht="47.25" x14ac:dyDescent="0.2">
      <c r="A373" s="9" t="s">
        <v>26</v>
      </c>
      <c r="B373" s="1" t="s">
        <v>166</v>
      </c>
      <c r="C373" s="1" t="s">
        <v>219</v>
      </c>
      <c r="D373" s="1" t="s">
        <v>13</v>
      </c>
      <c r="E373" s="1" t="s">
        <v>260</v>
      </c>
      <c r="F373" s="1" t="s">
        <v>27</v>
      </c>
      <c r="G373" s="8">
        <v>2642795</v>
      </c>
      <c r="H373" s="8"/>
      <c r="I373" s="6">
        <f t="shared" si="40"/>
        <v>2642795</v>
      </c>
      <c r="J373" s="6"/>
      <c r="K373" s="6">
        <f t="shared" si="39"/>
        <v>2642795</v>
      </c>
      <c r="L373" s="6">
        <f>L374</f>
        <v>143000</v>
      </c>
      <c r="M373" s="6">
        <f t="shared" si="34"/>
        <v>2785795</v>
      </c>
      <c r="N373" s="6">
        <f>N374</f>
        <v>-143000</v>
      </c>
      <c r="O373" s="6">
        <f t="shared" si="35"/>
        <v>2642795</v>
      </c>
      <c r="P373" s="6">
        <f>P374</f>
        <v>0</v>
      </c>
      <c r="Q373" s="6">
        <f t="shared" si="36"/>
        <v>2642795</v>
      </c>
      <c r="R373" s="6">
        <f>R374</f>
        <v>0</v>
      </c>
      <c r="S373" s="6">
        <f t="shared" si="37"/>
        <v>2642795</v>
      </c>
      <c r="T373" s="6">
        <f>T374</f>
        <v>0</v>
      </c>
      <c r="U373" s="6">
        <f t="shared" si="38"/>
        <v>2642795</v>
      </c>
      <c r="V373" s="6">
        <f>V374</f>
        <v>0</v>
      </c>
      <c r="W373" s="6">
        <f t="shared" si="33"/>
        <v>2642795</v>
      </c>
    </row>
    <row r="374" spans="1:23" ht="47.25" x14ac:dyDescent="0.2">
      <c r="A374" s="9" t="s">
        <v>28</v>
      </c>
      <c r="B374" s="1" t="s">
        <v>166</v>
      </c>
      <c r="C374" s="1" t="s">
        <v>219</v>
      </c>
      <c r="D374" s="1" t="s">
        <v>13</v>
      </c>
      <c r="E374" s="1" t="s">
        <v>260</v>
      </c>
      <c r="F374" s="1" t="s">
        <v>29</v>
      </c>
      <c r="G374" s="8">
        <v>2642795</v>
      </c>
      <c r="H374" s="8"/>
      <c r="I374" s="6">
        <f t="shared" si="40"/>
        <v>2642795</v>
      </c>
      <c r="J374" s="6"/>
      <c r="K374" s="6">
        <f t="shared" si="39"/>
        <v>2642795</v>
      </c>
      <c r="L374" s="6">
        <v>143000</v>
      </c>
      <c r="M374" s="6">
        <f t="shared" si="34"/>
        <v>2785795</v>
      </c>
      <c r="N374" s="6">
        <v>-143000</v>
      </c>
      <c r="O374" s="6">
        <f t="shared" si="35"/>
        <v>2642795</v>
      </c>
      <c r="P374" s="6"/>
      <c r="Q374" s="6">
        <f t="shared" si="36"/>
        <v>2642795</v>
      </c>
      <c r="R374" s="6"/>
      <c r="S374" s="6">
        <f t="shared" si="37"/>
        <v>2642795</v>
      </c>
      <c r="T374" s="6"/>
      <c r="U374" s="6">
        <f t="shared" si="38"/>
        <v>2642795</v>
      </c>
      <c r="V374" s="6"/>
      <c r="W374" s="6">
        <f t="shared" si="33"/>
        <v>2642795</v>
      </c>
    </row>
    <row r="375" spans="1:23" ht="25.5" customHeight="1" x14ac:dyDescent="0.2">
      <c r="A375" s="9" t="s">
        <v>261</v>
      </c>
      <c r="B375" s="1" t="s">
        <v>166</v>
      </c>
      <c r="C375" s="1" t="s">
        <v>219</v>
      </c>
      <c r="D375" s="1" t="s">
        <v>13</v>
      </c>
      <c r="E375" s="1" t="s">
        <v>262</v>
      </c>
      <c r="F375" s="10" t="s">
        <v>11</v>
      </c>
      <c r="G375" s="8">
        <v>3472000</v>
      </c>
      <c r="H375" s="8"/>
      <c r="I375" s="6">
        <f t="shared" si="40"/>
        <v>3472000</v>
      </c>
      <c r="J375" s="6"/>
      <c r="K375" s="6">
        <f t="shared" si="39"/>
        <v>3472000</v>
      </c>
      <c r="L375" s="6"/>
      <c r="M375" s="6">
        <f t="shared" si="34"/>
        <v>3472000</v>
      </c>
      <c r="N375" s="6"/>
      <c r="O375" s="6">
        <f t="shared" si="35"/>
        <v>3472000</v>
      </c>
      <c r="P375" s="6"/>
      <c r="Q375" s="6">
        <f t="shared" si="36"/>
        <v>3472000</v>
      </c>
      <c r="R375" s="6"/>
      <c r="S375" s="6">
        <f t="shared" si="37"/>
        <v>3472000</v>
      </c>
      <c r="T375" s="6"/>
      <c r="U375" s="6">
        <f t="shared" si="38"/>
        <v>3472000</v>
      </c>
      <c r="V375" s="6">
        <f>V376</f>
        <v>370000</v>
      </c>
      <c r="W375" s="6">
        <f t="shared" si="33"/>
        <v>3842000</v>
      </c>
    </row>
    <row r="376" spans="1:23" ht="62.25" customHeight="1" x14ac:dyDescent="0.2">
      <c r="A376" s="9" t="s">
        <v>43</v>
      </c>
      <c r="B376" s="1" t="s">
        <v>166</v>
      </c>
      <c r="C376" s="1" t="s">
        <v>219</v>
      </c>
      <c r="D376" s="1" t="s">
        <v>13</v>
      </c>
      <c r="E376" s="1" t="s">
        <v>262</v>
      </c>
      <c r="F376" s="1" t="s">
        <v>44</v>
      </c>
      <c r="G376" s="8">
        <v>3472000</v>
      </c>
      <c r="H376" s="8"/>
      <c r="I376" s="6">
        <f t="shared" si="40"/>
        <v>3472000</v>
      </c>
      <c r="J376" s="6"/>
      <c r="K376" s="6">
        <f t="shared" si="39"/>
        <v>3472000</v>
      </c>
      <c r="L376" s="6"/>
      <c r="M376" s="6">
        <f t="shared" si="34"/>
        <v>3472000</v>
      </c>
      <c r="N376" s="6"/>
      <c r="O376" s="6">
        <f t="shared" si="35"/>
        <v>3472000</v>
      </c>
      <c r="P376" s="6"/>
      <c r="Q376" s="6">
        <f t="shared" si="36"/>
        <v>3472000</v>
      </c>
      <c r="R376" s="6"/>
      <c r="S376" s="6">
        <f t="shared" si="37"/>
        <v>3472000</v>
      </c>
      <c r="T376" s="6"/>
      <c r="U376" s="6">
        <f t="shared" si="38"/>
        <v>3472000</v>
      </c>
      <c r="V376" s="6">
        <f>V377</f>
        <v>370000</v>
      </c>
      <c r="W376" s="6">
        <f t="shared" si="33"/>
        <v>3842000</v>
      </c>
    </row>
    <row r="377" spans="1:23" ht="22.5" customHeight="1" x14ac:dyDescent="0.2">
      <c r="A377" s="9" t="s">
        <v>45</v>
      </c>
      <c r="B377" s="1" t="s">
        <v>166</v>
      </c>
      <c r="C377" s="1" t="s">
        <v>219</v>
      </c>
      <c r="D377" s="1" t="s">
        <v>13</v>
      </c>
      <c r="E377" s="1" t="s">
        <v>262</v>
      </c>
      <c r="F377" s="1" t="s">
        <v>46</v>
      </c>
      <c r="G377" s="8">
        <v>3472000</v>
      </c>
      <c r="H377" s="8"/>
      <c r="I377" s="6">
        <f t="shared" si="40"/>
        <v>3472000</v>
      </c>
      <c r="J377" s="6"/>
      <c r="K377" s="6">
        <f t="shared" si="39"/>
        <v>3472000</v>
      </c>
      <c r="L377" s="6"/>
      <c r="M377" s="6">
        <f t="shared" si="34"/>
        <v>3472000</v>
      </c>
      <c r="N377" s="6"/>
      <c r="O377" s="6">
        <f t="shared" si="35"/>
        <v>3472000</v>
      </c>
      <c r="P377" s="6"/>
      <c r="Q377" s="6">
        <f t="shared" si="36"/>
        <v>3472000</v>
      </c>
      <c r="R377" s="6"/>
      <c r="S377" s="6">
        <f t="shared" si="37"/>
        <v>3472000</v>
      </c>
      <c r="T377" s="6"/>
      <c r="U377" s="6">
        <f t="shared" si="38"/>
        <v>3472000</v>
      </c>
      <c r="V377" s="6">
        <v>370000</v>
      </c>
      <c r="W377" s="6">
        <f t="shared" ref="W377:W441" si="41">U377+V377</f>
        <v>3842000</v>
      </c>
    </row>
    <row r="378" spans="1:23" ht="22.5" customHeight="1" x14ac:dyDescent="0.2">
      <c r="A378" s="9" t="s">
        <v>263</v>
      </c>
      <c r="B378" s="1" t="s">
        <v>166</v>
      </c>
      <c r="C378" s="1" t="s">
        <v>219</v>
      </c>
      <c r="D378" s="1" t="s">
        <v>13</v>
      </c>
      <c r="E378" s="1" t="s">
        <v>264</v>
      </c>
      <c r="F378" s="10" t="s">
        <v>11</v>
      </c>
      <c r="G378" s="8">
        <v>2930875</v>
      </c>
      <c r="H378" s="8"/>
      <c r="I378" s="6">
        <f t="shared" si="40"/>
        <v>2930875</v>
      </c>
      <c r="J378" s="6"/>
      <c r="K378" s="6">
        <f t="shared" si="39"/>
        <v>2930875</v>
      </c>
      <c r="L378" s="6"/>
      <c r="M378" s="6">
        <f t="shared" si="34"/>
        <v>2930875</v>
      </c>
      <c r="N378" s="6">
        <f>N379</f>
        <v>143000</v>
      </c>
      <c r="O378" s="6">
        <f t="shared" si="35"/>
        <v>3073875</v>
      </c>
      <c r="P378" s="6">
        <f>P379</f>
        <v>0</v>
      </c>
      <c r="Q378" s="6">
        <f t="shared" si="36"/>
        <v>3073875</v>
      </c>
      <c r="R378" s="6">
        <f>R379</f>
        <v>231720</v>
      </c>
      <c r="S378" s="6">
        <f t="shared" si="37"/>
        <v>3305595</v>
      </c>
      <c r="T378" s="6">
        <f>T379</f>
        <v>0</v>
      </c>
      <c r="U378" s="6">
        <f t="shared" si="38"/>
        <v>3305595</v>
      </c>
      <c r="V378" s="6">
        <f>V379</f>
        <v>0</v>
      </c>
      <c r="W378" s="6">
        <f t="shared" si="41"/>
        <v>3305595</v>
      </c>
    </row>
    <row r="379" spans="1:23" ht="47.25" x14ac:dyDescent="0.2">
      <c r="A379" s="9" t="s">
        <v>43</v>
      </c>
      <c r="B379" s="1" t="s">
        <v>166</v>
      </c>
      <c r="C379" s="1" t="s">
        <v>219</v>
      </c>
      <c r="D379" s="1" t="s">
        <v>13</v>
      </c>
      <c r="E379" s="1" t="s">
        <v>264</v>
      </c>
      <c r="F379" s="1" t="s">
        <v>44</v>
      </c>
      <c r="G379" s="8">
        <v>2930875</v>
      </c>
      <c r="H379" s="8"/>
      <c r="I379" s="6">
        <f t="shared" si="40"/>
        <v>2930875</v>
      </c>
      <c r="J379" s="6"/>
      <c r="K379" s="6">
        <f t="shared" si="39"/>
        <v>2930875</v>
      </c>
      <c r="L379" s="6"/>
      <c r="M379" s="6">
        <f t="shared" si="34"/>
        <v>2930875</v>
      </c>
      <c r="N379" s="6">
        <f>N380</f>
        <v>143000</v>
      </c>
      <c r="O379" s="6">
        <f t="shared" si="35"/>
        <v>3073875</v>
      </c>
      <c r="P379" s="6">
        <f>P380</f>
        <v>0</v>
      </c>
      <c r="Q379" s="6">
        <f t="shared" si="36"/>
        <v>3073875</v>
      </c>
      <c r="R379" s="6">
        <f>R380</f>
        <v>231720</v>
      </c>
      <c r="S379" s="6">
        <f t="shared" si="37"/>
        <v>3305595</v>
      </c>
      <c r="T379" s="6">
        <f>T380</f>
        <v>0</v>
      </c>
      <c r="U379" s="6">
        <f t="shared" si="38"/>
        <v>3305595</v>
      </c>
      <c r="V379" s="6">
        <f>V380</f>
        <v>0</v>
      </c>
      <c r="W379" s="6">
        <f t="shared" si="41"/>
        <v>3305595</v>
      </c>
    </row>
    <row r="380" spans="1:23" ht="15.75" x14ac:dyDescent="0.2">
      <c r="A380" s="9" t="s">
        <v>45</v>
      </c>
      <c r="B380" s="1" t="s">
        <v>166</v>
      </c>
      <c r="C380" s="1" t="s">
        <v>219</v>
      </c>
      <c r="D380" s="1" t="s">
        <v>13</v>
      </c>
      <c r="E380" s="1" t="s">
        <v>264</v>
      </c>
      <c r="F380" s="1" t="s">
        <v>46</v>
      </c>
      <c r="G380" s="8">
        <v>2930875</v>
      </c>
      <c r="H380" s="8"/>
      <c r="I380" s="6">
        <f t="shared" si="40"/>
        <v>2930875</v>
      </c>
      <c r="J380" s="6"/>
      <c r="K380" s="6">
        <f t="shared" si="39"/>
        <v>2930875</v>
      </c>
      <c r="L380" s="6"/>
      <c r="M380" s="6">
        <f t="shared" si="34"/>
        <v>2930875</v>
      </c>
      <c r="N380" s="6">
        <v>143000</v>
      </c>
      <c r="O380" s="6">
        <f t="shared" si="35"/>
        <v>3073875</v>
      </c>
      <c r="P380" s="6"/>
      <c r="Q380" s="6">
        <f t="shared" si="36"/>
        <v>3073875</v>
      </c>
      <c r="R380" s="6">
        <v>231720</v>
      </c>
      <c r="S380" s="6">
        <f t="shared" si="37"/>
        <v>3305595</v>
      </c>
      <c r="T380" s="6"/>
      <c r="U380" s="6">
        <f t="shared" si="38"/>
        <v>3305595</v>
      </c>
      <c r="V380" s="6"/>
      <c r="W380" s="6">
        <f t="shared" si="41"/>
        <v>3305595</v>
      </c>
    </row>
    <row r="381" spans="1:23" ht="31.5" x14ac:dyDescent="0.2">
      <c r="A381" s="9" t="s">
        <v>265</v>
      </c>
      <c r="B381" s="1" t="s">
        <v>166</v>
      </c>
      <c r="C381" s="1" t="s">
        <v>219</v>
      </c>
      <c r="D381" s="1" t="s">
        <v>13</v>
      </c>
      <c r="E381" s="1" t="s">
        <v>266</v>
      </c>
      <c r="F381" s="10" t="s">
        <v>11</v>
      </c>
      <c r="G381" s="8">
        <v>11870000</v>
      </c>
      <c r="H381" s="8"/>
      <c r="I381" s="6">
        <f t="shared" si="40"/>
        <v>11870000</v>
      </c>
      <c r="J381" s="6"/>
      <c r="K381" s="6">
        <f t="shared" si="39"/>
        <v>11870000</v>
      </c>
      <c r="L381" s="6"/>
      <c r="M381" s="6">
        <f t="shared" si="34"/>
        <v>11870000</v>
      </c>
      <c r="N381" s="6"/>
      <c r="O381" s="6">
        <f t="shared" si="35"/>
        <v>11870000</v>
      </c>
      <c r="P381" s="6"/>
      <c r="Q381" s="6">
        <f t="shared" si="36"/>
        <v>11870000</v>
      </c>
      <c r="R381" s="6"/>
      <c r="S381" s="6">
        <f t="shared" si="37"/>
        <v>11870000</v>
      </c>
      <c r="T381" s="6"/>
      <c r="U381" s="6">
        <f t="shared" si="38"/>
        <v>11870000</v>
      </c>
      <c r="V381" s="6"/>
      <c r="W381" s="6">
        <f t="shared" si="41"/>
        <v>11870000</v>
      </c>
    </row>
    <row r="382" spans="1:23" ht="47.25" x14ac:dyDescent="0.2">
      <c r="A382" s="9" t="s">
        <v>43</v>
      </c>
      <c r="B382" s="1" t="s">
        <v>166</v>
      </c>
      <c r="C382" s="1" t="s">
        <v>219</v>
      </c>
      <c r="D382" s="1" t="s">
        <v>13</v>
      </c>
      <c r="E382" s="1" t="s">
        <v>266</v>
      </c>
      <c r="F382" s="1" t="s">
        <v>44</v>
      </c>
      <c r="G382" s="8">
        <v>11870000</v>
      </c>
      <c r="H382" s="8"/>
      <c r="I382" s="6">
        <f t="shared" si="40"/>
        <v>11870000</v>
      </c>
      <c r="J382" s="6"/>
      <c r="K382" s="6">
        <f t="shared" si="39"/>
        <v>11870000</v>
      </c>
      <c r="L382" s="6"/>
      <c r="M382" s="6">
        <f t="shared" si="34"/>
        <v>11870000</v>
      </c>
      <c r="N382" s="6"/>
      <c r="O382" s="6">
        <f t="shared" si="35"/>
        <v>11870000</v>
      </c>
      <c r="P382" s="6"/>
      <c r="Q382" s="6">
        <f t="shared" si="36"/>
        <v>11870000</v>
      </c>
      <c r="R382" s="6"/>
      <c r="S382" s="6">
        <f t="shared" si="37"/>
        <v>11870000</v>
      </c>
      <c r="T382" s="6"/>
      <c r="U382" s="6">
        <f t="shared" si="38"/>
        <v>11870000</v>
      </c>
      <c r="V382" s="6"/>
      <c r="W382" s="6">
        <f t="shared" si="41"/>
        <v>11870000</v>
      </c>
    </row>
    <row r="383" spans="1:23" ht="15.75" x14ac:dyDescent="0.2">
      <c r="A383" s="9" t="s">
        <v>45</v>
      </c>
      <c r="B383" s="1" t="s">
        <v>166</v>
      </c>
      <c r="C383" s="1" t="s">
        <v>219</v>
      </c>
      <c r="D383" s="1" t="s">
        <v>13</v>
      </c>
      <c r="E383" s="1" t="s">
        <v>266</v>
      </c>
      <c r="F383" s="1" t="s">
        <v>46</v>
      </c>
      <c r="G383" s="8">
        <v>11870000</v>
      </c>
      <c r="H383" s="8"/>
      <c r="I383" s="6">
        <f t="shared" si="40"/>
        <v>11870000</v>
      </c>
      <c r="J383" s="6"/>
      <c r="K383" s="6">
        <f t="shared" si="39"/>
        <v>11870000</v>
      </c>
      <c r="L383" s="6"/>
      <c r="M383" s="6">
        <f t="shared" si="34"/>
        <v>11870000</v>
      </c>
      <c r="N383" s="6"/>
      <c r="O383" s="6">
        <f t="shared" si="35"/>
        <v>11870000</v>
      </c>
      <c r="P383" s="6"/>
      <c r="Q383" s="6">
        <f t="shared" si="36"/>
        <v>11870000</v>
      </c>
      <c r="R383" s="6"/>
      <c r="S383" s="6">
        <f t="shared" si="37"/>
        <v>11870000</v>
      </c>
      <c r="T383" s="6"/>
      <c r="U383" s="6">
        <f t="shared" si="38"/>
        <v>11870000</v>
      </c>
      <c r="V383" s="6"/>
      <c r="W383" s="6">
        <f t="shared" si="41"/>
        <v>11870000</v>
      </c>
    </row>
    <row r="384" spans="1:23" ht="110.25" x14ac:dyDescent="0.2">
      <c r="A384" s="9" t="s">
        <v>267</v>
      </c>
      <c r="B384" s="1" t="s">
        <v>166</v>
      </c>
      <c r="C384" s="1" t="s">
        <v>219</v>
      </c>
      <c r="D384" s="1" t="s">
        <v>13</v>
      </c>
      <c r="E384" s="1" t="s">
        <v>268</v>
      </c>
      <c r="F384" s="10" t="s">
        <v>11</v>
      </c>
      <c r="G384" s="8">
        <v>10500000</v>
      </c>
      <c r="H384" s="8"/>
      <c r="I384" s="6">
        <f t="shared" si="40"/>
        <v>10500000</v>
      </c>
      <c r="J384" s="6"/>
      <c r="K384" s="6">
        <f t="shared" si="39"/>
        <v>10500000</v>
      </c>
      <c r="L384" s="6"/>
      <c r="M384" s="6">
        <f t="shared" si="34"/>
        <v>10500000</v>
      </c>
      <c r="N384" s="6"/>
      <c r="O384" s="6">
        <f t="shared" si="35"/>
        <v>10500000</v>
      </c>
      <c r="P384" s="6"/>
      <c r="Q384" s="6">
        <f t="shared" si="36"/>
        <v>10500000</v>
      </c>
      <c r="R384" s="6"/>
      <c r="S384" s="6">
        <f t="shared" si="37"/>
        <v>10500000</v>
      </c>
      <c r="T384" s="6"/>
      <c r="U384" s="6">
        <f t="shared" si="38"/>
        <v>10500000</v>
      </c>
      <c r="V384" s="6"/>
      <c r="W384" s="6">
        <f t="shared" si="41"/>
        <v>10500000</v>
      </c>
    </row>
    <row r="385" spans="1:23" ht="47.25" x14ac:dyDescent="0.2">
      <c r="A385" s="9" t="s">
        <v>43</v>
      </c>
      <c r="B385" s="1" t="s">
        <v>166</v>
      </c>
      <c r="C385" s="1" t="s">
        <v>219</v>
      </c>
      <c r="D385" s="1" t="s">
        <v>13</v>
      </c>
      <c r="E385" s="1" t="s">
        <v>268</v>
      </c>
      <c r="F385" s="1" t="s">
        <v>44</v>
      </c>
      <c r="G385" s="8">
        <v>10500000</v>
      </c>
      <c r="H385" s="8"/>
      <c r="I385" s="6">
        <f t="shared" si="40"/>
        <v>10500000</v>
      </c>
      <c r="J385" s="6"/>
      <c r="K385" s="6">
        <f t="shared" si="39"/>
        <v>10500000</v>
      </c>
      <c r="L385" s="6"/>
      <c r="M385" s="6">
        <f t="shared" si="34"/>
        <v>10500000</v>
      </c>
      <c r="N385" s="6"/>
      <c r="O385" s="6">
        <f t="shared" si="35"/>
        <v>10500000</v>
      </c>
      <c r="P385" s="6"/>
      <c r="Q385" s="6">
        <f t="shared" si="36"/>
        <v>10500000</v>
      </c>
      <c r="R385" s="6"/>
      <c r="S385" s="6">
        <f t="shared" si="37"/>
        <v>10500000</v>
      </c>
      <c r="T385" s="6"/>
      <c r="U385" s="6">
        <f t="shared" si="38"/>
        <v>10500000</v>
      </c>
      <c r="V385" s="6"/>
      <c r="W385" s="6">
        <f t="shared" si="41"/>
        <v>10500000</v>
      </c>
    </row>
    <row r="386" spans="1:23" ht="15.75" x14ac:dyDescent="0.2">
      <c r="A386" s="9" t="s">
        <v>45</v>
      </c>
      <c r="B386" s="1" t="s">
        <v>166</v>
      </c>
      <c r="C386" s="1" t="s">
        <v>219</v>
      </c>
      <c r="D386" s="1" t="s">
        <v>13</v>
      </c>
      <c r="E386" s="1" t="s">
        <v>268</v>
      </c>
      <c r="F386" s="1" t="s">
        <v>46</v>
      </c>
      <c r="G386" s="8">
        <v>10500000</v>
      </c>
      <c r="H386" s="8"/>
      <c r="I386" s="6">
        <f t="shared" si="40"/>
        <v>10500000</v>
      </c>
      <c r="J386" s="6"/>
      <c r="K386" s="6">
        <f t="shared" si="39"/>
        <v>10500000</v>
      </c>
      <c r="L386" s="6"/>
      <c r="M386" s="6">
        <f t="shared" si="34"/>
        <v>10500000</v>
      </c>
      <c r="N386" s="6"/>
      <c r="O386" s="6">
        <f t="shared" si="35"/>
        <v>10500000</v>
      </c>
      <c r="P386" s="6"/>
      <c r="Q386" s="6">
        <f t="shared" si="36"/>
        <v>10500000</v>
      </c>
      <c r="R386" s="6"/>
      <c r="S386" s="6">
        <f t="shared" si="37"/>
        <v>10500000</v>
      </c>
      <c r="T386" s="6"/>
      <c r="U386" s="6">
        <f t="shared" si="38"/>
        <v>10500000</v>
      </c>
      <c r="V386" s="6"/>
      <c r="W386" s="6">
        <f t="shared" si="41"/>
        <v>10500000</v>
      </c>
    </row>
    <row r="387" spans="1:23" ht="126" x14ac:dyDescent="0.2">
      <c r="A387" s="9" t="s">
        <v>269</v>
      </c>
      <c r="B387" s="1" t="s">
        <v>166</v>
      </c>
      <c r="C387" s="1" t="s">
        <v>219</v>
      </c>
      <c r="D387" s="1" t="s">
        <v>13</v>
      </c>
      <c r="E387" s="1" t="s">
        <v>270</v>
      </c>
      <c r="F387" s="10" t="s">
        <v>11</v>
      </c>
      <c r="G387" s="8">
        <v>8300000</v>
      </c>
      <c r="H387" s="8"/>
      <c r="I387" s="6">
        <f t="shared" si="40"/>
        <v>8300000</v>
      </c>
      <c r="J387" s="6"/>
      <c r="K387" s="6">
        <f t="shared" si="39"/>
        <v>8300000</v>
      </c>
      <c r="L387" s="6"/>
      <c r="M387" s="6">
        <f t="shared" si="34"/>
        <v>8300000</v>
      </c>
      <c r="N387" s="6"/>
      <c r="O387" s="6">
        <f t="shared" si="35"/>
        <v>8300000</v>
      </c>
      <c r="P387" s="6"/>
      <c r="Q387" s="6">
        <f t="shared" si="36"/>
        <v>8300000</v>
      </c>
      <c r="R387" s="6">
        <f>R388</f>
        <v>370000</v>
      </c>
      <c r="S387" s="6">
        <f t="shared" si="37"/>
        <v>8670000</v>
      </c>
      <c r="T387" s="6">
        <f>T388</f>
        <v>0</v>
      </c>
      <c r="U387" s="6">
        <f t="shared" si="38"/>
        <v>8670000</v>
      </c>
      <c r="V387" s="6">
        <f>V388</f>
        <v>-370000</v>
      </c>
      <c r="W387" s="6">
        <f t="shared" si="41"/>
        <v>8300000</v>
      </c>
    </row>
    <row r="388" spans="1:23" ht="47.25" x14ac:dyDescent="0.2">
      <c r="A388" s="9" t="s">
        <v>43</v>
      </c>
      <c r="B388" s="1" t="s">
        <v>166</v>
      </c>
      <c r="C388" s="1" t="s">
        <v>219</v>
      </c>
      <c r="D388" s="1" t="s">
        <v>13</v>
      </c>
      <c r="E388" s="1" t="s">
        <v>270</v>
      </c>
      <c r="F388" s="1" t="s">
        <v>44</v>
      </c>
      <c r="G388" s="8">
        <v>8300000</v>
      </c>
      <c r="H388" s="8"/>
      <c r="I388" s="6">
        <f t="shared" si="40"/>
        <v>8300000</v>
      </c>
      <c r="J388" s="6"/>
      <c r="K388" s="6">
        <f t="shared" si="39"/>
        <v>8300000</v>
      </c>
      <c r="L388" s="6"/>
      <c r="M388" s="6">
        <f t="shared" si="34"/>
        <v>8300000</v>
      </c>
      <c r="N388" s="6"/>
      <c r="O388" s="6">
        <f t="shared" si="35"/>
        <v>8300000</v>
      </c>
      <c r="P388" s="6"/>
      <c r="Q388" s="6">
        <f t="shared" si="36"/>
        <v>8300000</v>
      </c>
      <c r="R388" s="6">
        <f>R389</f>
        <v>370000</v>
      </c>
      <c r="S388" s="6">
        <f t="shared" si="37"/>
        <v>8670000</v>
      </c>
      <c r="T388" s="6">
        <f>T389</f>
        <v>0</v>
      </c>
      <c r="U388" s="6">
        <f t="shared" si="38"/>
        <v>8670000</v>
      </c>
      <c r="V388" s="6">
        <f>V389</f>
        <v>-370000</v>
      </c>
      <c r="W388" s="6">
        <f t="shared" si="41"/>
        <v>8300000</v>
      </c>
    </row>
    <row r="389" spans="1:23" ht="15.75" x14ac:dyDescent="0.2">
      <c r="A389" s="9" t="s">
        <v>45</v>
      </c>
      <c r="B389" s="1" t="s">
        <v>166</v>
      </c>
      <c r="C389" s="1" t="s">
        <v>219</v>
      </c>
      <c r="D389" s="1" t="s">
        <v>13</v>
      </c>
      <c r="E389" s="1" t="s">
        <v>270</v>
      </c>
      <c r="F389" s="1" t="s">
        <v>46</v>
      </c>
      <c r="G389" s="8">
        <v>8300000</v>
      </c>
      <c r="H389" s="8"/>
      <c r="I389" s="6">
        <f t="shared" si="40"/>
        <v>8300000</v>
      </c>
      <c r="J389" s="6"/>
      <c r="K389" s="6">
        <f t="shared" si="39"/>
        <v>8300000</v>
      </c>
      <c r="L389" s="6"/>
      <c r="M389" s="6">
        <f t="shared" si="34"/>
        <v>8300000</v>
      </c>
      <c r="N389" s="6"/>
      <c r="O389" s="6">
        <f t="shared" si="35"/>
        <v>8300000</v>
      </c>
      <c r="P389" s="6"/>
      <c r="Q389" s="6">
        <f t="shared" si="36"/>
        <v>8300000</v>
      </c>
      <c r="R389" s="6">
        <v>370000</v>
      </c>
      <c r="S389" s="6">
        <f t="shared" si="37"/>
        <v>8670000</v>
      </c>
      <c r="T389" s="6"/>
      <c r="U389" s="6">
        <f t="shared" si="38"/>
        <v>8670000</v>
      </c>
      <c r="V389" s="6">
        <v>-370000</v>
      </c>
      <c r="W389" s="6">
        <f t="shared" si="41"/>
        <v>8300000</v>
      </c>
    </row>
    <row r="390" spans="1:23" ht="63" x14ac:dyDescent="0.2">
      <c r="A390" s="9" t="s">
        <v>271</v>
      </c>
      <c r="B390" s="1" t="s">
        <v>166</v>
      </c>
      <c r="C390" s="1" t="s">
        <v>219</v>
      </c>
      <c r="D390" s="1" t="s">
        <v>13</v>
      </c>
      <c r="E390" s="1" t="s">
        <v>272</v>
      </c>
      <c r="F390" s="10" t="s">
        <v>11</v>
      </c>
      <c r="G390" s="8">
        <v>5619352</v>
      </c>
      <c r="H390" s="8"/>
      <c r="I390" s="6">
        <f t="shared" si="40"/>
        <v>5619352</v>
      </c>
      <c r="J390" s="6"/>
      <c r="K390" s="6">
        <f t="shared" si="39"/>
        <v>5619352</v>
      </c>
      <c r="L390" s="6"/>
      <c r="M390" s="6">
        <f t="shared" si="34"/>
        <v>5619352</v>
      </c>
      <c r="N390" s="6"/>
      <c r="O390" s="6">
        <f t="shared" si="35"/>
        <v>5619352</v>
      </c>
      <c r="P390" s="6"/>
      <c r="Q390" s="6">
        <f t="shared" si="36"/>
        <v>5619352</v>
      </c>
      <c r="R390" s="6"/>
      <c r="S390" s="6">
        <f t="shared" si="37"/>
        <v>5619352</v>
      </c>
      <c r="T390" s="6"/>
      <c r="U390" s="6">
        <f t="shared" si="38"/>
        <v>5619352</v>
      </c>
      <c r="V390" s="6"/>
      <c r="W390" s="6">
        <f t="shared" si="41"/>
        <v>5619352</v>
      </c>
    </row>
    <row r="391" spans="1:23" ht="47.25" x14ac:dyDescent="0.2">
      <c r="A391" s="9" t="s">
        <v>26</v>
      </c>
      <c r="B391" s="1" t="s">
        <v>166</v>
      </c>
      <c r="C391" s="1" t="s">
        <v>219</v>
      </c>
      <c r="D391" s="1" t="s">
        <v>13</v>
      </c>
      <c r="E391" s="1" t="s">
        <v>272</v>
      </c>
      <c r="F391" s="1" t="s">
        <v>27</v>
      </c>
      <c r="G391" s="8">
        <v>5619352</v>
      </c>
      <c r="H391" s="8"/>
      <c r="I391" s="6">
        <f t="shared" si="40"/>
        <v>5619352</v>
      </c>
      <c r="J391" s="6"/>
      <c r="K391" s="6">
        <f t="shared" si="39"/>
        <v>5619352</v>
      </c>
      <c r="L391" s="6"/>
      <c r="M391" s="6">
        <f t="shared" si="34"/>
        <v>5619352</v>
      </c>
      <c r="N391" s="6"/>
      <c r="O391" s="6">
        <f t="shared" si="35"/>
        <v>5619352</v>
      </c>
      <c r="P391" s="6"/>
      <c r="Q391" s="6">
        <f t="shared" si="36"/>
        <v>5619352</v>
      </c>
      <c r="R391" s="6"/>
      <c r="S391" s="6">
        <f t="shared" si="37"/>
        <v>5619352</v>
      </c>
      <c r="T391" s="6"/>
      <c r="U391" s="6">
        <f t="shared" si="38"/>
        <v>5619352</v>
      </c>
      <c r="V391" s="6"/>
      <c r="W391" s="6">
        <f t="shared" si="41"/>
        <v>5619352</v>
      </c>
    </row>
    <row r="392" spans="1:23" ht="47.25" x14ac:dyDescent="0.2">
      <c r="A392" s="9" t="s">
        <v>28</v>
      </c>
      <c r="B392" s="1" t="s">
        <v>166</v>
      </c>
      <c r="C392" s="1" t="s">
        <v>219</v>
      </c>
      <c r="D392" s="1" t="s">
        <v>13</v>
      </c>
      <c r="E392" s="1" t="s">
        <v>272</v>
      </c>
      <c r="F392" s="1" t="s">
        <v>29</v>
      </c>
      <c r="G392" s="8">
        <v>5619352</v>
      </c>
      <c r="H392" s="8"/>
      <c r="I392" s="6">
        <f t="shared" si="40"/>
        <v>5619352</v>
      </c>
      <c r="J392" s="6"/>
      <c r="K392" s="6">
        <f t="shared" si="39"/>
        <v>5619352</v>
      </c>
      <c r="L392" s="6"/>
      <c r="M392" s="6">
        <f t="shared" si="34"/>
        <v>5619352</v>
      </c>
      <c r="N392" s="6"/>
      <c r="O392" s="6">
        <f t="shared" si="35"/>
        <v>5619352</v>
      </c>
      <c r="P392" s="6"/>
      <c r="Q392" s="6">
        <f t="shared" si="36"/>
        <v>5619352</v>
      </c>
      <c r="R392" s="6"/>
      <c r="S392" s="6">
        <f t="shared" si="37"/>
        <v>5619352</v>
      </c>
      <c r="T392" s="6"/>
      <c r="U392" s="6">
        <f t="shared" si="38"/>
        <v>5619352</v>
      </c>
      <c r="V392" s="6"/>
      <c r="W392" s="6">
        <f t="shared" si="41"/>
        <v>5619352</v>
      </c>
    </row>
    <row r="393" spans="1:23" ht="31.5" x14ac:dyDescent="0.2">
      <c r="A393" s="9" t="s">
        <v>256</v>
      </c>
      <c r="B393" s="1" t="s">
        <v>166</v>
      </c>
      <c r="C393" s="1" t="s">
        <v>219</v>
      </c>
      <c r="D393" s="1" t="s">
        <v>13</v>
      </c>
      <c r="E393" s="1" t="s">
        <v>273</v>
      </c>
      <c r="F393" s="10" t="s">
        <v>11</v>
      </c>
      <c r="G393" s="8">
        <v>152558</v>
      </c>
      <c r="H393" s="8"/>
      <c r="I393" s="6">
        <f t="shared" si="40"/>
        <v>152558</v>
      </c>
      <c r="J393" s="6"/>
      <c r="K393" s="6">
        <f t="shared" si="39"/>
        <v>152558</v>
      </c>
      <c r="L393" s="6"/>
      <c r="M393" s="6">
        <f t="shared" si="34"/>
        <v>152558</v>
      </c>
      <c r="N393" s="6"/>
      <c r="O393" s="6">
        <f t="shared" si="35"/>
        <v>152558</v>
      </c>
      <c r="P393" s="6"/>
      <c r="Q393" s="6">
        <f t="shared" si="36"/>
        <v>152558</v>
      </c>
      <c r="R393" s="6"/>
      <c r="S393" s="6">
        <f t="shared" si="37"/>
        <v>152558</v>
      </c>
      <c r="T393" s="6"/>
      <c r="U393" s="6">
        <f t="shared" si="38"/>
        <v>152558</v>
      </c>
      <c r="V393" s="6"/>
      <c r="W393" s="6">
        <f t="shared" si="41"/>
        <v>152558</v>
      </c>
    </row>
    <row r="394" spans="1:23" ht="47.25" x14ac:dyDescent="0.2">
      <c r="A394" s="9" t="s">
        <v>43</v>
      </c>
      <c r="B394" s="1" t="s">
        <v>166</v>
      </c>
      <c r="C394" s="1" t="s">
        <v>219</v>
      </c>
      <c r="D394" s="1" t="s">
        <v>13</v>
      </c>
      <c r="E394" s="1" t="s">
        <v>273</v>
      </c>
      <c r="F394" s="1" t="s">
        <v>44</v>
      </c>
      <c r="G394" s="8">
        <v>152558</v>
      </c>
      <c r="H394" s="8"/>
      <c r="I394" s="6">
        <f t="shared" si="40"/>
        <v>152558</v>
      </c>
      <c r="J394" s="6"/>
      <c r="K394" s="6">
        <f t="shared" si="39"/>
        <v>152558</v>
      </c>
      <c r="L394" s="6"/>
      <c r="M394" s="6">
        <f t="shared" si="34"/>
        <v>152558</v>
      </c>
      <c r="N394" s="6"/>
      <c r="O394" s="6">
        <f t="shared" si="35"/>
        <v>152558</v>
      </c>
      <c r="P394" s="6"/>
      <c r="Q394" s="6">
        <f t="shared" si="36"/>
        <v>152558</v>
      </c>
      <c r="R394" s="6"/>
      <c r="S394" s="6">
        <f t="shared" si="37"/>
        <v>152558</v>
      </c>
      <c r="T394" s="6"/>
      <c r="U394" s="6">
        <f t="shared" si="38"/>
        <v>152558</v>
      </c>
      <c r="V394" s="6"/>
      <c r="W394" s="6">
        <f t="shared" si="41"/>
        <v>152558</v>
      </c>
    </row>
    <row r="395" spans="1:23" ht="15.75" x14ac:dyDescent="0.2">
      <c r="A395" s="9" t="s">
        <v>45</v>
      </c>
      <c r="B395" s="1" t="s">
        <v>166</v>
      </c>
      <c r="C395" s="1" t="s">
        <v>219</v>
      </c>
      <c r="D395" s="1" t="s">
        <v>13</v>
      </c>
      <c r="E395" s="1" t="s">
        <v>273</v>
      </c>
      <c r="F395" s="1" t="s">
        <v>46</v>
      </c>
      <c r="G395" s="8">
        <v>152558</v>
      </c>
      <c r="H395" s="8"/>
      <c r="I395" s="6">
        <f t="shared" si="40"/>
        <v>152558</v>
      </c>
      <c r="J395" s="6"/>
      <c r="K395" s="6">
        <f t="shared" si="39"/>
        <v>152558</v>
      </c>
      <c r="L395" s="6"/>
      <c r="M395" s="6">
        <f t="shared" si="34"/>
        <v>152558</v>
      </c>
      <c r="N395" s="6"/>
      <c r="O395" s="6">
        <f t="shared" si="35"/>
        <v>152558</v>
      </c>
      <c r="P395" s="6"/>
      <c r="Q395" s="6">
        <f t="shared" si="36"/>
        <v>152558</v>
      </c>
      <c r="R395" s="6"/>
      <c r="S395" s="6">
        <f t="shared" si="37"/>
        <v>152558</v>
      </c>
      <c r="T395" s="6"/>
      <c r="U395" s="6">
        <f t="shared" si="38"/>
        <v>152558</v>
      </c>
      <c r="V395" s="6"/>
      <c r="W395" s="6">
        <f t="shared" si="41"/>
        <v>152558</v>
      </c>
    </row>
    <row r="396" spans="1:23" ht="31.5" x14ac:dyDescent="0.2">
      <c r="A396" s="9" t="s">
        <v>274</v>
      </c>
      <c r="B396" s="1" t="s">
        <v>166</v>
      </c>
      <c r="C396" s="1" t="s">
        <v>219</v>
      </c>
      <c r="D396" s="1" t="s">
        <v>13</v>
      </c>
      <c r="E396" s="1" t="s">
        <v>275</v>
      </c>
      <c r="F396" s="10" t="s">
        <v>11</v>
      </c>
      <c r="G396" s="8">
        <v>32000</v>
      </c>
      <c r="H396" s="8"/>
      <c r="I396" s="6">
        <f t="shared" si="40"/>
        <v>32000</v>
      </c>
      <c r="J396" s="6"/>
      <c r="K396" s="6">
        <f t="shared" si="39"/>
        <v>32000</v>
      </c>
      <c r="L396" s="6"/>
      <c r="M396" s="6">
        <f t="shared" si="34"/>
        <v>32000</v>
      </c>
      <c r="N396" s="6"/>
      <c r="O396" s="6">
        <f t="shared" si="35"/>
        <v>32000</v>
      </c>
      <c r="P396" s="6"/>
      <c r="Q396" s="6">
        <f t="shared" si="36"/>
        <v>32000</v>
      </c>
      <c r="R396" s="6"/>
      <c r="S396" s="6">
        <f t="shared" si="37"/>
        <v>32000</v>
      </c>
      <c r="T396" s="6"/>
      <c r="U396" s="6">
        <f t="shared" si="38"/>
        <v>32000</v>
      </c>
      <c r="V396" s="6"/>
      <c r="W396" s="6">
        <f t="shared" si="41"/>
        <v>32000</v>
      </c>
    </row>
    <row r="397" spans="1:23" ht="47.25" x14ac:dyDescent="0.2">
      <c r="A397" s="9" t="s">
        <v>26</v>
      </c>
      <c r="B397" s="1" t="s">
        <v>166</v>
      </c>
      <c r="C397" s="1" t="s">
        <v>219</v>
      </c>
      <c r="D397" s="1" t="s">
        <v>13</v>
      </c>
      <c r="E397" s="1" t="s">
        <v>275</v>
      </c>
      <c r="F397" s="1" t="s">
        <v>27</v>
      </c>
      <c r="G397" s="8">
        <v>32000</v>
      </c>
      <c r="H397" s="8"/>
      <c r="I397" s="6">
        <f t="shared" si="40"/>
        <v>32000</v>
      </c>
      <c r="J397" s="6"/>
      <c r="K397" s="6">
        <f t="shared" si="39"/>
        <v>32000</v>
      </c>
      <c r="L397" s="6"/>
      <c r="M397" s="6">
        <f t="shared" si="34"/>
        <v>32000</v>
      </c>
      <c r="N397" s="6"/>
      <c r="O397" s="6">
        <f t="shared" si="35"/>
        <v>32000</v>
      </c>
      <c r="P397" s="6"/>
      <c r="Q397" s="6">
        <f t="shared" si="36"/>
        <v>32000</v>
      </c>
      <c r="R397" s="6"/>
      <c r="S397" s="6">
        <f t="shared" si="37"/>
        <v>32000</v>
      </c>
      <c r="T397" s="6"/>
      <c r="U397" s="6">
        <f t="shared" si="38"/>
        <v>32000</v>
      </c>
      <c r="V397" s="6"/>
      <c r="W397" s="6">
        <f t="shared" si="41"/>
        <v>32000</v>
      </c>
    </row>
    <row r="398" spans="1:23" ht="47.25" x14ac:dyDescent="0.2">
      <c r="A398" s="9" t="s">
        <v>28</v>
      </c>
      <c r="B398" s="1" t="s">
        <v>166</v>
      </c>
      <c r="C398" s="1" t="s">
        <v>219</v>
      </c>
      <c r="D398" s="1" t="s">
        <v>13</v>
      </c>
      <c r="E398" s="1" t="s">
        <v>275</v>
      </c>
      <c r="F398" s="1" t="s">
        <v>29</v>
      </c>
      <c r="G398" s="8">
        <v>32000</v>
      </c>
      <c r="H398" s="8"/>
      <c r="I398" s="6">
        <f t="shared" si="40"/>
        <v>32000</v>
      </c>
      <c r="J398" s="6"/>
      <c r="K398" s="6">
        <f t="shared" si="39"/>
        <v>32000</v>
      </c>
      <c r="L398" s="6"/>
      <c r="M398" s="6">
        <f t="shared" si="34"/>
        <v>32000</v>
      </c>
      <c r="N398" s="6"/>
      <c r="O398" s="6">
        <f t="shared" si="35"/>
        <v>32000</v>
      </c>
      <c r="P398" s="6"/>
      <c r="Q398" s="6">
        <f t="shared" si="36"/>
        <v>32000</v>
      </c>
      <c r="R398" s="6"/>
      <c r="S398" s="6">
        <f t="shared" si="37"/>
        <v>32000</v>
      </c>
      <c r="T398" s="6"/>
      <c r="U398" s="6">
        <f t="shared" si="38"/>
        <v>32000</v>
      </c>
      <c r="V398" s="6"/>
      <c r="W398" s="6">
        <f t="shared" si="41"/>
        <v>32000</v>
      </c>
    </row>
    <row r="399" spans="1:23" ht="15.75" x14ac:dyDescent="0.2">
      <c r="A399" s="9" t="s">
        <v>276</v>
      </c>
      <c r="B399" s="1" t="s">
        <v>166</v>
      </c>
      <c r="C399" s="1" t="s">
        <v>219</v>
      </c>
      <c r="D399" s="1" t="s">
        <v>13</v>
      </c>
      <c r="E399" s="1" t="s">
        <v>277</v>
      </c>
      <c r="F399" s="10" t="s">
        <v>11</v>
      </c>
      <c r="G399" s="8">
        <v>658000</v>
      </c>
      <c r="H399" s="8"/>
      <c r="I399" s="6">
        <f t="shared" si="40"/>
        <v>658000</v>
      </c>
      <c r="J399" s="6"/>
      <c r="K399" s="6">
        <f t="shared" si="39"/>
        <v>658000</v>
      </c>
      <c r="L399" s="6"/>
      <c r="M399" s="6">
        <f t="shared" si="34"/>
        <v>658000</v>
      </c>
      <c r="N399" s="6"/>
      <c r="O399" s="6">
        <f t="shared" si="35"/>
        <v>658000</v>
      </c>
      <c r="P399" s="6"/>
      <c r="Q399" s="6">
        <f t="shared" si="36"/>
        <v>658000</v>
      </c>
      <c r="R399" s="6"/>
      <c r="S399" s="6">
        <f t="shared" si="37"/>
        <v>658000</v>
      </c>
      <c r="T399" s="6"/>
      <c r="U399" s="6">
        <f t="shared" si="38"/>
        <v>658000</v>
      </c>
      <c r="V399" s="6"/>
      <c r="W399" s="6">
        <f t="shared" si="41"/>
        <v>658000</v>
      </c>
    </row>
    <row r="400" spans="1:23" ht="47.25" x14ac:dyDescent="0.2">
      <c r="A400" s="9" t="s">
        <v>26</v>
      </c>
      <c r="B400" s="1" t="s">
        <v>166</v>
      </c>
      <c r="C400" s="1" t="s">
        <v>219</v>
      </c>
      <c r="D400" s="1" t="s">
        <v>13</v>
      </c>
      <c r="E400" s="1" t="s">
        <v>277</v>
      </c>
      <c r="F400" s="1" t="s">
        <v>27</v>
      </c>
      <c r="G400" s="8">
        <v>658000</v>
      </c>
      <c r="H400" s="8"/>
      <c r="I400" s="6">
        <f t="shared" si="40"/>
        <v>658000</v>
      </c>
      <c r="J400" s="6"/>
      <c r="K400" s="6">
        <f t="shared" si="39"/>
        <v>658000</v>
      </c>
      <c r="L400" s="6"/>
      <c r="M400" s="6">
        <f t="shared" si="34"/>
        <v>658000</v>
      </c>
      <c r="N400" s="6"/>
      <c r="O400" s="6">
        <f t="shared" si="35"/>
        <v>658000</v>
      </c>
      <c r="P400" s="6"/>
      <c r="Q400" s="6">
        <f t="shared" si="36"/>
        <v>658000</v>
      </c>
      <c r="R400" s="6"/>
      <c r="S400" s="6">
        <f t="shared" si="37"/>
        <v>658000</v>
      </c>
      <c r="T400" s="6"/>
      <c r="U400" s="6">
        <f t="shared" si="38"/>
        <v>658000</v>
      </c>
      <c r="V400" s="6"/>
      <c r="W400" s="6">
        <f t="shared" si="41"/>
        <v>658000</v>
      </c>
    </row>
    <row r="401" spans="1:23" ht="47.25" x14ac:dyDescent="0.2">
      <c r="A401" s="9" t="s">
        <v>28</v>
      </c>
      <c r="B401" s="1" t="s">
        <v>166</v>
      </c>
      <c r="C401" s="1" t="s">
        <v>219</v>
      </c>
      <c r="D401" s="1" t="s">
        <v>13</v>
      </c>
      <c r="E401" s="1" t="s">
        <v>277</v>
      </c>
      <c r="F401" s="1" t="s">
        <v>29</v>
      </c>
      <c r="G401" s="8">
        <v>658000</v>
      </c>
      <c r="H401" s="8"/>
      <c r="I401" s="6">
        <f t="shared" si="40"/>
        <v>658000</v>
      </c>
      <c r="J401" s="6"/>
      <c r="K401" s="6">
        <f t="shared" si="39"/>
        <v>658000</v>
      </c>
      <c r="L401" s="6"/>
      <c r="M401" s="6">
        <f t="shared" si="34"/>
        <v>658000</v>
      </c>
      <c r="N401" s="6"/>
      <c r="O401" s="6">
        <f t="shared" si="35"/>
        <v>658000</v>
      </c>
      <c r="P401" s="6"/>
      <c r="Q401" s="6">
        <f t="shared" si="36"/>
        <v>658000</v>
      </c>
      <c r="R401" s="6"/>
      <c r="S401" s="6">
        <f t="shared" si="37"/>
        <v>658000</v>
      </c>
      <c r="T401" s="6"/>
      <c r="U401" s="6">
        <f t="shared" si="38"/>
        <v>658000</v>
      </c>
      <c r="V401" s="6"/>
      <c r="W401" s="6">
        <f t="shared" si="41"/>
        <v>658000</v>
      </c>
    </row>
    <row r="402" spans="1:23" ht="31.5" x14ac:dyDescent="0.2">
      <c r="A402" s="7" t="s">
        <v>278</v>
      </c>
      <c r="B402" s="1" t="s">
        <v>166</v>
      </c>
      <c r="C402" s="1" t="s">
        <v>219</v>
      </c>
      <c r="D402" s="1" t="s">
        <v>106</v>
      </c>
      <c r="E402" s="1" t="s">
        <v>11</v>
      </c>
      <c r="F402" s="1" t="s">
        <v>11</v>
      </c>
      <c r="G402" s="8">
        <v>162000</v>
      </c>
      <c r="H402" s="8"/>
      <c r="I402" s="6">
        <f t="shared" si="40"/>
        <v>162000</v>
      </c>
      <c r="J402" s="6"/>
      <c r="K402" s="6">
        <f t="shared" si="39"/>
        <v>162000</v>
      </c>
      <c r="L402" s="6"/>
      <c r="M402" s="6">
        <f t="shared" si="34"/>
        <v>162000</v>
      </c>
      <c r="N402" s="6"/>
      <c r="O402" s="6">
        <f t="shared" si="35"/>
        <v>162000</v>
      </c>
      <c r="P402" s="6"/>
      <c r="Q402" s="6">
        <f t="shared" si="36"/>
        <v>162000</v>
      </c>
      <c r="R402" s="6">
        <f>R403</f>
        <v>1200</v>
      </c>
      <c r="S402" s="6">
        <f t="shared" si="37"/>
        <v>163200</v>
      </c>
      <c r="T402" s="6">
        <f>T403</f>
        <v>0</v>
      </c>
      <c r="U402" s="6">
        <f t="shared" si="38"/>
        <v>163200</v>
      </c>
      <c r="V402" s="6">
        <f>V403</f>
        <v>0</v>
      </c>
      <c r="W402" s="6">
        <f t="shared" si="41"/>
        <v>163200</v>
      </c>
    </row>
    <row r="403" spans="1:23" ht="126" x14ac:dyDescent="0.2">
      <c r="A403" s="9" t="s">
        <v>279</v>
      </c>
      <c r="B403" s="1" t="s">
        <v>166</v>
      </c>
      <c r="C403" s="1" t="s">
        <v>219</v>
      </c>
      <c r="D403" s="1" t="s">
        <v>106</v>
      </c>
      <c r="E403" s="1" t="s">
        <v>280</v>
      </c>
      <c r="F403" s="10" t="s">
        <v>11</v>
      </c>
      <c r="G403" s="8">
        <v>162000</v>
      </c>
      <c r="H403" s="8"/>
      <c r="I403" s="6">
        <f t="shared" si="40"/>
        <v>162000</v>
      </c>
      <c r="J403" s="6"/>
      <c r="K403" s="6">
        <f t="shared" si="39"/>
        <v>162000</v>
      </c>
      <c r="L403" s="6"/>
      <c r="M403" s="6">
        <f t="shared" si="34"/>
        <v>162000</v>
      </c>
      <c r="N403" s="6"/>
      <c r="O403" s="6">
        <f t="shared" si="35"/>
        <v>162000</v>
      </c>
      <c r="P403" s="6"/>
      <c r="Q403" s="6">
        <f t="shared" si="36"/>
        <v>162000</v>
      </c>
      <c r="R403" s="6">
        <f>R404</f>
        <v>1200</v>
      </c>
      <c r="S403" s="6">
        <f t="shared" si="37"/>
        <v>163200</v>
      </c>
      <c r="T403" s="6">
        <f>T404</f>
        <v>0</v>
      </c>
      <c r="U403" s="6">
        <f t="shared" si="38"/>
        <v>163200</v>
      </c>
      <c r="V403" s="6">
        <f>V404</f>
        <v>0</v>
      </c>
      <c r="W403" s="6">
        <f t="shared" si="41"/>
        <v>163200</v>
      </c>
    </row>
    <row r="404" spans="1:23" ht="47.25" x14ac:dyDescent="0.2">
      <c r="A404" s="9" t="s">
        <v>43</v>
      </c>
      <c r="B404" s="1" t="s">
        <v>166</v>
      </c>
      <c r="C404" s="1" t="s">
        <v>219</v>
      </c>
      <c r="D404" s="1" t="s">
        <v>106</v>
      </c>
      <c r="E404" s="1" t="s">
        <v>280</v>
      </c>
      <c r="F404" s="1" t="s">
        <v>44</v>
      </c>
      <c r="G404" s="8">
        <v>162000</v>
      </c>
      <c r="H404" s="8"/>
      <c r="I404" s="6">
        <f t="shared" si="40"/>
        <v>162000</v>
      </c>
      <c r="J404" s="6"/>
      <c r="K404" s="6">
        <f t="shared" si="39"/>
        <v>162000</v>
      </c>
      <c r="L404" s="6"/>
      <c r="M404" s="6">
        <f t="shared" si="34"/>
        <v>162000</v>
      </c>
      <c r="N404" s="6"/>
      <c r="O404" s="6">
        <f t="shared" si="35"/>
        <v>162000</v>
      </c>
      <c r="P404" s="6"/>
      <c r="Q404" s="6">
        <f t="shared" si="36"/>
        <v>162000</v>
      </c>
      <c r="R404" s="6">
        <f>R405</f>
        <v>1200</v>
      </c>
      <c r="S404" s="6">
        <f t="shared" si="37"/>
        <v>163200</v>
      </c>
      <c r="T404" s="6">
        <f>T405</f>
        <v>0</v>
      </c>
      <c r="U404" s="6">
        <f t="shared" si="38"/>
        <v>163200</v>
      </c>
      <c r="V404" s="6">
        <f>V405</f>
        <v>0</v>
      </c>
      <c r="W404" s="6">
        <f t="shared" si="41"/>
        <v>163200</v>
      </c>
    </row>
    <row r="405" spans="1:23" ht="15.75" x14ac:dyDescent="0.2">
      <c r="A405" s="9" t="s">
        <v>45</v>
      </c>
      <c r="B405" s="1" t="s">
        <v>166</v>
      </c>
      <c r="C405" s="1" t="s">
        <v>219</v>
      </c>
      <c r="D405" s="1" t="s">
        <v>106</v>
      </c>
      <c r="E405" s="1" t="s">
        <v>280</v>
      </c>
      <c r="F405" s="1" t="s">
        <v>46</v>
      </c>
      <c r="G405" s="8">
        <v>162000</v>
      </c>
      <c r="H405" s="8"/>
      <c r="I405" s="6">
        <f t="shared" si="40"/>
        <v>162000</v>
      </c>
      <c r="J405" s="6"/>
      <c r="K405" s="6">
        <f t="shared" si="39"/>
        <v>162000</v>
      </c>
      <c r="L405" s="6"/>
      <c r="M405" s="6">
        <f t="shared" si="34"/>
        <v>162000</v>
      </c>
      <c r="N405" s="6"/>
      <c r="O405" s="6">
        <f t="shared" si="35"/>
        <v>162000</v>
      </c>
      <c r="P405" s="6"/>
      <c r="Q405" s="6">
        <f t="shared" si="36"/>
        <v>162000</v>
      </c>
      <c r="R405" s="6">
        <v>1200</v>
      </c>
      <c r="S405" s="6">
        <f t="shared" si="37"/>
        <v>163200</v>
      </c>
      <c r="T405" s="6"/>
      <c r="U405" s="6">
        <f t="shared" si="38"/>
        <v>163200</v>
      </c>
      <c r="V405" s="6"/>
      <c r="W405" s="6">
        <f t="shared" si="41"/>
        <v>163200</v>
      </c>
    </row>
    <row r="406" spans="1:23" ht="15.75" x14ac:dyDescent="0.2">
      <c r="A406" s="7" t="s">
        <v>103</v>
      </c>
      <c r="B406" s="1" t="s">
        <v>166</v>
      </c>
      <c r="C406" s="1" t="s">
        <v>104</v>
      </c>
      <c r="D406" s="1" t="s">
        <v>11</v>
      </c>
      <c r="E406" s="1" t="s">
        <v>11</v>
      </c>
      <c r="F406" s="1" t="s">
        <v>11</v>
      </c>
      <c r="G406" s="8">
        <v>32433542.73</v>
      </c>
      <c r="H406" s="8"/>
      <c r="I406" s="6">
        <f t="shared" si="40"/>
        <v>32433542.73</v>
      </c>
      <c r="J406" s="6"/>
      <c r="K406" s="6">
        <f t="shared" si="39"/>
        <v>32433542.73</v>
      </c>
      <c r="L406" s="6"/>
      <c r="M406" s="6">
        <f t="shared" si="34"/>
        <v>32433542.73</v>
      </c>
      <c r="N406" s="6"/>
      <c r="O406" s="6">
        <f t="shared" si="35"/>
        <v>32433542.73</v>
      </c>
      <c r="P406" s="6">
        <f>P407+P411+P418+P441</f>
        <v>54350038.519999996</v>
      </c>
      <c r="Q406" s="6">
        <f t="shared" si="36"/>
        <v>86783581.25</v>
      </c>
      <c r="R406" s="6">
        <f>R407+R411+R418+R441</f>
        <v>643781.43000000005</v>
      </c>
      <c r="S406" s="6">
        <f t="shared" si="37"/>
        <v>87427362.680000007</v>
      </c>
      <c r="T406" s="6">
        <f>T407+T411+T418+T441</f>
        <v>0</v>
      </c>
      <c r="U406" s="6">
        <f t="shared" si="38"/>
        <v>87427362.680000007</v>
      </c>
      <c r="V406" s="6">
        <f>V407+V411+V418+V441</f>
        <v>1169546.06</v>
      </c>
      <c r="W406" s="6">
        <f t="shared" si="41"/>
        <v>88596908.74000001</v>
      </c>
    </row>
    <row r="407" spans="1:23" ht="15.75" x14ac:dyDescent="0.2">
      <c r="A407" s="7" t="s">
        <v>281</v>
      </c>
      <c r="B407" s="1" t="s">
        <v>166</v>
      </c>
      <c r="C407" s="1" t="s">
        <v>104</v>
      </c>
      <c r="D407" s="1" t="s">
        <v>13</v>
      </c>
      <c r="E407" s="1" t="s">
        <v>11</v>
      </c>
      <c r="F407" s="1" t="s">
        <v>11</v>
      </c>
      <c r="G407" s="8">
        <v>6805000</v>
      </c>
      <c r="H407" s="8"/>
      <c r="I407" s="6">
        <f t="shared" si="40"/>
        <v>6805000</v>
      </c>
      <c r="J407" s="6"/>
      <c r="K407" s="6">
        <f t="shared" si="39"/>
        <v>6805000</v>
      </c>
      <c r="L407" s="6"/>
      <c r="M407" s="6">
        <f t="shared" si="34"/>
        <v>6805000</v>
      </c>
      <c r="N407" s="6"/>
      <c r="O407" s="6">
        <f t="shared" si="35"/>
        <v>6805000</v>
      </c>
      <c r="P407" s="6"/>
      <c r="Q407" s="6">
        <f t="shared" si="36"/>
        <v>6805000</v>
      </c>
      <c r="R407" s="6">
        <f>R408</f>
        <v>643781.43000000005</v>
      </c>
      <c r="S407" s="6">
        <f t="shared" si="37"/>
        <v>7448781.4299999997</v>
      </c>
      <c r="T407" s="6">
        <f>T408</f>
        <v>0</v>
      </c>
      <c r="U407" s="6">
        <f t="shared" si="38"/>
        <v>7448781.4299999997</v>
      </c>
      <c r="V407" s="6">
        <f>V408</f>
        <v>0</v>
      </c>
      <c r="W407" s="6">
        <f t="shared" si="41"/>
        <v>7448781.4299999997</v>
      </c>
    </row>
    <row r="408" spans="1:23" ht="31.5" x14ac:dyDescent="0.2">
      <c r="A408" s="9" t="s">
        <v>282</v>
      </c>
      <c r="B408" s="1" t="s">
        <v>166</v>
      </c>
      <c r="C408" s="1" t="s">
        <v>104</v>
      </c>
      <c r="D408" s="1" t="s">
        <v>13</v>
      </c>
      <c r="E408" s="1" t="s">
        <v>283</v>
      </c>
      <c r="F408" s="10" t="s">
        <v>11</v>
      </c>
      <c r="G408" s="8">
        <v>6805000</v>
      </c>
      <c r="H408" s="8"/>
      <c r="I408" s="6">
        <f t="shared" si="40"/>
        <v>6805000</v>
      </c>
      <c r="J408" s="6"/>
      <c r="K408" s="6">
        <f t="shared" si="39"/>
        <v>6805000</v>
      </c>
      <c r="L408" s="6"/>
      <c r="M408" s="6">
        <f t="shared" si="34"/>
        <v>6805000</v>
      </c>
      <c r="N408" s="6"/>
      <c r="O408" s="6">
        <f t="shared" si="35"/>
        <v>6805000</v>
      </c>
      <c r="P408" s="6"/>
      <c r="Q408" s="6">
        <f t="shared" si="36"/>
        <v>6805000</v>
      </c>
      <c r="R408" s="6">
        <f>R409</f>
        <v>643781.43000000005</v>
      </c>
      <c r="S408" s="6">
        <f t="shared" si="37"/>
        <v>7448781.4299999997</v>
      </c>
      <c r="T408" s="6">
        <f>T409</f>
        <v>0</v>
      </c>
      <c r="U408" s="6">
        <f t="shared" si="38"/>
        <v>7448781.4299999997</v>
      </c>
      <c r="V408" s="6">
        <f>V409</f>
        <v>0</v>
      </c>
      <c r="W408" s="6">
        <f t="shared" si="41"/>
        <v>7448781.4299999997</v>
      </c>
    </row>
    <row r="409" spans="1:23" ht="31.5" x14ac:dyDescent="0.2">
      <c r="A409" s="9" t="s">
        <v>109</v>
      </c>
      <c r="B409" s="1" t="s">
        <v>166</v>
      </c>
      <c r="C409" s="1" t="s">
        <v>104</v>
      </c>
      <c r="D409" s="1" t="s">
        <v>13</v>
      </c>
      <c r="E409" s="1" t="s">
        <v>283</v>
      </c>
      <c r="F409" s="1" t="s">
        <v>110</v>
      </c>
      <c r="G409" s="8">
        <v>6805000</v>
      </c>
      <c r="H409" s="8"/>
      <c r="I409" s="6">
        <f t="shared" si="40"/>
        <v>6805000</v>
      </c>
      <c r="J409" s="6"/>
      <c r="K409" s="6">
        <f t="shared" si="39"/>
        <v>6805000</v>
      </c>
      <c r="L409" s="6"/>
      <c r="M409" s="6">
        <f t="shared" ref="M409:M473" si="42">K409+L409</f>
        <v>6805000</v>
      </c>
      <c r="N409" s="6"/>
      <c r="O409" s="6">
        <f t="shared" ref="O409:O476" si="43">M409+N409</f>
        <v>6805000</v>
      </c>
      <c r="P409" s="6"/>
      <c r="Q409" s="6">
        <f t="shared" ref="Q409:Q476" si="44">O409+P409</f>
        <v>6805000</v>
      </c>
      <c r="R409" s="6">
        <f>R410</f>
        <v>643781.43000000005</v>
      </c>
      <c r="S409" s="6">
        <f t="shared" ref="S409:S476" si="45">Q409+R409</f>
        <v>7448781.4299999997</v>
      </c>
      <c r="T409" s="6">
        <f>T410</f>
        <v>0</v>
      </c>
      <c r="U409" s="6">
        <f t="shared" ref="U409:U476" si="46">S409+T409</f>
        <v>7448781.4299999997</v>
      </c>
      <c r="V409" s="6">
        <f>V410</f>
        <v>0</v>
      </c>
      <c r="W409" s="6">
        <f t="shared" si="41"/>
        <v>7448781.4299999997</v>
      </c>
    </row>
    <row r="410" spans="1:23" ht="31.5" x14ac:dyDescent="0.2">
      <c r="A410" s="9" t="s">
        <v>284</v>
      </c>
      <c r="B410" s="1" t="s">
        <v>166</v>
      </c>
      <c r="C410" s="1" t="s">
        <v>104</v>
      </c>
      <c r="D410" s="1" t="s">
        <v>13</v>
      </c>
      <c r="E410" s="1" t="s">
        <v>283</v>
      </c>
      <c r="F410" s="1" t="s">
        <v>285</v>
      </c>
      <c r="G410" s="8">
        <v>6805000</v>
      </c>
      <c r="H410" s="8"/>
      <c r="I410" s="6">
        <f t="shared" si="40"/>
        <v>6805000</v>
      </c>
      <c r="J410" s="6"/>
      <c r="K410" s="6">
        <f t="shared" si="39"/>
        <v>6805000</v>
      </c>
      <c r="L410" s="6"/>
      <c r="M410" s="6">
        <f t="shared" si="42"/>
        <v>6805000</v>
      </c>
      <c r="N410" s="6"/>
      <c r="O410" s="6">
        <f t="shared" si="43"/>
        <v>6805000</v>
      </c>
      <c r="P410" s="6"/>
      <c r="Q410" s="6">
        <f t="shared" si="44"/>
        <v>6805000</v>
      </c>
      <c r="R410" s="6">
        <v>643781.43000000005</v>
      </c>
      <c r="S410" s="6">
        <f t="shared" si="45"/>
        <v>7448781.4299999997</v>
      </c>
      <c r="T410" s="6"/>
      <c r="U410" s="6">
        <f t="shared" si="46"/>
        <v>7448781.4299999997</v>
      </c>
      <c r="V410" s="6"/>
      <c r="W410" s="6">
        <f t="shared" si="41"/>
        <v>7448781.4299999997</v>
      </c>
    </row>
    <row r="411" spans="1:23" ht="15.75" x14ac:dyDescent="0.2">
      <c r="A411" s="7" t="s">
        <v>286</v>
      </c>
      <c r="B411" s="1" t="s">
        <v>166</v>
      </c>
      <c r="C411" s="1" t="s">
        <v>104</v>
      </c>
      <c r="D411" s="1" t="s">
        <v>23</v>
      </c>
      <c r="E411" s="1" t="s">
        <v>11</v>
      </c>
      <c r="F411" s="1" t="s">
        <v>11</v>
      </c>
      <c r="G411" s="8">
        <v>200137</v>
      </c>
      <c r="H411" s="8"/>
      <c r="I411" s="6">
        <f t="shared" si="40"/>
        <v>200137</v>
      </c>
      <c r="J411" s="6">
        <f>J412+J415</f>
        <v>-79600</v>
      </c>
      <c r="K411" s="6">
        <f t="shared" si="39"/>
        <v>120537</v>
      </c>
      <c r="L411" s="6"/>
      <c r="M411" s="6">
        <f t="shared" si="42"/>
        <v>120537</v>
      </c>
      <c r="N411" s="6"/>
      <c r="O411" s="6">
        <f t="shared" si="43"/>
        <v>120537</v>
      </c>
      <c r="P411" s="6"/>
      <c r="Q411" s="6">
        <f t="shared" si="44"/>
        <v>120537</v>
      </c>
      <c r="R411" s="6"/>
      <c r="S411" s="6">
        <f t="shared" si="45"/>
        <v>120537</v>
      </c>
      <c r="T411" s="6"/>
      <c r="U411" s="6">
        <f t="shared" si="46"/>
        <v>120537</v>
      </c>
      <c r="V411" s="6"/>
      <c r="W411" s="6">
        <f t="shared" si="41"/>
        <v>120537</v>
      </c>
    </row>
    <row r="412" spans="1:23" ht="63" x14ac:dyDescent="0.2">
      <c r="A412" s="9" t="s">
        <v>287</v>
      </c>
      <c r="B412" s="1" t="s">
        <v>166</v>
      </c>
      <c r="C412" s="1" t="s">
        <v>104</v>
      </c>
      <c r="D412" s="1" t="s">
        <v>23</v>
      </c>
      <c r="E412" s="1" t="s">
        <v>288</v>
      </c>
      <c r="F412" s="10" t="s">
        <v>11</v>
      </c>
      <c r="G412" s="8">
        <v>79600</v>
      </c>
      <c r="H412" s="8"/>
      <c r="I412" s="6">
        <f t="shared" si="40"/>
        <v>79600</v>
      </c>
      <c r="J412" s="6">
        <f>J413</f>
        <v>-79600</v>
      </c>
      <c r="K412" s="6">
        <f t="shared" si="39"/>
        <v>0</v>
      </c>
      <c r="L412" s="6"/>
      <c r="M412" s="6">
        <f t="shared" si="42"/>
        <v>0</v>
      </c>
      <c r="N412" s="6"/>
      <c r="O412" s="6">
        <f t="shared" si="43"/>
        <v>0</v>
      </c>
      <c r="P412" s="6"/>
      <c r="Q412" s="6">
        <f t="shared" si="44"/>
        <v>0</v>
      </c>
      <c r="R412" s="6"/>
      <c r="S412" s="6">
        <f t="shared" si="45"/>
        <v>0</v>
      </c>
      <c r="T412" s="6"/>
      <c r="U412" s="6">
        <f t="shared" si="46"/>
        <v>0</v>
      </c>
      <c r="V412" s="6"/>
      <c r="W412" s="6">
        <f t="shared" si="41"/>
        <v>0</v>
      </c>
    </row>
    <row r="413" spans="1:23" ht="31.5" x14ac:dyDescent="0.2">
      <c r="A413" s="9" t="s">
        <v>109</v>
      </c>
      <c r="B413" s="1" t="s">
        <v>166</v>
      </c>
      <c r="C413" s="1" t="s">
        <v>104</v>
      </c>
      <c r="D413" s="1" t="s">
        <v>23</v>
      </c>
      <c r="E413" s="1" t="s">
        <v>288</v>
      </c>
      <c r="F413" s="1" t="s">
        <v>110</v>
      </c>
      <c r="G413" s="8">
        <v>79600</v>
      </c>
      <c r="H413" s="8"/>
      <c r="I413" s="6">
        <f t="shared" si="40"/>
        <v>79600</v>
      </c>
      <c r="J413" s="6">
        <f>J414</f>
        <v>-79600</v>
      </c>
      <c r="K413" s="6">
        <f t="shared" si="39"/>
        <v>0</v>
      </c>
      <c r="L413" s="6"/>
      <c r="M413" s="6">
        <f t="shared" si="42"/>
        <v>0</v>
      </c>
      <c r="N413" s="6"/>
      <c r="O413" s="6">
        <f t="shared" si="43"/>
        <v>0</v>
      </c>
      <c r="P413" s="6"/>
      <c r="Q413" s="6">
        <f t="shared" si="44"/>
        <v>0</v>
      </c>
      <c r="R413" s="6"/>
      <c r="S413" s="6">
        <f t="shared" si="45"/>
        <v>0</v>
      </c>
      <c r="T413" s="6"/>
      <c r="U413" s="6">
        <f t="shared" si="46"/>
        <v>0</v>
      </c>
      <c r="V413" s="6"/>
      <c r="W413" s="6">
        <f t="shared" si="41"/>
        <v>0</v>
      </c>
    </row>
    <row r="414" spans="1:23" ht="47.25" x14ac:dyDescent="0.2">
      <c r="A414" s="9" t="s">
        <v>111</v>
      </c>
      <c r="B414" s="1" t="s">
        <v>166</v>
      </c>
      <c r="C414" s="1" t="s">
        <v>104</v>
      </c>
      <c r="D414" s="1" t="s">
        <v>23</v>
      </c>
      <c r="E414" s="1" t="s">
        <v>288</v>
      </c>
      <c r="F414" s="1" t="s">
        <v>112</v>
      </c>
      <c r="G414" s="8">
        <v>79600</v>
      </c>
      <c r="H414" s="8"/>
      <c r="I414" s="6">
        <f t="shared" si="40"/>
        <v>79600</v>
      </c>
      <c r="J414" s="6">
        <v>-79600</v>
      </c>
      <c r="K414" s="6">
        <f t="shared" si="39"/>
        <v>0</v>
      </c>
      <c r="L414" s="6"/>
      <c r="M414" s="6">
        <f t="shared" si="42"/>
        <v>0</v>
      </c>
      <c r="N414" s="6"/>
      <c r="O414" s="6">
        <f t="shared" si="43"/>
        <v>0</v>
      </c>
      <c r="P414" s="6"/>
      <c r="Q414" s="6">
        <f t="shared" si="44"/>
        <v>0</v>
      </c>
      <c r="R414" s="6"/>
      <c r="S414" s="6">
        <f t="shared" si="45"/>
        <v>0</v>
      </c>
      <c r="T414" s="6"/>
      <c r="U414" s="6">
        <f t="shared" si="46"/>
        <v>0</v>
      </c>
      <c r="V414" s="6"/>
      <c r="W414" s="6">
        <f t="shared" si="41"/>
        <v>0</v>
      </c>
    </row>
    <row r="415" spans="1:23" ht="47.25" x14ac:dyDescent="0.2">
      <c r="A415" s="9" t="s">
        <v>289</v>
      </c>
      <c r="B415" s="1" t="s">
        <v>166</v>
      </c>
      <c r="C415" s="1" t="s">
        <v>104</v>
      </c>
      <c r="D415" s="1" t="s">
        <v>23</v>
      </c>
      <c r="E415" s="1" t="s">
        <v>290</v>
      </c>
      <c r="F415" s="10" t="s">
        <v>11</v>
      </c>
      <c r="G415" s="8">
        <v>120537</v>
      </c>
      <c r="H415" s="8"/>
      <c r="I415" s="6">
        <f t="shared" si="40"/>
        <v>120537</v>
      </c>
      <c r="J415" s="6"/>
      <c r="K415" s="6">
        <f t="shared" si="39"/>
        <v>120537</v>
      </c>
      <c r="L415" s="6"/>
      <c r="M415" s="6">
        <f t="shared" si="42"/>
        <v>120537</v>
      </c>
      <c r="N415" s="6"/>
      <c r="O415" s="6">
        <f t="shared" si="43"/>
        <v>120537</v>
      </c>
      <c r="P415" s="6"/>
      <c r="Q415" s="6">
        <f t="shared" si="44"/>
        <v>120537</v>
      </c>
      <c r="R415" s="6"/>
      <c r="S415" s="6">
        <f t="shared" si="45"/>
        <v>120537</v>
      </c>
      <c r="T415" s="6"/>
      <c r="U415" s="6">
        <f t="shared" si="46"/>
        <v>120537</v>
      </c>
      <c r="V415" s="6"/>
      <c r="W415" s="6">
        <f t="shared" si="41"/>
        <v>120537</v>
      </c>
    </row>
    <row r="416" spans="1:23" ht="47.25" x14ac:dyDescent="0.2">
      <c r="A416" s="9" t="s">
        <v>43</v>
      </c>
      <c r="B416" s="1" t="s">
        <v>166</v>
      </c>
      <c r="C416" s="1" t="s">
        <v>104</v>
      </c>
      <c r="D416" s="1" t="s">
        <v>23</v>
      </c>
      <c r="E416" s="1" t="s">
        <v>290</v>
      </c>
      <c r="F416" s="1" t="s">
        <v>44</v>
      </c>
      <c r="G416" s="8">
        <v>120537</v>
      </c>
      <c r="H416" s="8"/>
      <c r="I416" s="6">
        <f t="shared" si="40"/>
        <v>120537</v>
      </c>
      <c r="J416" s="6"/>
      <c r="K416" s="6">
        <f t="shared" si="39"/>
        <v>120537</v>
      </c>
      <c r="L416" s="6"/>
      <c r="M416" s="6">
        <f t="shared" si="42"/>
        <v>120537</v>
      </c>
      <c r="N416" s="6"/>
      <c r="O416" s="6">
        <f t="shared" si="43"/>
        <v>120537</v>
      </c>
      <c r="P416" s="6"/>
      <c r="Q416" s="6">
        <f t="shared" si="44"/>
        <v>120537</v>
      </c>
      <c r="R416" s="6"/>
      <c r="S416" s="6">
        <f t="shared" si="45"/>
        <v>120537</v>
      </c>
      <c r="T416" s="6"/>
      <c r="U416" s="6">
        <f t="shared" si="46"/>
        <v>120537</v>
      </c>
      <c r="V416" s="6"/>
      <c r="W416" s="6">
        <f t="shared" si="41"/>
        <v>120537</v>
      </c>
    </row>
    <row r="417" spans="1:23" ht="78.75" x14ac:dyDescent="0.2">
      <c r="A417" s="9" t="s">
        <v>291</v>
      </c>
      <c r="B417" s="1" t="s">
        <v>166</v>
      </c>
      <c r="C417" s="1" t="s">
        <v>104</v>
      </c>
      <c r="D417" s="1" t="s">
        <v>23</v>
      </c>
      <c r="E417" s="1" t="s">
        <v>290</v>
      </c>
      <c r="F417" s="1" t="s">
        <v>292</v>
      </c>
      <c r="G417" s="8">
        <v>120537</v>
      </c>
      <c r="H417" s="8"/>
      <c r="I417" s="6">
        <f t="shared" si="40"/>
        <v>120537</v>
      </c>
      <c r="J417" s="6"/>
      <c r="K417" s="6">
        <f t="shared" ref="K417:K477" si="47">I417+J417</f>
        <v>120537</v>
      </c>
      <c r="L417" s="6"/>
      <c r="M417" s="6">
        <f t="shared" si="42"/>
        <v>120537</v>
      </c>
      <c r="N417" s="6"/>
      <c r="O417" s="6">
        <f t="shared" si="43"/>
        <v>120537</v>
      </c>
      <c r="P417" s="6"/>
      <c r="Q417" s="6">
        <f t="shared" si="44"/>
        <v>120537</v>
      </c>
      <c r="R417" s="6"/>
      <c r="S417" s="6">
        <f t="shared" si="45"/>
        <v>120537</v>
      </c>
      <c r="T417" s="6"/>
      <c r="U417" s="6">
        <f t="shared" si="46"/>
        <v>120537</v>
      </c>
      <c r="V417" s="6"/>
      <c r="W417" s="6">
        <f t="shared" si="41"/>
        <v>120537</v>
      </c>
    </row>
    <row r="418" spans="1:23" ht="15.75" x14ac:dyDescent="0.2">
      <c r="A418" s="7" t="s">
        <v>105</v>
      </c>
      <c r="B418" s="1" t="s">
        <v>166</v>
      </c>
      <c r="C418" s="1" t="s">
        <v>104</v>
      </c>
      <c r="D418" s="1" t="s">
        <v>106</v>
      </c>
      <c r="E418" s="1" t="s">
        <v>11</v>
      </c>
      <c r="F418" s="1" t="s">
        <v>11</v>
      </c>
      <c r="G418" s="8">
        <v>25322405.73</v>
      </c>
      <c r="H418" s="8"/>
      <c r="I418" s="6">
        <f t="shared" si="40"/>
        <v>25322405.73</v>
      </c>
      <c r="J418" s="6">
        <f>J419+J422+J426+J429+J434</f>
        <v>99600</v>
      </c>
      <c r="K418" s="6">
        <f t="shared" si="47"/>
        <v>25422005.73</v>
      </c>
      <c r="L418" s="6"/>
      <c r="M418" s="6">
        <f t="shared" si="42"/>
        <v>25422005.73</v>
      </c>
      <c r="N418" s="6"/>
      <c r="O418" s="6">
        <f t="shared" si="43"/>
        <v>25422005.73</v>
      </c>
      <c r="P418" s="6">
        <f>P429+P437</f>
        <v>43081000</v>
      </c>
      <c r="Q418" s="6">
        <f t="shared" si="44"/>
        <v>68503005.730000004</v>
      </c>
      <c r="R418" s="6">
        <f>R429+R437</f>
        <v>0</v>
      </c>
      <c r="S418" s="6">
        <f t="shared" si="45"/>
        <v>68503005.730000004</v>
      </c>
      <c r="T418" s="6">
        <f>T429+T437</f>
        <v>0</v>
      </c>
      <c r="U418" s="6">
        <f t="shared" si="46"/>
        <v>68503005.730000004</v>
      </c>
      <c r="V418" s="6">
        <f>V429+V437</f>
        <v>-731592.26</v>
      </c>
      <c r="W418" s="6">
        <f t="shared" si="41"/>
        <v>67771413.469999999</v>
      </c>
    </row>
    <row r="419" spans="1:23" ht="63" x14ac:dyDescent="0.2">
      <c r="A419" s="9" t="s">
        <v>287</v>
      </c>
      <c r="B419" s="1" t="s">
        <v>166</v>
      </c>
      <c r="C419" s="1" t="s">
        <v>104</v>
      </c>
      <c r="D419" s="1" t="s">
        <v>106</v>
      </c>
      <c r="E419" s="1" t="s">
        <v>288</v>
      </c>
      <c r="F419" s="10" t="s">
        <v>11</v>
      </c>
      <c r="G419" s="8"/>
      <c r="H419" s="8"/>
      <c r="I419" s="6"/>
      <c r="J419" s="6">
        <f>J420</f>
        <v>79600</v>
      </c>
      <c r="K419" s="6">
        <f t="shared" si="47"/>
        <v>79600</v>
      </c>
      <c r="L419" s="6"/>
      <c r="M419" s="6">
        <f t="shared" si="42"/>
        <v>79600</v>
      </c>
      <c r="N419" s="6"/>
      <c r="O419" s="6">
        <f t="shared" si="43"/>
        <v>79600</v>
      </c>
      <c r="P419" s="6"/>
      <c r="Q419" s="6">
        <f t="shared" si="44"/>
        <v>79600</v>
      </c>
      <c r="R419" s="6"/>
      <c r="S419" s="6">
        <f t="shared" si="45"/>
        <v>79600</v>
      </c>
      <c r="T419" s="6"/>
      <c r="U419" s="6">
        <f t="shared" si="46"/>
        <v>79600</v>
      </c>
      <c r="V419" s="6"/>
      <c r="W419" s="6">
        <f t="shared" si="41"/>
        <v>79600</v>
      </c>
    </row>
    <row r="420" spans="1:23" ht="31.5" x14ac:dyDescent="0.2">
      <c r="A420" s="9" t="s">
        <v>109</v>
      </c>
      <c r="B420" s="1" t="s">
        <v>166</v>
      </c>
      <c r="C420" s="1" t="s">
        <v>104</v>
      </c>
      <c r="D420" s="1" t="s">
        <v>106</v>
      </c>
      <c r="E420" s="1" t="s">
        <v>288</v>
      </c>
      <c r="F420" s="1" t="s">
        <v>110</v>
      </c>
      <c r="G420" s="8"/>
      <c r="H420" s="8"/>
      <c r="I420" s="6"/>
      <c r="J420" s="6">
        <f>J421</f>
        <v>79600</v>
      </c>
      <c r="K420" s="6">
        <f t="shared" si="47"/>
        <v>79600</v>
      </c>
      <c r="L420" s="6"/>
      <c r="M420" s="6">
        <f t="shared" si="42"/>
        <v>79600</v>
      </c>
      <c r="N420" s="6"/>
      <c r="O420" s="6">
        <f t="shared" si="43"/>
        <v>79600</v>
      </c>
      <c r="P420" s="6"/>
      <c r="Q420" s="6">
        <f t="shared" si="44"/>
        <v>79600</v>
      </c>
      <c r="R420" s="6"/>
      <c r="S420" s="6">
        <f t="shared" si="45"/>
        <v>79600</v>
      </c>
      <c r="T420" s="6"/>
      <c r="U420" s="6">
        <f t="shared" si="46"/>
        <v>79600</v>
      </c>
      <c r="V420" s="6"/>
      <c r="W420" s="6">
        <f t="shared" si="41"/>
        <v>79600</v>
      </c>
    </row>
    <row r="421" spans="1:23" ht="47.25" x14ac:dyDescent="0.2">
      <c r="A421" s="9" t="s">
        <v>111</v>
      </c>
      <c r="B421" s="1" t="s">
        <v>166</v>
      </c>
      <c r="C421" s="1" t="s">
        <v>104</v>
      </c>
      <c r="D421" s="1" t="s">
        <v>106</v>
      </c>
      <c r="E421" s="1" t="s">
        <v>288</v>
      </c>
      <c r="F421" s="1" t="s">
        <v>112</v>
      </c>
      <c r="G421" s="8"/>
      <c r="H421" s="8"/>
      <c r="I421" s="6"/>
      <c r="J421" s="6">
        <v>79600</v>
      </c>
      <c r="K421" s="6">
        <f t="shared" si="47"/>
        <v>79600</v>
      </c>
      <c r="L421" s="6"/>
      <c r="M421" s="6">
        <f t="shared" si="42"/>
        <v>79600</v>
      </c>
      <c r="N421" s="6"/>
      <c r="O421" s="6">
        <f t="shared" si="43"/>
        <v>79600</v>
      </c>
      <c r="P421" s="6"/>
      <c r="Q421" s="6">
        <f t="shared" si="44"/>
        <v>79600</v>
      </c>
      <c r="R421" s="6"/>
      <c r="S421" s="6">
        <f t="shared" si="45"/>
        <v>79600</v>
      </c>
      <c r="T421" s="6"/>
      <c r="U421" s="6">
        <f t="shared" si="46"/>
        <v>79600</v>
      </c>
      <c r="V421" s="6"/>
      <c r="W421" s="6">
        <f t="shared" si="41"/>
        <v>79600</v>
      </c>
    </row>
    <row r="422" spans="1:23" ht="110.25" x14ac:dyDescent="0.2">
      <c r="A422" s="9" t="s">
        <v>177</v>
      </c>
      <c r="B422" s="1" t="s">
        <v>166</v>
      </c>
      <c r="C422" s="1" t="s">
        <v>104</v>
      </c>
      <c r="D422" s="1" t="s">
        <v>106</v>
      </c>
      <c r="E422" s="1" t="s">
        <v>293</v>
      </c>
      <c r="F422" s="10" t="s">
        <v>11</v>
      </c>
      <c r="G422" s="8">
        <v>7833594</v>
      </c>
      <c r="H422" s="8"/>
      <c r="I422" s="6">
        <f t="shared" si="40"/>
        <v>7833594</v>
      </c>
      <c r="J422" s="6"/>
      <c r="K422" s="6">
        <f t="shared" si="47"/>
        <v>7833594</v>
      </c>
      <c r="L422" s="6"/>
      <c r="M422" s="6">
        <f t="shared" si="42"/>
        <v>7833594</v>
      </c>
      <c r="N422" s="6"/>
      <c r="O422" s="6">
        <f t="shared" si="43"/>
        <v>7833594</v>
      </c>
      <c r="P422" s="6"/>
      <c r="Q422" s="6">
        <f t="shared" si="44"/>
        <v>7833594</v>
      </c>
      <c r="R422" s="6"/>
      <c r="S422" s="6">
        <f t="shared" si="45"/>
        <v>7833594</v>
      </c>
      <c r="T422" s="6"/>
      <c r="U422" s="6">
        <f t="shared" si="46"/>
        <v>7833594</v>
      </c>
      <c r="V422" s="6"/>
      <c r="W422" s="6">
        <f t="shared" si="41"/>
        <v>7833594</v>
      </c>
    </row>
    <row r="423" spans="1:23" ht="31.5" x14ac:dyDescent="0.2">
      <c r="A423" s="9" t="s">
        <v>109</v>
      </c>
      <c r="B423" s="1" t="s">
        <v>166</v>
      </c>
      <c r="C423" s="1" t="s">
        <v>104</v>
      </c>
      <c r="D423" s="1" t="s">
        <v>106</v>
      </c>
      <c r="E423" s="1" t="s">
        <v>293</v>
      </c>
      <c r="F423" s="1" t="s">
        <v>110</v>
      </c>
      <c r="G423" s="8">
        <v>7833594</v>
      </c>
      <c r="H423" s="8"/>
      <c r="I423" s="6">
        <f t="shared" si="40"/>
        <v>7833594</v>
      </c>
      <c r="J423" s="6"/>
      <c r="K423" s="6">
        <f t="shared" si="47"/>
        <v>7833594</v>
      </c>
      <c r="L423" s="6"/>
      <c r="M423" s="6">
        <f t="shared" si="42"/>
        <v>7833594</v>
      </c>
      <c r="N423" s="6"/>
      <c r="O423" s="6">
        <f t="shared" si="43"/>
        <v>7833594</v>
      </c>
      <c r="P423" s="6"/>
      <c r="Q423" s="6">
        <f t="shared" si="44"/>
        <v>7833594</v>
      </c>
      <c r="R423" s="6"/>
      <c r="S423" s="6">
        <f t="shared" si="45"/>
        <v>7833594</v>
      </c>
      <c r="T423" s="6"/>
      <c r="U423" s="6">
        <f t="shared" si="46"/>
        <v>7833594</v>
      </c>
      <c r="V423" s="6"/>
      <c r="W423" s="6">
        <f t="shared" si="41"/>
        <v>7833594</v>
      </c>
    </row>
    <row r="424" spans="1:23" ht="31.5" x14ac:dyDescent="0.2">
      <c r="A424" s="9" t="s">
        <v>284</v>
      </c>
      <c r="B424" s="1" t="s">
        <v>166</v>
      </c>
      <c r="C424" s="1" t="s">
        <v>104</v>
      </c>
      <c r="D424" s="1" t="s">
        <v>106</v>
      </c>
      <c r="E424" s="1" t="s">
        <v>293</v>
      </c>
      <c r="F424" s="1" t="s">
        <v>285</v>
      </c>
      <c r="G424" s="8">
        <v>5886985</v>
      </c>
      <c r="H424" s="8"/>
      <c r="I424" s="6">
        <f t="shared" si="40"/>
        <v>5886985</v>
      </c>
      <c r="J424" s="6"/>
      <c r="K424" s="6">
        <f t="shared" si="47"/>
        <v>5886985</v>
      </c>
      <c r="L424" s="6"/>
      <c r="M424" s="6">
        <f t="shared" si="42"/>
        <v>5886985</v>
      </c>
      <c r="N424" s="6"/>
      <c r="O424" s="6">
        <f t="shared" si="43"/>
        <v>5886985</v>
      </c>
      <c r="P424" s="6"/>
      <c r="Q424" s="6">
        <f t="shared" si="44"/>
        <v>5886985</v>
      </c>
      <c r="R424" s="6"/>
      <c r="S424" s="6">
        <f t="shared" si="45"/>
        <v>5886985</v>
      </c>
      <c r="T424" s="6"/>
      <c r="U424" s="6">
        <f t="shared" si="46"/>
        <v>5886985</v>
      </c>
      <c r="V424" s="6"/>
      <c r="W424" s="6">
        <f t="shared" si="41"/>
        <v>5886985</v>
      </c>
    </row>
    <row r="425" spans="1:23" ht="47.25" x14ac:dyDescent="0.2">
      <c r="A425" s="9" t="s">
        <v>111</v>
      </c>
      <c r="B425" s="1" t="s">
        <v>166</v>
      </c>
      <c r="C425" s="1" t="s">
        <v>104</v>
      </c>
      <c r="D425" s="1" t="s">
        <v>106</v>
      </c>
      <c r="E425" s="1" t="s">
        <v>293</v>
      </c>
      <c r="F425" s="1" t="s">
        <v>112</v>
      </c>
      <c r="G425" s="8">
        <v>1946609</v>
      </c>
      <c r="H425" s="8"/>
      <c r="I425" s="6">
        <f t="shared" si="40"/>
        <v>1946609</v>
      </c>
      <c r="J425" s="6"/>
      <c r="K425" s="6">
        <f t="shared" si="47"/>
        <v>1946609</v>
      </c>
      <c r="L425" s="6"/>
      <c r="M425" s="6">
        <f t="shared" si="42"/>
        <v>1946609</v>
      </c>
      <c r="N425" s="6"/>
      <c r="O425" s="6">
        <f t="shared" si="43"/>
        <v>1946609</v>
      </c>
      <c r="P425" s="6"/>
      <c r="Q425" s="6">
        <f t="shared" si="44"/>
        <v>1946609</v>
      </c>
      <c r="R425" s="6"/>
      <c r="S425" s="6">
        <f t="shared" si="45"/>
        <v>1946609</v>
      </c>
      <c r="T425" s="6"/>
      <c r="U425" s="6">
        <f t="shared" si="46"/>
        <v>1946609</v>
      </c>
      <c r="V425" s="6"/>
      <c r="W425" s="6">
        <f t="shared" si="41"/>
        <v>1946609</v>
      </c>
    </row>
    <row r="426" spans="1:23" ht="31.5" x14ac:dyDescent="0.2">
      <c r="A426" s="9" t="s">
        <v>294</v>
      </c>
      <c r="B426" s="1" t="s">
        <v>166</v>
      </c>
      <c r="C426" s="1" t="s">
        <v>104</v>
      </c>
      <c r="D426" s="1" t="s">
        <v>106</v>
      </c>
      <c r="E426" s="1" t="s">
        <v>295</v>
      </c>
      <c r="F426" s="10" t="s">
        <v>11</v>
      </c>
      <c r="G426" s="8">
        <v>574859.73</v>
      </c>
      <c r="H426" s="8"/>
      <c r="I426" s="6">
        <f t="shared" si="40"/>
        <v>574859.73</v>
      </c>
      <c r="J426" s="6"/>
      <c r="K426" s="6">
        <f t="shared" si="47"/>
        <v>574859.73</v>
      </c>
      <c r="L426" s="6"/>
      <c r="M426" s="6">
        <f t="shared" si="42"/>
        <v>574859.73</v>
      </c>
      <c r="N426" s="6"/>
      <c r="O426" s="6">
        <f t="shared" si="43"/>
        <v>574859.73</v>
      </c>
      <c r="P426" s="6"/>
      <c r="Q426" s="6">
        <f t="shared" si="44"/>
        <v>574859.73</v>
      </c>
      <c r="R426" s="6"/>
      <c r="S426" s="6">
        <f t="shared" si="45"/>
        <v>574859.73</v>
      </c>
      <c r="T426" s="6"/>
      <c r="U426" s="6">
        <f t="shared" si="46"/>
        <v>574859.73</v>
      </c>
      <c r="V426" s="6"/>
      <c r="W426" s="6">
        <f t="shared" si="41"/>
        <v>574859.73</v>
      </c>
    </row>
    <row r="427" spans="1:23" ht="31.5" x14ac:dyDescent="0.2">
      <c r="A427" s="9" t="s">
        <v>109</v>
      </c>
      <c r="B427" s="1" t="s">
        <v>166</v>
      </c>
      <c r="C427" s="1" t="s">
        <v>104</v>
      </c>
      <c r="D427" s="1" t="s">
        <v>106</v>
      </c>
      <c r="E427" s="1" t="s">
        <v>295</v>
      </c>
      <c r="F427" s="1" t="s">
        <v>110</v>
      </c>
      <c r="G427" s="8">
        <v>574859.73</v>
      </c>
      <c r="H427" s="8"/>
      <c r="I427" s="6">
        <f t="shared" ref="I427:I476" si="48">G427+H427</f>
        <v>574859.73</v>
      </c>
      <c r="J427" s="6"/>
      <c r="K427" s="6">
        <f t="shared" si="47"/>
        <v>574859.73</v>
      </c>
      <c r="L427" s="6"/>
      <c r="M427" s="6">
        <f t="shared" si="42"/>
        <v>574859.73</v>
      </c>
      <c r="N427" s="6"/>
      <c r="O427" s="6">
        <f t="shared" si="43"/>
        <v>574859.73</v>
      </c>
      <c r="P427" s="6"/>
      <c r="Q427" s="6">
        <f t="shared" si="44"/>
        <v>574859.73</v>
      </c>
      <c r="R427" s="6"/>
      <c r="S427" s="6">
        <f t="shared" si="45"/>
        <v>574859.73</v>
      </c>
      <c r="T427" s="6"/>
      <c r="U427" s="6">
        <f t="shared" si="46"/>
        <v>574859.73</v>
      </c>
      <c r="V427" s="6"/>
      <c r="W427" s="6">
        <f t="shared" si="41"/>
        <v>574859.73</v>
      </c>
    </row>
    <row r="428" spans="1:23" ht="47.25" x14ac:dyDescent="0.2">
      <c r="A428" s="9" t="s">
        <v>111</v>
      </c>
      <c r="B428" s="1" t="s">
        <v>166</v>
      </c>
      <c r="C428" s="1" t="s">
        <v>104</v>
      </c>
      <c r="D428" s="1" t="s">
        <v>106</v>
      </c>
      <c r="E428" s="1" t="s">
        <v>295</v>
      </c>
      <c r="F428" s="1" t="s">
        <v>112</v>
      </c>
      <c r="G428" s="8">
        <v>574859.73</v>
      </c>
      <c r="H428" s="8"/>
      <c r="I428" s="6">
        <f t="shared" si="48"/>
        <v>574859.73</v>
      </c>
      <c r="J428" s="6"/>
      <c r="K428" s="6">
        <f t="shared" si="47"/>
        <v>574859.73</v>
      </c>
      <c r="L428" s="6"/>
      <c r="M428" s="6">
        <f t="shared" si="42"/>
        <v>574859.73</v>
      </c>
      <c r="N428" s="6"/>
      <c r="O428" s="6">
        <f t="shared" si="43"/>
        <v>574859.73</v>
      </c>
      <c r="P428" s="6"/>
      <c r="Q428" s="6">
        <f t="shared" si="44"/>
        <v>574859.73</v>
      </c>
      <c r="R428" s="6"/>
      <c r="S428" s="6">
        <f t="shared" si="45"/>
        <v>574859.73</v>
      </c>
      <c r="T428" s="6"/>
      <c r="U428" s="6">
        <f t="shared" si="46"/>
        <v>574859.73</v>
      </c>
      <c r="V428" s="6"/>
      <c r="W428" s="6">
        <f t="shared" si="41"/>
        <v>574859.73</v>
      </c>
    </row>
    <row r="429" spans="1:23" ht="78.75" x14ac:dyDescent="0.2">
      <c r="A429" s="9" t="s">
        <v>296</v>
      </c>
      <c r="B429" s="1" t="s">
        <v>166</v>
      </c>
      <c r="C429" s="1" t="s">
        <v>104</v>
      </c>
      <c r="D429" s="1" t="s">
        <v>106</v>
      </c>
      <c r="E429" s="1" t="s">
        <v>297</v>
      </c>
      <c r="F429" s="10" t="s">
        <v>11</v>
      </c>
      <c r="G429" s="8">
        <v>16913952</v>
      </c>
      <c r="H429" s="8"/>
      <c r="I429" s="6">
        <f t="shared" si="48"/>
        <v>16913952</v>
      </c>
      <c r="J429" s="6"/>
      <c r="K429" s="6">
        <f t="shared" si="47"/>
        <v>16913952</v>
      </c>
      <c r="L429" s="6"/>
      <c r="M429" s="6">
        <f t="shared" si="42"/>
        <v>16913952</v>
      </c>
      <c r="N429" s="6"/>
      <c r="O429" s="6">
        <f t="shared" si="43"/>
        <v>16913952</v>
      </c>
      <c r="P429" s="6">
        <f>P430+P432</f>
        <v>43065000</v>
      </c>
      <c r="Q429" s="6">
        <f t="shared" si="44"/>
        <v>59978952</v>
      </c>
      <c r="R429" s="6">
        <f>R430+R432</f>
        <v>0</v>
      </c>
      <c r="S429" s="6">
        <f t="shared" si="45"/>
        <v>59978952</v>
      </c>
      <c r="T429" s="6">
        <f>T430+T432</f>
        <v>0</v>
      </c>
      <c r="U429" s="6">
        <f t="shared" si="46"/>
        <v>59978952</v>
      </c>
      <c r="V429" s="6">
        <f>V430+V432</f>
        <v>-781592.26</v>
      </c>
      <c r="W429" s="6">
        <f t="shared" si="41"/>
        <v>59197359.740000002</v>
      </c>
    </row>
    <row r="430" spans="1:23" ht="31.5" x14ac:dyDescent="0.2">
      <c r="A430" s="11" t="s">
        <v>109</v>
      </c>
      <c r="B430" s="1" t="s">
        <v>166</v>
      </c>
      <c r="C430" s="1" t="s">
        <v>104</v>
      </c>
      <c r="D430" s="1" t="s">
        <v>106</v>
      </c>
      <c r="E430" s="1" t="s">
        <v>297</v>
      </c>
      <c r="F430" s="1">
        <v>300</v>
      </c>
      <c r="G430" s="8"/>
      <c r="H430" s="8"/>
      <c r="I430" s="6"/>
      <c r="J430" s="6"/>
      <c r="K430" s="6"/>
      <c r="L430" s="6"/>
      <c r="M430" s="6"/>
      <c r="N430" s="6"/>
      <c r="O430" s="6"/>
      <c r="P430" s="6">
        <f>P431</f>
        <v>32105000</v>
      </c>
      <c r="Q430" s="6">
        <f t="shared" si="44"/>
        <v>32105000</v>
      </c>
      <c r="R430" s="6">
        <f>R431</f>
        <v>-8170166</v>
      </c>
      <c r="S430" s="6">
        <f t="shared" si="45"/>
        <v>23934834</v>
      </c>
      <c r="T430" s="6">
        <f>T431</f>
        <v>0</v>
      </c>
      <c r="U430" s="6">
        <f t="shared" si="46"/>
        <v>23934834</v>
      </c>
      <c r="V430" s="6">
        <f>V431</f>
        <v>-781592.26</v>
      </c>
      <c r="W430" s="6">
        <f t="shared" si="41"/>
        <v>23153241.739999998</v>
      </c>
    </row>
    <row r="431" spans="1:23" ht="47.25" x14ac:dyDescent="0.2">
      <c r="A431" s="11" t="s">
        <v>111</v>
      </c>
      <c r="B431" s="1" t="s">
        <v>166</v>
      </c>
      <c r="C431" s="1" t="s">
        <v>104</v>
      </c>
      <c r="D431" s="1" t="s">
        <v>106</v>
      </c>
      <c r="E431" s="1" t="s">
        <v>297</v>
      </c>
      <c r="F431" s="1">
        <v>320</v>
      </c>
      <c r="G431" s="8"/>
      <c r="H431" s="8"/>
      <c r="I431" s="6"/>
      <c r="J431" s="6"/>
      <c r="K431" s="6"/>
      <c r="L431" s="6"/>
      <c r="M431" s="6"/>
      <c r="N431" s="6"/>
      <c r="O431" s="6"/>
      <c r="P431" s="6">
        <v>32105000</v>
      </c>
      <c r="Q431" s="6">
        <f t="shared" si="44"/>
        <v>32105000</v>
      </c>
      <c r="R431" s="6">
        <v>-8170166</v>
      </c>
      <c r="S431" s="6">
        <f t="shared" si="45"/>
        <v>23934834</v>
      </c>
      <c r="T431" s="6"/>
      <c r="U431" s="6">
        <f t="shared" si="46"/>
        <v>23934834</v>
      </c>
      <c r="V431" s="6">
        <v>-781592.26</v>
      </c>
      <c r="W431" s="6">
        <f t="shared" si="41"/>
        <v>23153241.739999998</v>
      </c>
    </row>
    <row r="432" spans="1:23" ht="47.25" x14ac:dyDescent="0.2">
      <c r="A432" s="9" t="s">
        <v>298</v>
      </c>
      <c r="B432" s="1" t="s">
        <v>166</v>
      </c>
      <c r="C432" s="1" t="s">
        <v>104</v>
      </c>
      <c r="D432" s="1" t="s">
        <v>106</v>
      </c>
      <c r="E432" s="1" t="s">
        <v>297</v>
      </c>
      <c r="F432" s="1" t="s">
        <v>299</v>
      </c>
      <c r="G432" s="8">
        <v>16913952</v>
      </c>
      <c r="H432" s="8"/>
      <c r="I432" s="6">
        <f t="shared" si="48"/>
        <v>16913952</v>
      </c>
      <c r="J432" s="6"/>
      <c r="K432" s="6">
        <f t="shared" si="47"/>
        <v>16913952</v>
      </c>
      <c r="L432" s="6"/>
      <c r="M432" s="6">
        <f t="shared" si="42"/>
        <v>16913952</v>
      </c>
      <c r="N432" s="6"/>
      <c r="O432" s="6">
        <f t="shared" si="43"/>
        <v>16913952</v>
      </c>
      <c r="P432" s="6">
        <f>P433</f>
        <v>10960000</v>
      </c>
      <c r="Q432" s="6">
        <f t="shared" si="44"/>
        <v>27873952</v>
      </c>
      <c r="R432" s="6">
        <f>R433</f>
        <v>8170166</v>
      </c>
      <c r="S432" s="6">
        <f t="shared" si="45"/>
        <v>36044118</v>
      </c>
      <c r="T432" s="6">
        <f>T433</f>
        <v>0</v>
      </c>
      <c r="U432" s="6">
        <f t="shared" si="46"/>
        <v>36044118</v>
      </c>
      <c r="V432" s="6">
        <f>V433</f>
        <v>0</v>
      </c>
      <c r="W432" s="6">
        <f t="shared" si="41"/>
        <v>36044118</v>
      </c>
    </row>
    <row r="433" spans="1:23" ht="15.75" x14ac:dyDescent="0.2">
      <c r="A433" s="9" t="s">
        <v>300</v>
      </c>
      <c r="B433" s="1" t="s">
        <v>166</v>
      </c>
      <c r="C433" s="1" t="s">
        <v>104</v>
      </c>
      <c r="D433" s="1" t="s">
        <v>106</v>
      </c>
      <c r="E433" s="1" t="s">
        <v>297</v>
      </c>
      <c r="F433" s="1" t="s">
        <v>301</v>
      </c>
      <c r="G433" s="8">
        <v>16913952</v>
      </c>
      <c r="H433" s="8"/>
      <c r="I433" s="6">
        <f t="shared" si="48"/>
        <v>16913952</v>
      </c>
      <c r="J433" s="6"/>
      <c r="K433" s="6">
        <f t="shared" si="47"/>
        <v>16913952</v>
      </c>
      <c r="L433" s="6"/>
      <c r="M433" s="6">
        <f t="shared" si="42"/>
        <v>16913952</v>
      </c>
      <c r="N433" s="6"/>
      <c r="O433" s="6">
        <f t="shared" si="43"/>
        <v>16913952</v>
      </c>
      <c r="P433" s="6">
        <v>10960000</v>
      </c>
      <c r="Q433" s="6">
        <f t="shared" si="44"/>
        <v>27873952</v>
      </c>
      <c r="R433" s="6">
        <v>8170166</v>
      </c>
      <c r="S433" s="6">
        <f t="shared" si="45"/>
        <v>36044118</v>
      </c>
      <c r="T433" s="6"/>
      <c r="U433" s="6">
        <f t="shared" si="46"/>
        <v>36044118</v>
      </c>
      <c r="V433" s="6"/>
      <c r="W433" s="6">
        <f t="shared" si="41"/>
        <v>36044118</v>
      </c>
    </row>
    <row r="434" spans="1:23" ht="15.75" x14ac:dyDescent="0.2">
      <c r="A434" s="9" t="s">
        <v>302</v>
      </c>
      <c r="B434" s="1" t="s">
        <v>166</v>
      </c>
      <c r="C434" s="1" t="s">
        <v>104</v>
      </c>
      <c r="D434" s="1" t="s">
        <v>106</v>
      </c>
      <c r="E434" s="1" t="s">
        <v>303</v>
      </c>
      <c r="F434" s="10" t="s">
        <v>11</v>
      </c>
      <c r="G434" s="8"/>
      <c r="H434" s="8"/>
      <c r="I434" s="6"/>
      <c r="J434" s="6">
        <f>J435</f>
        <v>20000</v>
      </c>
      <c r="K434" s="6">
        <f t="shared" si="47"/>
        <v>20000</v>
      </c>
      <c r="L434" s="6"/>
      <c r="M434" s="6">
        <f t="shared" si="42"/>
        <v>20000</v>
      </c>
      <c r="N434" s="6"/>
      <c r="O434" s="6">
        <f t="shared" si="43"/>
        <v>20000</v>
      </c>
      <c r="P434" s="6"/>
      <c r="Q434" s="6">
        <f t="shared" si="44"/>
        <v>20000</v>
      </c>
      <c r="R434" s="6"/>
      <c r="S434" s="6">
        <f t="shared" si="45"/>
        <v>20000</v>
      </c>
      <c r="T434" s="6"/>
      <c r="U434" s="6">
        <f t="shared" si="46"/>
        <v>20000</v>
      </c>
      <c r="V434" s="6"/>
      <c r="W434" s="6">
        <f t="shared" si="41"/>
        <v>20000</v>
      </c>
    </row>
    <row r="435" spans="1:23" ht="47.25" x14ac:dyDescent="0.2">
      <c r="A435" s="9" t="s">
        <v>26</v>
      </c>
      <c r="B435" s="1" t="s">
        <v>166</v>
      </c>
      <c r="C435" s="1" t="s">
        <v>104</v>
      </c>
      <c r="D435" s="1" t="s">
        <v>106</v>
      </c>
      <c r="E435" s="1" t="s">
        <v>303</v>
      </c>
      <c r="F435" s="1" t="s">
        <v>27</v>
      </c>
      <c r="G435" s="8"/>
      <c r="H435" s="8"/>
      <c r="I435" s="6"/>
      <c r="J435" s="6">
        <f>J436</f>
        <v>20000</v>
      </c>
      <c r="K435" s="6">
        <f t="shared" si="47"/>
        <v>20000</v>
      </c>
      <c r="L435" s="6"/>
      <c r="M435" s="6">
        <f t="shared" si="42"/>
        <v>20000</v>
      </c>
      <c r="N435" s="6"/>
      <c r="O435" s="6">
        <f t="shared" si="43"/>
        <v>20000</v>
      </c>
      <c r="P435" s="6"/>
      <c r="Q435" s="6">
        <f t="shared" si="44"/>
        <v>20000</v>
      </c>
      <c r="R435" s="6"/>
      <c r="S435" s="6">
        <f t="shared" si="45"/>
        <v>20000</v>
      </c>
      <c r="T435" s="6"/>
      <c r="U435" s="6">
        <f t="shared" si="46"/>
        <v>20000</v>
      </c>
      <c r="V435" s="6"/>
      <c r="W435" s="6">
        <f t="shared" si="41"/>
        <v>20000</v>
      </c>
    </row>
    <row r="436" spans="1:23" ht="47.25" x14ac:dyDescent="0.2">
      <c r="A436" s="9" t="s">
        <v>28</v>
      </c>
      <c r="B436" s="1" t="s">
        <v>166</v>
      </c>
      <c r="C436" s="1" t="s">
        <v>104</v>
      </c>
      <c r="D436" s="1" t="s">
        <v>106</v>
      </c>
      <c r="E436" s="1" t="s">
        <v>303</v>
      </c>
      <c r="F436" s="1" t="s">
        <v>29</v>
      </c>
      <c r="G436" s="8"/>
      <c r="H436" s="8"/>
      <c r="I436" s="6"/>
      <c r="J436" s="6">
        <v>20000</v>
      </c>
      <c r="K436" s="6">
        <f t="shared" si="47"/>
        <v>20000</v>
      </c>
      <c r="L436" s="6"/>
      <c r="M436" s="6">
        <f t="shared" si="42"/>
        <v>20000</v>
      </c>
      <c r="N436" s="6"/>
      <c r="O436" s="6">
        <f t="shared" si="43"/>
        <v>20000</v>
      </c>
      <c r="P436" s="6"/>
      <c r="Q436" s="6">
        <f t="shared" si="44"/>
        <v>20000</v>
      </c>
      <c r="R436" s="6"/>
      <c r="S436" s="6">
        <f t="shared" si="45"/>
        <v>20000</v>
      </c>
      <c r="T436" s="6"/>
      <c r="U436" s="6">
        <f t="shared" si="46"/>
        <v>20000</v>
      </c>
      <c r="V436" s="6"/>
      <c r="W436" s="6">
        <f t="shared" si="41"/>
        <v>20000</v>
      </c>
    </row>
    <row r="437" spans="1:23" ht="15.75" x14ac:dyDescent="0.2">
      <c r="A437" s="11" t="s">
        <v>145</v>
      </c>
      <c r="B437" s="1" t="s">
        <v>166</v>
      </c>
      <c r="C437" s="1" t="s">
        <v>104</v>
      </c>
      <c r="D437" s="1" t="s">
        <v>106</v>
      </c>
      <c r="E437" s="1" t="s">
        <v>146</v>
      </c>
      <c r="F437" s="1"/>
      <c r="G437" s="8"/>
      <c r="H437" s="8"/>
      <c r="I437" s="6"/>
      <c r="J437" s="6"/>
      <c r="K437" s="6"/>
      <c r="L437" s="6"/>
      <c r="M437" s="6"/>
      <c r="N437" s="6"/>
      <c r="O437" s="6"/>
      <c r="P437" s="6">
        <f>P438</f>
        <v>16000</v>
      </c>
      <c r="Q437" s="6">
        <f t="shared" si="44"/>
        <v>16000</v>
      </c>
      <c r="R437" s="6">
        <f>R438</f>
        <v>0</v>
      </c>
      <c r="S437" s="6">
        <f t="shared" si="45"/>
        <v>16000</v>
      </c>
      <c r="T437" s="6">
        <f>T438</f>
        <v>0</v>
      </c>
      <c r="U437" s="6">
        <f t="shared" si="46"/>
        <v>16000</v>
      </c>
      <c r="V437" s="6">
        <f>V438</f>
        <v>50000</v>
      </c>
      <c r="W437" s="6">
        <f t="shared" si="41"/>
        <v>66000</v>
      </c>
    </row>
    <row r="438" spans="1:23" ht="15.75" x14ac:dyDescent="0.2">
      <c r="A438" s="27" t="s">
        <v>32</v>
      </c>
      <c r="B438" s="1" t="s">
        <v>166</v>
      </c>
      <c r="C438" s="1" t="s">
        <v>104</v>
      </c>
      <c r="D438" s="1" t="s">
        <v>106</v>
      </c>
      <c r="E438" s="1" t="s">
        <v>146</v>
      </c>
      <c r="F438" s="1">
        <v>800</v>
      </c>
      <c r="G438" s="8"/>
      <c r="H438" s="8"/>
      <c r="I438" s="6"/>
      <c r="J438" s="6"/>
      <c r="K438" s="6"/>
      <c r="L438" s="6"/>
      <c r="M438" s="6"/>
      <c r="N438" s="6"/>
      <c r="O438" s="6"/>
      <c r="P438" s="6">
        <f>P439</f>
        <v>16000</v>
      </c>
      <c r="Q438" s="6">
        <f t="shared" si="44"/>
        <v>16000</v>
      </c>
      <c r="R438" s="6">
        <f>R439</f>
        <v>0</v>
      </c>
      <c r="S438" s="6">
        <f t="shared" si="45"/>
        <v>16000</v>
      </c>
      <c r="T438" s="6">
        <f>T439</f>
        <v>0</v>
      </c>
      <c r="U438" s="6">
        <f t="shared" si="46"/>
        <v>16000</v>
      </c>
      <c r="V438" s="6">
        <f>V439+V440</f>
        <v>50000</v>
      </c>
      <c r="W438" s="6">
        <f t="shared" si="41"/>
        <v>66000</v>
      </c>
    </row>
    <row r="439" spans="1:23" ht="47.25" x14ac:dyDescent="0.2">
      <c r="A439" s="14" t="s">
        <v>90</v>
      </c>
      <c r="B439" s="1" t="s">
        <v>166</v>
      </c>
      <c r="C439" s="1" t="s">
        <v>104</v>
      </c>
      <c r="D439" s="1" t="s">
        <v>106</v>
      </c>
      <c r="E439" s="1" t="s">
        <v>146</v>
      </c>
      <c r="F439" s="1">
        <v>830</v>
      </c>
      <c r="G439" s="8"/>
      <c r="H439" s="8"/>
      <c r="I439" s="6"/>
      <c r="J439" s="6"/>
      <c r="K439" s="6"/>
      <c r="L439" s="6"/>
      <c r="M439" s="6"/>
      <c r="N439" s="6"/>
      <c r="O439" s="6"/>
      <c r="P439" s="6">
        <v>16000</v>
      </c>
      <c r="Q439" s="6">
        <f t="shared" si="44"/>
        <v>16000</v>
      </c>
      <c r="R439" s="6"/>
      <c r="S439" s="6">
        <f t="shared" si="45"/>
        <v>16000</v>
      </c>
      <c r="T439" s="6"/>
      <c r="U439" s="6">
        <f t="shared" si="46"/>
        <v>16000</v>
      </c>
      <c r="V439" s="6"/>
      <c r="W439" s="6">
        <f t="shared" si="41"/>
        <v>16000</v>
      </c>
    </row>
    <row r="440" spans="1:23" ht="15.75" x14ac:dyDescent="0.2">
      <c r="A440" s="9" t="s">
        <v>34</v>
      </c>
      <c r="B440" s="1" t="s">
        <v>166</v>
      </c>
      <c r="C440" s="1" t="s">
        <v>104</v>
      </c>
      <c r="D440" s="1" t="s">
        <v>106</v>
      </c>
      <c r="E440" s="1" t="s">
        <v>146</v>
      </c>
      <c r="F440" s="1">
        <v>850</v>
      </c>
      <c r="G440" s="8"/>
      <c r="H440" s="8"/>
      <c r="I440" s="6"/>
      <c r="J440" s="6"/>
      <c r="K440" s="6"/>
      <c r="L440" s="6"/>
      <c r="M440" s="6"/>
      <c r="N440" s="6"/>
      <c r="O440" s="6"/>
      <c r="P440" s="6"/>
      <c r="Q440" s="6"/>
      <c r="R440" s="6"/>
      <c r="S440" s="6"/>
      <c r="T440" s="6"/>
      <c r="U440" s="6"/>
      <c r="V440" s="6">
        <v>50000</v>
      </c>
      <c r="W440" s="6">
        <f t="shared" si="41"/>
        <v>50000</v>
      </c>
    </row>
    <row r="441" spans="1:23" ht="31.5" x14ac:dyDescent="0.2">
      <c r="A441" s="7" t="s">
        <v>304</v>
      </c>
      <c r="B441" s="1" t="s">
        <v>166</v>
      </c>
      <c r="C441" s="1" t="s">
        <v>104</v>
      </c>
      <c r="D441" s="1" t="s">
        <v>139</v>
      </c>
      <c r="E441" s="1" t="s">
        <v>11</v>
      </c>
      <c r="F441" s="1" t="s">
        <v>11</v>
      </c>
      <c r="G441" s="8">
        <v>106000</v>
      </c>
      <c r="H441" s="8"/>
      <c r="I441" s="6">
        <f t="shared" si="48"/>
        <v>106000</v>
      </c>
      <c r="J441" s="6">
        <f>J442+J445+J448</f>
        <v>-20000</v>
      </c>
      <c r="K441" s="6">
        <f t="shared" si="47"/>
        <v>86000</v>
      </c>
      <c r="L441" s="6"/>
      <c r="M441" s="6">
        <f t="shared" si="42"/>
        <v>86000</v>
      </c>
      <c r="N441" s="6"/>
      <c r="O441" s="6">
        <f t="shared" si="43"/>
        <v>86000</v>
      </c>
      <c r="P441" s="6">
        <f>P451</f>
        <v>11269038.52</v>
      </c>
      <c r="Q441" s="6">
        <f t="shared" si="44"/>
        <v>11355038.52</v>
      </c>
      <c r="R441" s="6">
        <f>R451</f>
        <v>0</v>
      </c>
      <c r="S441" s="6">
        <f t="shared" si="45"/>
        <v>11355038.52</v>
      </c>
      <c r="T441" s="6">
        <f>T451</f>
        <v>0</v>
      </c>
      <c r="U441" s="6">
        <f t="shared" si="46"/>
        <v>11355038.52</v>
      </c>
      <c r="V441" s="6">
        <f>V451</f>
        <v>1901138.32</v>
      </c>
      <c r="W441" s="6">
        <f t="shared" si="41"/>
        <v>13256176.84</v>
      </c>
    </row>
    <row r="442" spans="1:23" ht="126" x14ac:dyDescent="0.2">
      <c r="A442" s="9" t="s">
        <v>305</v>
      </c>
      <c r="B442" s="1" t="s">
        <v>166</v>
      </c>
      <c r="C442" s="1" t="s">
        <v>104</v>
      </c>
      <c r="D442" s="1" t="s">
        <v>139</v>
      </c>
      <c r="E442" s="1" t="s">
        <v>306</v>
      </c>
      <c r="F442" s="10" t="s">
        <v>11</v>
      </c>
      <c r="G442" s="8">
        <v>78000</v>
      </c>
      <c r="H442" s="8"/>
      <c r="I442" s="6">
        <f t="shared" si="48"/>
        <v>78000</v>
      </c>
      <c r="J442" s="6"/>
      <c r="K442" s="6">
        <f t="shared" si="47"/>
        <v>78000</v>
      </c>
      <c r="L442" s="6"/>
      <c r="M442" s="6">
        <f t="shared" si="42"/>
        <v>78000</v>
      </c>
      <c r="N442" s="6"/>
      <c r="O442" s="6">
        <f t="shared" si="43"/>
        <v>78000</v>
      </c>
      <c r="P442" s="6"/>
      <c r="Q442" s="6">
        <f t="shared" si="44"/>
        <v>78000</v>
      </c>
      <c r="R442" s="6"/>
      <c r="S442" s="6">
        <f t="shared" si="45"/>
        <v>78000</v>
      </c>
      <c r="T442" s="6"/>
      <c r="U442" s="6">
        <f t="shared" si="46"/>
        <v>78000</v>
      </c>
      <c r="V442" s="6"/>
      <c r="W442" s="6">
        <f t="shared" ref="W442:W477" si="49">U442+V442</f>
        <v>78000</v>
      </c>
    </row>
    <row r="443" spans="1:23" ht="47.25" x14ac:dyDescent="0.2">
      <c r="A443" s="9" t="s">
        <v>26</v>
      </c>
      <c r="B443" s="1" t="s">
        <v>166</v>
      </c>
      <c r="C443" s="1" t="s">
        <v>104</v>
      </c>
      <c r="D443" s="1" t="s">
        <v>139</v>
      </c>
      <c r="E443" s="1" t="s">
        <v>306</v>
      </c>
      <c r="F443" s="1" t="s">
        <v>27</v>
      </c>
      <c r="G443" s="8">
        <v>78000</v>
      </c>
      <c r="H443" s="8"/>
      <c r="I443" s="6">
        <f t="shared" si="48"/>
        <v>78000</v>
      </c>
      <c r="J443" s="6"/>
      <c r="K443" s="6">
        <f t="shared" si="47"/>
        <v>78000</v>
      </c>
      <c r="L443" s="6"/>
      <c r="M443" s="6">
        <f t="shared" si="42"/>
        <v>78000</v>
      </c>
      <c r="N443" s="6"/>
      <c r="O443" s="6">
        <f t="shared" si="43"/>
        <v>78000</v>
      </c>
      <c r="P443" s="6"/>
      <c r="Q443" s="6">
        <f t="shared" si="44"/>
        <v>78000</v>
      </c>
      <c r="R443" s="6"/>
      <c r="S443" s="6">
        <f t="shared" si="45"/>
        <v>78000</v>
      </c>
      <c r="T443" s="6"/>
      <c r="U443" s="6">
        <f t="shared" si="46"/>
        <v>78000</v>
      </c>
      <c r="V443" s="6"/>
      <c r="W443" s="6">
        <f t="shared" si="49"/>
        <v>78000</v>
      </c>
    </row>
    <row r="444" spans="1:23" ht="47.25" x14ac:dyDescent="0.2">
      <c r="A444" s="9" t="s">
        <v>28</v>
      </c>
      <c r="B444" s="1" t="s">
        <v>166</v>
      </c>
      <c r="C444" s="1" t="s">
        <v>104</v>
      </c>
      <c r="D444" s="1" t="s">
        <v>139</v>
      </c>
      <c r="E444" s="1" t="s">
        <v>306</v>
      </c>
      <c r="F444" s="1" t="s">
        <v>29</v>
      </c>
      <c r="G444" s="8">
        <v>78000</v>
      </c>
      <c r="H444" s="8"/>
      <c r="I444" s="6">
        <f t="shared" si="48"/>
        <v>78000</v>
      </c>
      <c r="J444" s="6"/>
      <c r="K444" s="6">
        <f t="shared" si="47"/>
        <v>78000</v>
      </c>
      <c r="L444" s="6"/>
      <c r="M444" s="6">
        <f t="shared" si="42"/>
        <v>78000</v>
      </c>
      <c r="N444" s="6"/>
      <c r="O444" s="6">
        <f t="shared" si="43"/>
        <v>78000</v>
      </c>
      <c r="P444" s="6"/>
      <c r="Q444" s="6">
        <f t="shared" si="44"/>
        <v>78000</v>
      </c>
      <c r="R444" s="6"/>
      <c r="S444" s="6">
        <f t="shared" si="45"/>
        <v>78000</v>
      </c>
      <c r="T444" s="6"/>
      <c r="U444" s="6">
        <f t="shared" si="46"/>
        <v>78000</v>
      </c>
      <c r="V444" s="6"/>
      <c r="W444" s="6">
        <f t="shared" si="49"/>
        <v>78000</v>
      </c>
    </row>
    <row r="445" spans="1:23" ht="31.5" x14ac:dyDescent="0.2">
      <c r="A445" s="9" t="s">
        <v>307</v>
      </c>
      <c r="B445" s="1" t="s">
        <v>166</v>
      </c>
      <c r="C445" s="1" t="s">
        <v>104</v>
      </c>
      <c r="D445" s="1" t="s">
        <v>139</v>
      </c>
      <c r="E445" s="1" t="s">
        <v>308</v>
      </c>
      <c r="F445" s="10" t="s">
        <v>11</v>
      </c>
      <c r="G445" s="8">
        <v>8000</v>
      </c>
      <c r="H445" s="8"/>
      <c r="I445" s="6">
        <f t="shared" si="48"/>
        <v>8000</v>
      </c>
      <c r="J445" s="6"/>
      <c r="K445" s="6">
        <f t="shared" si="47"/>
        <v>8000</v>
      </c>
      <c r="L445" s="6"/>
      <c r="M445" s="6">
        <f t="shared" si="42"/>
        <v>8000</v>
      </c>
      <c r="N445" s="6"/>
      <c r="O445" s="6">
        <f t="shared" si="43"/>
        <v>8000</v>
      </c>
      <c r="P445" s="6"/>
      <c r="Q445" s="6">
        <f t="shared" si="44"/>
        <v>8000</v>
      </c>
      <c r="R445" s="6"/>
      <c r="S445" s="6">
        <f t="shared" si="45"/>
        <v>8000</v>
      </c>
      <c r="T445" s="6"/>
      <c r="U445" s="6">
        <f t="shared" si="46"/>
        <v>8000</v>
      </c>
      <c r="V445" s="6"/>
      <c r="W445" s="6">
        <f t="shared" si="49"/>
        <v>8000</v>
      </c>
    </row>
    <row r="446" spans="1:23" ht="47.25" x14ac:dyDescent="0.2">
      <c r="A446" s="9" t="s">
        <v>26</v>
      </c>
      <c r="B446" s="1" t="s">
        <v>166</v>
      </c>
      <c r="C446" s="1" t="s">
        <v>104</v>
      </c>
      <c r="D446" s="1" t="s">
        <v>139</v>
      </c>
      <c r="E446" s="1" t="s">
        <v>308</v>
      </c>
      <c r="F446" s="1" t="s">
        <v>27</v>
      </c>
      <c r="G446" s="8">
        <v>8000</v>
      </c>
      <c r="H446" s="8"/>
      <c r="I446" s="6">
        <f t="shared" si="48"/>
        <v>8000</v>
      </c>
      <c r="J446" s="6"/>
      <c r="K446" s="6">
        <f t="shared" si="47"/>
        <v>8000</v>
      </c>
      <c r="L446" s="6"/>
      <c r="M446" s="6">
        <f t="shared" si="42"/>
        <v>8000</v>
      </c>
      <c r="N446" s="6"/>
      <c r="O446" s="6">
        <f t="shared" si="43"/>
        <v>8000</v>
      </c>
      <c r="P446" s="6"/>
      <c r="Q446" s="6">
        <f t="shared" si="44"/>
        <v>8000</v>
      </c>
      <c r="R446" s="6"/>
      <c r="S446" s="6">
        <f t="shared" si="45"/>
        <v>8000</v>
      </c>
      <c r="T446" s="6"/>
      <c r="U446" s="6">
        <f t="shared" si="46"/>
        <v>8000</v>
      </c>
      <c r="V446" s="6"/>
      <c r="W446" s="6">
        <f t="shared" si="49"/>
        <v>8000</v>
      </c>
    </row>
    <row r="447" spans="1:23" ht="47.25" x14ac:dyDescent="0.2">
      <c r="A447" s="9" t="s">
        <v>28</v>
      </c>
      <c r="B447" s="1" t="s">
        <v>166</v>
      </c>
      <c r="C447" s="1" t="s">
        <v>104</v>
      </c>
      <c r="D447" s="1" t="s">
        <v>139</v>
      </c>
      <c r="E447" s="1" t="s">
        <v>308</v>
      </c>
      <c r="F447" s="1" t="s">
        <v>29</v>
      </c>
      <c r="G447" s="8">
        <v>8000</v>
      </c>
      <c r="H447" s="8"/>
      <c r="I447" s="6">
        <f t="shared" si="48"/>
        <v>8000</v>
      </c>
      <c r="J447" s="6"/>
      <c r="K447" s="6">
        <f t="shared" si="47"/>
        <v>8000</v>
      </c>
      <c r="L447" s="6"/>
      <c r="M447" s="6">
        <f t="shared" si="42"/>
        <v>8000</v>
      </c>
      <c r="N447" s="6"/>
      <c r="O447" s="6">
        <f t="shared" si="43"/>
        <v>8000</v>
      </c>
      <c r="P447" s="6"/>
      <c r="Q447" s="6">
        <f t="shared" si="44"/>
        <v>8000</v>
      </c>
      <c r="R447" s="6"/>
      <c r="S447" s="6">
        <f t="shared" si="45"/>
        <v>8000</v>
      </c>
      <c r="T447" s="6"/>
      <c r="U447" s="6">
        <f t="shared" si="46"/>
        <v>8000</v>
      </c>
      <c r="V447" s="6"/>
      <c r="W447" s="6">
        <f t="shared" si="49"/>
        <v>8000</v>
      </c>
    </row>
    <row r="448" spans="1:23" ht="15.75" x14ac:dyDescent="0.2">
      <c r="A448" s="9" t="s">
        <v>302</v>
      </c>
      <c r="B448" s="1" t="s">
        <v>166</v>
      </c>
      <c r="C448" s="1" t="s">
        <v>104</v>
      </c>
      <c r="D448" s="1" t="s">
        <v>139</v>
      </c>
      <c r="E448" s="1" t="s">
        <v>303</v>
      </c>
      <c r="F448" s="10" t="s">
        <v>11</v>
      </c>
      <c r="G448" s="8">
        <v>20000</v>
      </c>
      <c r="H448" s="8"/>
      <c r="I448" s="6">
        <f t="shared" si="48"/>
        <v>20000</v>
      </c>
      <c r="J448" s="6">
        <f>J449</f>
        <v>-20000</v>
      </c>
      <c r="K448" s="6">
        <f t="shared" si="47"/>
        <v>0</v>
      </c>
      <c r="L448" s="6"/>
      <c r="M448" s="6">
        <f t="shared" si="42"/>
        <v>0</v>
      </c>
      <c r="N448" s="6"/>
      <c r="O448" s="6">
        <f t="shared" si="43"/>
        <v>0</v>
      </c>
      <c r="P448" s="6"/>
      <c r="Q448" s="6">
        <f t="shared" si="44"/>
        <v>0</v>
      </c>
      <c r="R448" s="6"/>
      <c r="S448" s="6">
        <f t="shared" si="45"/>
        <v>0</v>
      </c>
      <c r="T448" s="6"/>
      <c r="U448" s="6">
        <f t="shared" si="46"/>
        <v>0</v>
      </c>
      <c r="V448" s="6"/>
      <c r="W448" s="6">
        <f t="shared" si="49"/>
        <v>0</v>
      </c>
    </row>
    <row r="449" spans="1:23" ht="47.25" x14ac:dyDescent="0.2">
      <c r="A449" s="9" t="s">
        <v>26</v>
      </c>
      <c r="B449" s="1" t="s">
        <v>166</v>
      </c>
      <c r="C449" s="1" t="s">
        <v>104</v>
      </c>
      <c r="D449" s="1" t="s">
        <v>139</v>
      </c>
      <c r="E449" s="1" t="s">
        <v>303</v>
      </c>
      <c r="F449" s="1" t="s">
        <v>27</v>
      </c>
      <c r="G449" s="8">
        <v>20000</v>
      </c>
      <c r="H449" s="8"/>
      <c r="I449" s="6">
        <f t="shared" si="48"/>
        <v>20000</v>
      </c>
      <c r="J449" s="6">
        <f>J450</f>
        <v>-20000</v>
      </c>
      <c r="K449" s="6">
        <f t="shared" si="47"/>
        <v>0</v>
      </c>
      <c r="L449" s="6"/>
      <c r="M449" s="6">
        <f t="shared" si="42"/>
        <v>0</v>
      </c>
      <c r="N449" s="6"/>
      <c r="O449" s="6">
        <f t="shared" si="43"/>
        <v>0</v>
      </c>
      <c r="P449" s="6"/>
      <c r="Q449" s="6">
        <f t="shared" si="44"/>
        <v>0</v>
      </c>
      <c r="R449" s="6"/>
      <c r="S449" s="6">
        <f t="shared" si="45"/>
        <v>0</v>
      </c>
      <c r="T449" s="6"/>
      <c r="U449" s="6">
        <f t="shared" si="46"/>
        <v>0</v>
      </c>
      <c r="V449" s="6"/>
      <c r="W449" s="6">
        <f t="shared" si="49"/>
        <v>0</v>
      </c>
    </row>
    <row r="450" spans="1:23" ht="47.25" x14ac:dyDescent="0.2">
      <c r="A450" s="9" t="s">
        <v>28</v>
      </c>
      <c r="B450" s="1" t="s">
        <v>166</v>
      </c>
      <c r="C450" s="1" t="s">
        <v>104</v>
      </c>
      <c r="D450" s="1" t="s">
        <v>139</v>
      </c>
      <c r="E450" s="1" t="s">
        <v>303</v>
      </c>
      <c r="F450" s="1" t="s">
        <v>29</v>
      </c>
      <c r="G450" s="8">
        <v>20000</v>
      </c>
      <c r="H450" s="8"/>
      <c r="I450" s="6">
        <f t="shared" si="48"/>
        <v>20000</v>
      </c>
      <c r="J450" s="6">
        <v>-20000</v>
      </c>
      <c r="K450" s="6">
        <f t="shared" si="47"/>
        <v>0</v>
      </c>
      <c r="L450" s="6"/>
      <c r="M450" s="6">
        <f t="shared" si="42"/>
        <v>0</v>
      </c>
      <c r="N450" s="6"/>
      <c r="O450" s="6">
        <f t="shared" si="43"/>
        <v>0</v>
      </c>
      <c r="P450" s="6"/>
      <c r="Q450" s="6">
        <f t="shared" si="44"/>
        <v>0</v>
      </c>
      <c r="R450" s="6"/>
      <c r="S450" s="6">
        <f t="shared" si="45"/>
        <v>0</v>
      </c>
      <c r="T450" s="6"/>
      <c r="U450" s="6">
        <f t="shared" si="46"/>
        <v>0</v>
      </c>
      <c r="V450" s="6"/>
      <c r="W450" s="6">
        <f t="shared" si="49"/>
        <v>0</v>
      </c>
    </row>
    <row r="451" spans="1:23" ht="15.75" x14ac:dyDescent="0.2">
      <c r="A451" s="11" t="s">
        <v>145</v>
      </c>
      <c r="B451" s="13" t="s">
        <v>166</v>
      </c>
      <c r="C451" s="13" t="s">
        <v>104</v>
      </c>
      <c r="D451" s="13" t="s">
        <v>139</v>
      </c>
      <c r="E451" s="13" t="s">
        <v>146</v>
      </c>
      <c r="F451" s="13"/>
      <c r="G451" s="8"/>
      <c r="H451" s="8"/>
      <c r="I451" s="6"/>
      <c r="J451" s="6"/>
      <c r="K451" s="6"/>
      <c r="L451" s="6"/>
      <c r="M451" s="6"/>
      <c r="N451" s="6"/>
      <c r="O451" s="6"/>
      <c r="P451" s="6">
        <f>P452</f>
        <v>11269038.52</v>
      </c>
      <c r="Q451" s="6">
        <f t="shared" si="44"/>
        <v>11269038.52</v>
      </c>
      <c r="R451" s="6">
        <f>R452</f>
        <v>0</v>
      </c>
      <c r="S451" s="6">
        <f t="shared" si="45"/>
        <v>11269038.52</v>
      </c>
      <c r="T451" s="6">
        <f>T452</f>
        <v>0</v>
      </c>
      <c r="U451" s="6">
        <f t="shared" si="46"/>
        <v>11269038.52</v>
      </c>
      <c r="V451" s="6">
        <f>V452</f>
        <v>1901138.32</v>
      </c>
      <c r="W451" s="6">
        <f t="shared" si="49"/>
        <v>13170176.84</v>
      </c>
    </row>
    <row r="452" spans="1:23" ht="31.5" x14ac:dyDescent="0.2">
      <c r="A452" s="11" t="s">
        <v>109</v>
      </c>
      <c r="B452" s="13" t="s">
        <v>166</v>
      </c>
      <c r="C452" s="13" t="s">
        <v>104</v>
      </c>
      <c r="D452" s="13" t="s">
        <v>139</v>
      </c>
      <c r="E452" s="13" t="s">
        <v>146</v>
      </c>
      <c r="F452" s="13">
        <v>300</v>
      </c>
      <c r="G452" s="8"/>
      <c r="H452" s="8"/>
      <c r="I452" s="6"/>
      <c r="J452" s="6"/>
      <c r="K452" s="6"/>
      <c r="L452" s="6"/>
      <c r="M452" s="6"/>
      <c r="N452" s="6"/>
      <c r="O452" s="6"/>
      <c r="P452" s="6">
        <f>P453</f>
        <v>11269038.52</v>
      </c>
      <c r="Q452" s="6">
        <f t="shared" si="44"/>
        <v>11269038.52</v>
      </c>
      <c r="R452" s="6">
        <f>R453</f>
        <v>0</v>
      </c>
      <c r="S452" s="6">
        <f t="shared" si="45"/>
        <v>11269038.52</v>
      </c>
      <c r="T452" s="6">
        <f>T453</f>
        <v>0</v>
      </c>
      <c r="U452" s="6">
        <f t="shared" si="46"/>
        <v>11269038.52</v>
      </c>
      <c r="V452" s="6">
        <f>V453</f>
        <v>1901138.32</v>
      </c>
      <c r="W452" s="6">
        <f t="shared" si="49"/>
        <v>13170176.84</v>
      </c>
    </row>
    <row r="453" spans="1:23" ht="47.25" x14ac:dyDescent="0.2">
      <c r="A453" s="11" t="s">
        <v>111</v>
      </c>
      <c r="B453" s="13" t="s">
        <v>166</v>
      </c>
      <c r="C453" s="13" t="s">
        <v>104</v>
      </c>
      <c r="D453" s="13" t="s">
        <v>139</v>
      </c>
      <c r="E453" s="13" t="s">
        <v>146</v>
      </c>
      <c r="F453" s="13">
        <v>320</v>
      </c>
      <c r="G453" s="8"/>
      <c r="H453" s="8"/>
      <c r="I453" s="6"/>
      <c r="J453" s="6"/>
      <c r="K453" s="6"/>
      <c r="L453" s="6"/>
      <c r="M453" s="6"/>
      <c r="N453" s="6"/>
      <c r="O453" s="6"/>
      <c r="P453" s="6">
        <v>11269038.52</v>
      </c>
      <c r="Q453" s="6">
        <f t="shared" si="44"/>
        <v>11269038.52</v>
      </c>
      <c r="R453" s="6"/>
      <c r="S453" s="6">
        <f t="shared" si="45"/>
        <v>11269038.52</v>
      </c>
      <c r="T453" s="6"/>
      <c r="U453" s="6">
        <f t="shared" si="46"/>
        <v>11269038.52</v>
      </c>
      <c r="V453" s="6">
        <v>1901138.32</v>
      </c>
      <c r="W453" s="6">
        <f t="shared" si="49"/>
        <v>13170176.84</v>
      </c>
    </row>
    <row r="454" spans="1:23" ht="15.75" x14ac:dyDescent="0.2">
      <c r="A454" s="7" t="s">
        <v>309</v>
      </c>
      <c r="B454" s="1" t="s">
        <v>166</v>
      </c>
      <c r="C454" s="1" t="s">
        <v>144</v>
      </c>
      <c r="D454" s="1" t="s">
        <v>11</v>
      </c>
      <c r="E454" s="1" t="s">
        <v>11</v>
      </c>
      <c r="F454" s="1" t="s">
        <v>11</v>
      </c>
      <c r="G454" s="8">
        <v>13691024</v>
      </c>
      <c r="H454" s="8"/>
      <c r="I454" s="6">
        <f t="shared" si="48"/>
        <v>13691024</v>
      </c>
      <c r="J454" s="6"/>
      <c r="K454" s="6">
        <f t="shared" si="47"/>
        <v>13691024</v>
      </c>
      <c r="L454" s="6"/>
      <c r="M454" s="6">
        <f t="shared" si="42"/>
        <v>13691024</v>
      </c>
      <c r="N454" s="6"/>
      <c r="O454" s="6">
        <f t="shared" si="43"/>
        <v>13691024</v>
      </c>
      <c r="P454" s="6"/>
      <c r="Q454" s="6">
        <f t="shared" si="44"/>
        <v>13691024</v>
      </c>
      <c r="R454" s="6"/>
      <c r="S454" s="6">
        <f t="shared" si="45"/>
        <v>13691024</v>
      </c>
      <c r="T454" s="6"/>
      <c r="U454" s="6">
        <f t="shared" si="46"/>
        <v>13691024</v>
      </c>
      <c r="V454" s="6"/>
      <c r="W454" s="6">
        <f t="shared" si="49"/>
        <v>13691024</v>
      </c>
    </row>
    <row r="455" spans="1:23" ht="15.75" x14ac:dyDescent="0.2">
      <c r="A455" s="7" t="s">
        <v>310</v>
      </c>
      <c r="B455" s="1" t="s">
        <v>166</v>
      </c>
      <c r="C455" s="1" t="s">
        <v>144</v>
      </c>
      <c r="D455" s="1" t="s">
        <v>13</v>
      </c>
      <c r="E455" s="1" t="s">
        <v>11</v>
      </c>
      <c r="F455" s="1" t="s">
        <v>11</v>
      </c>
      <c r="G455" s="8">
        <v>13272024</v>
      </c>
      <c r="H455" s="8"/>
      <c r="I455" s="6">
        <f t="shared" si="48"/>
        <v>13272024</v>
      </c>
      <c r="J455" s="6"/>
      <c r="K455" s="6">
        <f t="shared" si="47"/>
        <v>13272024</v>
      </c>
      <c r="L455" s="6"/>
      <c r="M455" s="6">
        <f t="shared" si="42"/>
        <v>13272024</v>
      </c>
      <c r="N455" s="6"/>
      <c r="O455" s="6">
        <f t="shared" si="43"/>
        <v>13272024</v>
      </c>
      <c r="P455" s="6"/>
      <c r="Q455" s="6">
        <f t="shared" si="44"/>
        <v>13272024</v>
      </c>
      <c r="R455" s="6"/>
      <c r="S455" s="6">
        <f t="shared" si="45"/>
        <v>13272024</v>
      </c>
      <c r="T455" s="6"/>
      <c r="U455" s="6">
        <f t="shared" si="46"/>
        <v>13272024</v>
      </c>
      <c r="V455" s="6"/>
      <c r="W455" s="6">
        <f t="shared" si="49"/>
        <v>13272024</v>
      </c>
    </row>
    <row r="456" spans="1:23" ht="31.5" x14ac:dyDescent="0.2">
      <c r="A456" s="9" t="s">
        <v>311</v>
      </c>
      <c r="B456" s="1" t="s">
        <v>166</v>
      </c>
      <c r="C456" s="1" t="s">
        <v>144</v>
      </c>
      <c r="D456" s="1" t="s">
        <v>13</v>
      </c>
      <c r="E456" s="1" t="s">
        <v>312</v>
      </c>
      <c r="F456" s="10" t="s">
        <v>11</v>
      </c>
      <c r="G456" s="8">
        <v>13272024</v>
      </c>
      <c r="H456" s="8"/>
      <c r="I456" s="6">
        <f t="shared" si="48"/>
        <v>13272024</v>
      </c>
      <c r="J456" s="6"/>
      <c r="K456" s="6">
        <f t="shared" si="47"/>
        <v>13272024</v>
      </c>
      <c r="L456" s="6"/>
      <c r="M456" s="6">
        <f t="shared" si="42"/>
        <v>13272024</v>
      </c>
      <c r="N456" s="6"/>
      <c r="O456" s="6">
        <f t="shared" si="43"/>
        <v>13272024</v>
      </c>
      <c r="P456" s="6"/>
      <c r="Q456" s="6">
        <f t="shared" si="44"/>
        <v>13272024</v>
      </c>
      <c r="R456" s="6"/>
      <c r="S456" s="6">
        <f t="shared" si="45"/>
        <v>13272024</v>
      </c>
      <c r="T456" s="6"/>
      <c r="U456" s="6">
        <f t="shared" si="46"/>
        <v>13272024</v>
      </c>
      <c r="V456" s="6"/>
      <c r="W456" s="6">
        <f t="shared" si="49"/>
        <v>13272024</v>
      </c>
    </row>
    <row r="457" spans="1:23" ht="47.25" x14ac:dyDescent="0.2">
      <c r="A457" s="9" t="s">
        <v>43</v>
      </c>
      <c r="B457" s="1" t="s">
        <v>166</v>
      </c>
      <c r="C457" s="1" t="s">
        <v>144</v>
      </c>
      <c r="D457" s="1" t="s">
        <v>13</v>
      </c>
      <c r="E457" s="1" t="s">
        <v>312</v>
      </c>
      <c r="F457" s="1" t="s">
        <v>44</v>
      </c>
      <c r="G457" s="8">
        <v>13272024</v>
      </c>
      <c r="H457" s="8"/>
      <c r="I457" s="6">
        <f t="shared" si="48"/>
        <v>13272024</v>
      </c>
      <c r="J457" s="6"/>
      <c r="K457" s="6">
        <f t="shared" si="47"/>
        <v>13272024</v>
      </c>
      <c r="L457" s="6"/>
      <c r="M457" s="6">
        <f t="shared" si="42"/>
        <v>13272024</v>
      </c>
      <c r="N457" s="6"/>
      <c r="O457" s="6">
        <f t="shared" si="43"/>
        <v>13272024</v>
      </c>
      <c r="P457" s="6"/>
      <c r="Q457" s="6">
        <f t="shared" si="44"/>
        <v>13272024</v>
      </c>
      <c r="R457" s="6"/>
      <c r="S457" s="6">
        <f t="shared" si="45"/>
        <v>13272024</v>
      </c>
      <c r="T457" s="6"/>
      <c r="U457" s="6">
        <f t="shared" si="46"/>
        <v>13272024</v>
      </c>
      <c r="V457" s="6"/>
      <c r="W457" s="6">
        <f t="shared" si="49"/>
        <v>13272024</v>
      </c>
    </row>
    <row r="458" spans="1:23" ht="15.75" x14ac:dyDescent="0.2">
      <c r="A458" s="9" t="s">
        <v>313</v>
      </c>
      <c r="B458" s="1" t="s">
        <v>166</v>
      </c>
      <c r="C458" s="1" t="s">
        <v>144</v>
      </c>
      <c r="D458" s="1" t="s">
        <v>13</v>
      </c>
      <c r="E458" s="1" t="s">
        <v>312</v>
      </c>
      <c r="F458" s="1" t="s">
        <v>314</v>
      </c>
      <c r="G458" s="8">
        <v>13272024</v>
      </c>
      <c r="H458" s="8"/>
      <c r="I458" s="6">
        <f t="shared" si="48"/>
        <v>13272024</v>
      </c>
      <c r="J458" s="6"/>
      <c r="K458" s="6">
        <f t="shared" si="47"/>
        <v>13272024</v>
      </c>
      <c r="L458" s="6"/>
      <c r="M458" s="6">
        <f t="shared" si="42"/>
        <v>13272024</v>
      </c>
      <c r="N458" s="6"/>
      <c r="O458" s="6">
        <f t="shared" si="43"/>
        <v>13272024</v>
      </c>
      <c r="P458" s="6"/>
      <c r="Q458" s="6">
        <f t="shared" si="44"/>
        <v>13272024</v>
      </c>
      <c r="R458" s="6"/>
      <c r="S458" s="6">
        <f t="shared" si="45"/>
        <v>13272024</v>
      </c>
      <c r="T458" s="6"/>
      <c r="U458" s="6">
        <f t="shared" si="46"/>
        <v>13272024</v>
      </c>
      <c r="V458" s="6"/>
      <c r="W458" s="6">
        <f t="shared" si="49"/>
        <v>13272024</v>
      </c>
    </row>
    <row r="459" spans="1:23" ht="15.75" x14ac:dyDescent="0.2">
      <c r="A459" s="7" t="s">
        <v>315</v>
      </c>
      <c r="B459" s="1" t="s">
        <v>166</v>
      </c>
      <c r="C459" s="1" t="s">
        <v>144</v>
      </c>
      <c r="D459" s="1" t="s">
        <v>15</v>
      </c>
      <c r="E459" s="1" t="s">
        <v>11</v>
      </c>
      <c r="F459" s="1" t="s">
        <v>11</v>
      </c>
      <c r="G459" s="8">
        <v>419000</v>
      </c>
      <c r="H459" s="8"/>
      <c r="I459" s="6">
        <f t="shared" si="48"/>
        <v>419000</v>
      </c>
      <c r="J459" s="6"/>
      <c r="K459" s="6">
        <f t="shared" si="47"/>
        <v>419000</v>
      </c>
      <c r="L459" s="6"/>
      <c r="M459" s="6">
        <f t="shared" si="42"/>
        <v>419000</v>
      </c>
      <c r="N459" s="6"/>
      <c r="O459" s="6">
        <f t="shared" si="43"/>
        <v>419000</v>
      </c>
      <c r="P459" s="6"/>
      <c r="Q459" s="6">
        <f t="shared" si="44"/>
        <v>419000</v>
      </c>
      <c r="R459" s="6"/>
      <c r="S459" s="6">
        <f t="shared" si="45"/>
        <v>419000</v>
      </c>
      <c r="T459" s="6"/>
      <c r="U459" s="6">
        <f t="shared" si="46"/>
        <v>419000</v>
      </c>
      <c r="V459" s="6"/>
      <c r="W459" s="6">
        <f t="shared" si="49"/>
        <v>419000</v>
      </c>
    </row>
    <row r="460" spans="1:23" ht="31.5" x14ac:dyDescent="0.2">
      <c r="A460" s="9" t="s">
        <v>316</v>
      </c>
      <c r="B460" s="1" t="s">
        <v>166</v>
      </c>
      <c r="C460" s="1" t="s">
        <v>144</v>
      </c>
      <c r="D460" s="1" t="s">
        <v>15</v>
      </c>
      <c r="E460" s="1" t="s">
        <v>317</v>
      </c>
      <c r="F460" s="10" t="s">
        <v>11</v>
      </c>
      <c r="G460" s="8">
        <v>419000</v>
      </c>
      <c r="H460" s="8"/>
      <c r="I460" s="6">
        <f t="shared" si="48"/>
        <v>419000</v>
      </c>
      <c r="J460" s="6"/>
      <c r="K460" s="6">
        <f t="shared" si="47"/>
        <v>419000</v>
      </c>
      <c r="L460" s="6"/>
      <c r="M460" s="6">
        <f t="shared" si="42"/>
        <v>419000</v>
      </c>
      <c r="N460" s="6"/>
      <c r="O460" s="6">
        <f t="shared" si="43"/>
        <v>419000</v>
      </c>
      <c r="P460" s="6"/>
      <c r="Q460" s="6">
        <f t="shared" si="44"/>
        <v>419000</v>
      </c>
      <c r="R460" s="6"/>
      <c r="S460" s="6">
        <f t="shared" si="45"/>
        <v>419000</v>
      </c>
      <c r="T460" s="6"/>
      <c r="U460" s="6">
        <f t="shared" si="46"/>
        <v>419000</v>
      </c>
      <c r="V460" s="6"/>
      <c r="W460" s="6">
        <f t="shared" si="49"/>
        <v>419000</v>
      </c>
    </row>
    <row r="461" spans="1:23" ht="47.25" x14ac:dyDescent="0.2">
      <c r="A461" s="9" t="s">
        <v>26</v>
      </c>
      <c r="B461" s="1" t="s">
        <v>166</v>
      </c>
      <c r="C461" s="1" t="s">
        <v>144</v>
      </c>
      <c r="D461" s="1" t="s">
        <v>15</v>
      </c>
      <c r="E461" s="1" t="s">
        <v>317</v>
      </c>
      <c r="F461" s="1" t="s">
        <v>27</v>
      </c>
      <c r="G461" s="8">
        <v>419000</v>
      </c>
      <c r="H461" s="8"/>
      <c r="I461" s="6">
        <f t="shared" si="48"/>
        <v>419000</v>
      </c>
      <c r="J461" s="6"/>
      <c r="K461" s="6">
        <f t="shared" si="47"/>
        <v>419000</v>
      </c>
      <c r="L461" s="6"/>
      <c r="M461" s="6">
        <f t="shared" si="42"/>
        <v>419000</v>
      </c>
      <c r="N461" s="6"/>
      <c r="O461" s="6">
        <f t="shared" si="43"/>
        <v>419000</v>
      </c>
      <c r="P461" s="6"/>
      <c r="Q461" s="6">
        <f t="shared" si="44"/>
        <v>419000</v>
      </c>
      <c r="R461" s="6"/>
      <c r="S461" s="6">
        <f t="shared" si="45"/>
        <v>419000</v>
      </c>
      <c r="T461" s="6"/>
      <c r="U461" s="6">
        <f t="shared" si="46"/>
        <v>419000</v>
      </c>
      <c r="V461" s="6"/>
      <c r="W461" s="6">
        <f t="shared" si="49"/>
        <v>419000</v>
      </c>
    </row>
    <row r="462" spans="1:23" ht="47.25" x14ac:dyDescent="0.2">
      <c r="A462" s="9" t="s">
        <v>28</v>
      </c>
      <c r="B462" s="1" t="s">
        <v>166</v>
      </c>
      <c r="C462" s="1" t="s">
        <v>144</v>
      </c>
      <c r="D462" s="1" t="s">
        <v>15</v>
      </c>
      <c r="E462" s="1" t="s">
        <v>317</v>
      </c>
      <c r="F462" s="1" t="s">
        <v>29</v>
      </c>
      <c r="G462" s="8">
        <v>419000</v>
      </c>
      <c r="H462" s="8"/>
      <c r="I462" s="6">
        <f t="shared" si="48"/>
        <v>419000</v>
      </c>
      <c r="J462" s="6"/>
      <c r="K462" s="6">
        <f t="shared" si="47"/>
        <v>419000</v>
      </c>
      <c r="L462" s="6"/>
      <c r="M462" s="6">
        <f t="shared" si="42"/>
        <v>419000</v>
      </c>
      <c r="N462" s="6"/>
      <c r="O462" s="6">
        <f t="shared" si="43"/>
        <v>419000</v>
      </c>
      <c r="P462" s="6"/>
      <c r="Q462" s="6">
        <f t="shared" si="44"/>
        <v>419000</v>
      </c>
      <c r="R462" s="6"/>
      <c r="S462" s="6">
        <f t="shared" si="45"/>
        <v>419000</v>
      </c>
      <c r="T462" s="6"/>
      <c r="U462" s="6">
        <f t="shared" si="46"/>
        <v>419000</v>
      </c>
      <c r="V462" s="6"/>
      <c r="W462" s="6">
        <f t="shared" si="49"/>
        <v>419000</v>
      </c>
    </row>
    <row r="463" spans="1:23" ht="31.5" x14ac:dyDescent="0.2">
      <c r="A463" s="3" t="s">
        <v>318</v>
      </c>
      <c r="B463" s="4" t="s">
        <v>319</v>
      </c>
      <c r="C463" s="4" t="s">
        <v>11</v>
      </c>
      <c r="D463" s="4" t="s">
        <v>11</v>
      </c>
      <c r="E463" s="5" t="s">
        <v>11</v>
      </c>
      <c r="F463" s="5" t="s">
        <v>11</v>
      </c>
      <c r="G463" s="6">
        <v>1467179</v>
      </c>
      <c r="H463" s="6"/>
      <c r="I463" s="6">
        <f t="shared" si="48"/>
        <v>1467179</v>
      </c>
      <c r="J463" s="6"/>
      <c r="K463" s="6">
        <f t="shared" si="47"/>
        <v>1467179</v>
      </c>
      <c r="L463" s="6"/>
      <c r="M463" s="6">
        <f t="shared" si="42"/>
        <v>1467179</v>
      </c>
      <c r="N463" s="6"/>
      <c r="O463" s="6">
        <f t="shared" si="43"/>
        <v>1467179</v>
      </c>
      <c r="P463" s="6"/>
      <c r="Q463" s="6">
        <f t="shared" si="44"/>
        <v>1467179</v>
      </c>
      <c r="R463" s="6">
        <f>R464</f>
        <v>-327119</v>
      </c>
      <c r="S463" s="6">
        <f t="shared" si="45"/>
        <v>1140060</v>
      </c>
      <c r="T463" s="6">
        <f>T464</f>
        <v>101560</v>
      </c>
      <c r="U463" s="6">
        <f t="shared" si="46"/>
        <v>1241620</v>
      </c>
      <c r="V463" s="6">
        <f>V464</f>
        <v>0</v>
      </c>
      <c r="W463" s="6">
        <f t="shared" si="49"/>
        <v>1241620</v>
      </c>
    </row>
    <row r="464" spans="1:23" ht="15.75" x14ac:dyDescent="0.2">
      <c r="A464" s="7" t="s">
        <v>12</v>
      </c>
      <c r="B464" s="1" t="s">
        <v>319</v>
      </c>
      <c r="C464" s="1" t="s">
        <v>13</v>
      </c>
      <c r="D464" s="1" t="s">
        <v>11</v>
      </c>
      <c r="E464" s="1" t="s">
        <v>11</v>
      </c>
      <c r="F464" s="1" t="s">
        <v>11</v>
      </c>
      <c r="G464" s="8">
        <v>1467179</v>
      </c>
      <c r="H464" s="8"/>
      <c r="I464" s="6">
        <f t="shared" si="48"/>
        <v>1467179</v>
      </c>
      <c r="J464" s="6"/>
      <c r="K464" s="6">
        <f t="shared" si="47"/>
        <v>1467179</v>
      </c>
      <c r="L464" s="6"/>
      <c r="M464" s="6">
        <f t="shared" si="42"/>
        <v>1467179</v>
      </c>
      <c r="N464" s="6"/>
      <c r="O464" s="6">
        <f t="shared" si="43"/>
        <v>1467179</v>
      </c>
      <c r="P464" s="6"/>
      <c r="Q464" s="6">
        <f t="shared" si="44"/>
        <v>1467179</v>
      </c>
      <c r="R464" s="6">
        <f>R465</f>
        <v>-327119</v>
      </c>
      <c r="S464" s="6">
        <f t="shared" si="45"/>
        <v>1140060</v>
      </c>
      <c r="T464" s="6">
        <f>T465+T471</f>
        <v>101560</v>
      </c>
      <c r="U464" s="6">
        <f t="shared" si="46"/>
        <v>1241620</v>
      </c>
      <c r="V464" s="6">
        <f>V465+V471</f>
        <v>0</v>
      </c>
      <c r="W464" s="6">
        <f t="shared" si="49"/>
        <v>1241620</v>
      </c>
    </row>
    <row r="465" spans="1:23" ht="63" x14ac:dyDescent="0.2">
      <c r="A465" s="7" t="s">
        <v>138</v>
      </c>
      <c r="B465" s="1" t="s">
        <v>319</v>
      </c>
      <c r="C465" s="1" t="s">
        <v>13</v>
      </c>
      <c r="D465" s="1" t="s">
        <v>139</v>
      </c>
      <c r="E465" s="1" t="s">
        <v>11</v>
      </c>
      <c r="F465" s="1" t="s">
        <v>11</v>
      </c>
      <c r="G465" s="8">
        <v>1467179</v>
      </c>
      <c r="H465" s="8"/>
      <c r="I465" s="6">
        <f t="shared" si="48"/>
        <v>1467179</v>
      </c>
      <c r="J465" s="6"/>
      <c r="K465" s="6">
        <f t="shared" si="47"/>
        <v>1467179</v>
      </c>
      <c r="L465" s="6"/>
      <c r="M465" s="6">
        <f t="shared" si="42"/>
        <v>1467179</v>
      </c>
      <c r="N465" s="6"/>
      <c r="O465" s="6">
        <f t="shared" si="43"/>
        <v>1467179</v>
      </c>
      <c r="P465" s="6"/>
      <c r="Q465" s="6">
        <f t="shared" si="44"/>
        <v>1467179</v>
      </c>
      <c r="R465" s="6">
        <f>R466</f>
        <v>-327119</v>
      </c>
      <c r="S465" s="6">
        <f t="shared" si="45"/>
        <v>1140060</v>
      </c>
      <c r="T465" s="6">
        <f>T466</f>
        <v>0</v>
      </c>
      <c r="U465" s="6">
        <f t="shared" si="46"/>
        <v>1140060</v>
      </c>
      <c r="V465" s="6">
        <f>V466</f>
        <v>0</v>
      </c>
      <c r="W465" s="6">
        <f t="shared" si="49"/>
        <v>1140060</v>
      </c>
    </row>
    <row r="466" spans="1:23" ht="47.25" x14ac:dyDescent="0.2">
      <c r="A466" s="9" t="s">
        <v>24</v>
      </c>
      <c r="B466" s="1" t="s">
        <v>319</v>
      </c>
      <c r="C466" s="1" t="s">
        <v>13</v>
      </c>
      <c r="D466" s="1" t="s">
        <v>139</v>
      </c>
      <c r="E466" s="1" t="s">
        <v>25</v>
      </c>
      <c r="F466" s="10" t="s">
        <v>11</v>
      </c>
      <c r="G466" s="8">
        <v>427627</v>
      </c>
      <c r="H466" s="8"/>
      <c r="I466" s="6">
        <f t="shared" si="48"/>
        <v>427627</v>
      </c>
      <c r="J466" s="6"/>
      <c r="K466" s="6">
        <f t="shared" si="47"/>
        <v>427627</v>
      </c>
      <c r="L466" s="6"/>
      <c r="M466" s="6">
        <f t="shared" si="42"/>
        <v>427627</v>
      </c>
      <c r="N466" s="6"/>
      <c r="O466" s="6">
        <f t="shared" si="43"/>
        <v>427627</v>
      </c>
      <c r="P466" s="6"/>
      <c r="Q466" s="6">
        <f t="shared" si="44"/>
        <v>427627</v>
      </c>
      <c r="R466" s="6">
        <f>R467</f>
        <v>-327119</v>
      </c>
      <c r="S466" s="6">
        <f t="shared" si="45"/>
        <v>100508</v>
      </c>
      <c r="T466" s="6">
        <f>T467</f>
        <v>0</v>
      </c>
      <c r="U466" s="6">
        <f t="shared" si="46"/>
        <v>100508</v>
      </c>
      <c r="V466" s="6">
        <f>V467</f>
        <v>0</v>
      </c>
      <c r="W466" s="6">
        <f t="shared" si="49"/>
        <v>100508</v>
      </c>
    </row>
    <row r="467" spans="1:23" ht="94.5" x14ac:dyDescent="0.2">
      <c r="A467" s="9" t="s">
        <v>18</v>
      </c>
      <c r="B467" s="1" t="s">
        <v>319</v>
      </c>
      <c r="C467" s="1" t="s">
        <v>13</v>
      </c>
      <c r="D467" s="1" t="s">
        <v>139</v>
      </c>
      <c r="E467" s="1" t="s">
        <v>25</v>
      </c>
      <c r="F467" s="1" t="s">
        <v>19</v>
      </c>
      <c r="G467" s="8">
        <v>395078</v>
      </c>
      <c r="H467" s="8"/>
      <c r="I467" s="6">
        <f t="shared" si="48"/>
        <v>395078</v>
      </c>
      <c r="J467" s="6"/>
      <c r="K467" s="6">
        <f t="shared" si="47"/>
        <v>395078</v>
      </c>
      <c r="L467" s="6"/>
      <c r="M467" s="6">
        <f t="shared" si="42"/>
        <v>395078</v>
      </c>
      <c r="N467" s="6"/>
      <c r="O467" s="6">
        <f t="shared" si="43"/>
        <v>395078</v>
      </c>
      <c r="P467" s="6"/>
      <c r="Q467" s="6">
        <f t="shared" si="44"/>
        <v>395078</v>
      </c>
      <c r="R467" s="6">
        <f>R468</f>
        <v>-327119</v>
      </c>
      <c r="S467" s="6">
        <f t="shared" si="45"/>
        <v>67959</v>
      </c>
      <c r="T467" s="6">
        <f>T468</f>
        <v>0</v>
      </c>
      <c r="U467" s="6">
        <f t="shared" si="46"/>
        <v>67959</v>
      </c>
      <c r="V467" s="6">
        <f>V468</f>
        <v>0</v>
      </c>
      <c r="W467" s="6">
        <f t="shared" si="49"/>
        <v>67959</v>
      </c>
    </row>
    <row r="468" spans="1:23" ht="31.5" x14ac:dyDescent="0.2">
      <c r="A468" s="9" t="s">
        <v>20</v>
      </c>
      <c r="B468" s="1" t="s">
        <v>319</v>
      </c>
      <c r="C468" s="1" t="s">
        <v>13</v>
      </c>
      <c r="D468" s="1" t="s">
        <v>139</v>
      </c>
      <c r="E468" s="1" t="s">
        <v>25</v>
      </c>
      <c r="F468" s="1" t="s">
        <v>21</v>
      </c>
      <c r="G468" s="8">
        <v>395078</v>
      </c>
      <c r="H468" s="8"/>
      <c r="I468" s="6">
        <f t="shared" si="48"/>
        <v>395078</v>
      </c>
      <c r="J468" s="6"/>
      <c r="K468" s="6">
        <f t="shared" si="47"/>
        <v>395078</v>
      </c>
      <c r="L468" s="6"/>
      <c r="M468" s="6">
        <f t="shared" si="42"/>
        <v>395078</v>
      </c>
      <c r="N468" s="6"/>
      <c r="O468" s="6">
        <f t="shared" si="43"/>
        <v>395078</v>
      </c>
      <c r="P468" s="6"/>
      <c r="Q468" s="6">
        <f t="shared" si="44"/>
        <v>395078</v>
      </c>
      <c r="R468" s="6">
        <v>-327119</v>
      </c>
      <c r="S468" s="6">
        <f t="shared" si="45"/>
        <v>67959</v>
      </c>
      <c r="T468" s="6"/>
      <c r="U468" s="6">
        <f t="shared" si="46"/>
        <v>67959</v>
      </c>
      <c r="V468" s="6"/>
      <c r="W468" s="6">
        <f t="shared" si="49"/>
        <v>67959</v>
      </c>
    </row>
    <row r="469" spans="1:23" ht="47.25" x14ac:dyDescent="0.2">
      <c r="A469" s="9" t="s">
        <v>26</v>
      </c>
      <c r="B469" s="1" t="s">
        <v>319</v>
      </c>
      <c r="C469" s="1" t="s">
        <v>13</v>
      </c>
      <c r="D469" s="1" t="s">
        <v>139</v>
      </c>
      <c r="E469" s="1" t="s">
        <v>25</v>
      </c>
      <c r="F469" s="1" t="s">
        <v>27</v>
      </c>
      <c r="G469" s="8">
        <v>32549</v>
      </c>
      <c r="H469" s="8"/>
      <c r="I469" s="6">
        <f t="shared" si="48"/>
        <v>32549</v>
      </c>
      <c r="J469" s="6"/>
      <c r="K469" s="6">
        <f t="shared" si="47"/>
        <v>32549</v>
      </c>
      <c r="L469" s="6"/>
      <c r="M469" s="6">
        <f t="shared" si="42"/>
        <v>32549</v>
      </c>
      <c r="N469" s="6"/>
      <c r="O469" s="6">
        <f t="shared" si="43"/>
        <v>32549</v>
      </c>
      <c r="P469" s="6"/>
      <c r="Q469" s="6">
        <f t="shared" si="44"/>
        <v>32549</v>
      </c>
      <c r="R469" s="6"/>
      <c r="S469" s="6">
        <f t="shared" si="45"/>
        <v>32549</v>
      </c>
      <c r="T469" s="6"/>
      <c r="U469" s="6">
        <f t="shared" si="46"/>
        <v>32549</v>
      </c>
      <c r="V469" s="6"/>
      <c r="W469" s="6">
        <f t="shared" si="49"/>
        <v>32549</v>
      </c>
    </row>
    <row r="470" spans="1:23" ht="47.25" x14ac:dyDescent="0.2">
      <c r="A470" s="9" t="s">
        <v>28</v>
      </c>
      <c r="B470" s="1" t="s">
        <v>319</v>
      </c>
      <c r="C470" s="1" t="s">
        <v>13</v>
      </c>
      <c r="D470" s="1" t="s">
        <v>139</v>
      </c>
      <c r="E470" s="1" t="s">
        <v>25</v>
      </c>
      <c r="F470" s="1" t="s">
        <v>29</v>
      </c>
      <c r="G470" s="8">
        <v>32549</v>
      </c>
      <c r="H470" s="8"/>
      <c r="I470" s="6">
        <f t="shared" si="48"/>
        <v>32549</v>
      </c>
      <c r="J470" s="6"/>
      <c r="K470" s="6">
        <f t="shared" si="47"/>
        <v>32549</v>
      </c>
      <c r="L470" s="6"/>
      <c r="M470" s="6">
        <f t="shared" si="42"/>
        <v>32549</v>
      </c>
      <c r="N470" s="6"/>
      <c r="O470" s="6">
        <f t="shared" si="43"/>
        <v>32549</v>
      </c>
      <c r="P470" s="6"/>
      <c r="Q470" s="6">
        <f t="shared" si="44"/>
        <v>32549</v>
      </c>
      <c r="R470" s="6"/>
      <c r="S470" s="6">
        <f t="shared" si="45"/>
        <v>32549</v>
      </c>
      <c r="T470" s="6"/>
      <c r="U470" s="6">
        <f t="shared" si="46"/>
        <v>32549</v>
      </c>
      <c r="V470" s="6"/>
      <c r="W470" s="6">
        <f t="shared" si="49"/>
        <v>32549</v>
      </c>
    </row>
    <row r="471" spans="1:23" ht="63" x14ac:dyDescent="0.2">
      <c r="A471" s="9" t="s">
        <v>320</v>
      </c>
      <c r="B471" s="1" t="s">
        <v>319</v>
      </c>
      <c r="C471" s="1" t="s">
        <v>13</v>
      </c>
      <c r="D471" s="1" t="s">
        <v>139</v>
      </c>
      <c r="E471" s="1" t="s">
        <v>321</v>
      </c>
      <c r="F471" s="10" t="s">
        <v>11</v>
      </c>
      <c r="G471" s="8">
        <v>1038552</v>
      </c>
      <c r="H471" s="8"/>
      <c r="I471" s="6">
        <f t="shared" si="48"/>
        <v>1038552</v>
      </c>
      <c r="J471" s="6"/>
      <c r="K471" s="6">
        <f t="shared" si="47"/>
        <v>1038552</v>
      </c>
      <c r="L471" s="6"/>
      <c r="M471" s="6">
        <f t="shared" si="42"/>
        <v>1038552</v>
      </c>
      <c r="N471" s="6"/>
      <c r="O471" s="6">
        <f t="shared" si="43"/>
        <v>1038552</v>
      </c>
      <c r="P471" s="6"/>
      <c r="Q471" s="6">
        <f t="shared" si="44"/>
        <v>1038552</v>
      </c>
      <c r="R471" s="6"/>
      <c r="S471" s="6">
        <f t="shared" si="45"/>
        <v>1038552</v>
      </c>
      <c r="T471" s="6">
        <f>T472</f>
        <v>101560</v>
      </c>
      <c r="U471" s="6">
        <f t="shared" si="46"/>
        <v>1140112</v>
      </c>
      <c r="V471" s="6">
        <f>V472</f>
        <v>0</v>
      </c>
      <c r="W471" s="6">
        <f t="shared" si="49"/>
        <v>1140112</v>
      </c>
    </row>
    <row r="472" spans="1:23" ht="94.5" x14ac:dyDescent="0.2">
      <c r="A472" s="9" t="s">
        <v>18</v>
      </c>
      <c r="B472" s="1" t="s">
        <v>319</v>
      </c>
      <c r="C472" s="1" t="s">
        <v>13</v>
      </c>
      <c r="D472" s="1" t="s">
        <v>139</v>
      </c>
      <c r="E472" s="1" t="s">
        <v>321</v>
      </c>
      <c r="F472" s="1" t="s">
        <v>19</v>
      </c>
      <c r="G472" s="8">
        <v>1038552</v>
      </c>
      <c r="H472" s="8"/>
      <c r="I472" s="6">
        <f t="shared" si="48"/>
        <v>1038552</v>
      </c>
      <c r="J472" s="6"/>
      <c r="K472" s="6">
        <f t="shared" si="47"/>
        <v>1038552</v>
      </c>
      <c r="L472" s="6"/>
      <c r="M472" s="6">
        <f t="shared" si="42"/>
        <v>1038552</v>
      </c>
      <c r="N472" s="6"/>
      <c r="O472" s="6">
        <f t="shared" si="43"/>
        <v>1038552</v>
      </c>
      <c r="P472" s="6"/>
      <c r="Q472" s="6">
        <f t="shared" si="44"/>
        <v>1038552</v>
      </c>
      <c r="R472" s="6"/>
      <c r="S472" s="6">
        <f t="shared" si="45"/>
        <v>1038552</v>
      </c>
      <c r="T472" s="6">
        <f>T473</f>
        <v>101560</v>
      </c>
      <c r="U472" s="6">
        <f t="shared" si="46"/>
        <v>1140112</v>
      </c>
      <c r="V472" s="6">
        <f>V473</f>
        <v>0</v>
      </c>
      <c r="W472" s="6">
        <f t="shared" si="49"/>
        <v>1140112</v>
      </c>
    </row>
    <row r="473" spans="1:23" ht="31.5" x14ac:dyDescent="0.2">
      <c r="A473" s="9" t="s">
        <v>20</v>
      </c>
      <c r="B473" s="1" t="s">
        <v>319</v>
      </c>
      <c r="C473" s="1" t="s">
        <v>13</v>
      </c>
      <c r="D473" s="1" t="s">
        <v>139</v>
      </c>
      <c r="E473" s="1" t="s">
        <v>321</v>
      </c>
      <c r="F473" s="1" t="s">
        <v>21</v>
      </c>
      <c r="G473" s="8">
        <v>1038552</v>
      </c>
      <c r="H473" s="8"/>
      <c r="I473" s="6">
        <f t="shared" si="48"/>
        <v>1038552</v>
      </c>
      <c r="J473" s="6"/>
      <c r="K473" s="6">
        <f t="shared" si="47"/>
        <v>1038552</v>
      </c>
      <c r="L473" s="6"/>
      <c r="M473" s="6">
        <f t="shared" si="42"/>
        <v>1038552</v>
      </c>
      <c r="N473" s="6"/>
      <c r="O473" s="6">
        <f t="shared" si="43"/>
        <v>1038552</v>
      </c>
      <c r="P473" s="6"/>
      <c r="Q473" s="6">
        <f t="shared" si="44"/>
        <v>1038552</v>
      </c>
      <c r="R473" s="6"/>
      <c r="S473" s="6">
        <f t="shared" si="45"/>
        <v>1038552</v>
      </c>
      <c r="T473" s="6">
        <v>101560</v>
      </c>
      <c r="U473" s="6">
        <f t="shared" si="46"/>
        <v>1140112</v>
      </c>
      <c r="V473" s="6"/>
      <c r="W473" s="6">
        <f t="shared" si="49"/>
        <v>1140112</v>
      </c>
    </row>
    <row r="474" spans="1:23" ht="31.5" x14ac:dyDescent="0.2">
      <c r="A474" s="9" t="s">
        <v>30</v>
      </c>
      <c r="B474" s="1" t="s">
        <v>319</v>
      </c>
      <c r="C474" s="1" t="s">
        <v>13</v>
      </c>
      <c r="D474" s="1" t="s">
        <v>139</v>
      </c>
      <c r="E474" s="1" t="s">
        <v>31</v>
      </c>
      <c r="F474" s="10" t="s">
        <v>11</v>
      </c>
      <c r="G474" s="8">
        <v>1000</v>
      </c>
      <c r="H474" s="8"/>
      <c r="I474" s="6">
        <f t="shared" si="48"/>
        <v>1000</v>
      </c>
      <c r="J474" s="6"/>
      <c r="K474" s="6">
        <f t="shared" si="47"/>
        <v>1000</v>
      </c>
      <c r="L474" s="6"/>
      <c r="M474" s="6">
        <f t="shared" ref="M474:M476" si="50">K474+L474</f>
        <v>1000</v>
      </c>
      <c r="N474" s="6"/>
      <c r="O474" s="6">
        <f t="shared" si="43"/>
        <v>1000</v>
      </c>
      <c r="P474" s="6"/>
      <c r="Q474" s="6">
        <f t="shared" si="44"/>
        <v>1000</v>
      </c>
      <c r="R474" s="6"/>
      <c r="S474" s="6">
        <f t="shared" si="45"/>
        <v>1000</v>
      </c>
      <c r="T474" s="6"/>
      <c r="U474" s="6">
        <f t="shared" si="46"/>
        <v>1000</v>
      </c>
      <c r="V474" s="6"/>
      <c r="W474" s="6">
        <f t="shared" si="49"/>
        <v>1000</v>
      </c>
    </row>
    <row r="475" spans="1:23" ht="15.75" x14ac:dyDescent="0.2">
      <c r="A475" s="9" t="s">
        <v>32</v>
      </c>
      <c r="B475" s="1" t="s">
        <v>319</v>
      </c>
      <c r="C475" s="1" t="s">
        <v>13</v>
      </c>
      <c r="D475" s="1" t="s">
        <v>139</v>
      </c>
      <c r="E475" s="1" t="s">
        <v>31</v>
      </c>
      <c r="F475" s="1" t="s">
        <v>33</v>
      </c>
      <c r="G475" s="8">
        <v>1000</v>
      </c>
      <c r="H475" s="8"/>
      <c r="I475" s="6">
        <f t="shared" si="48"/>
        <v>1000</v>
      </c>
      <c r="J475" s="6"/>
      <c r="K475" s="6">
        <f t="shared" si="47"/>
        <v>1000</v>
      </c>
      <c r="L475" s="6"/>
      <c r="M475" s="6">
        <f t="shared" si="50"/>
        <v>1000</v>
      </c>
      <c r="N475" s="6"/>
      <c r="O475" s="6">
        <f t="shared" si="43"/>
        <v>1000</v>
      </c>
      <c r="P475" s="6"/>
      <c r="Q475" s="6">
        <f t="shared" si="44"/>
        <v>1000</v>
      </c>
      <c r="R475" s="6"/>
      <c r="S475" s="6">
        <f t="shared" si="45"/>
        <v>1000</v>
      </c>
      <c r="T475" s="6"/>
      <c r="U475" s="6">
        <f t="shared" si="46"/>
        <v>1000</v>
      </c>
      <c r="V475" s="6"/>
      <c r="W475" s="6">
        <f t="shared" si="49"/>
        <v>1000</v>
      </c>
    </row>
    <row r="476" spans="1:23" ht="15.75" x14ac:dyDescent="0.2">
      <c r="A476" s="9" t="s">
        <v>34</v>
      </c>
      <c r="B476" s="1" t="s">
        <v>319</v>
      </c>
      <c r="C476" s="1" t="s">
        <v>13</v>
      </c>
      <c r="D476" s="1" t="s">
        <v>139</v>
      </c>
      <c r="E476" s="1" t="s">
        <v>31</v>
      </c>
      <c r="F476" s="1" t="s">
        <v>35</v>
      </c>
      <c r="G476" s="8">
        <v>1000</v>
      </c>
      <c r="H476" s="8"/>
      <c r="I476" s="6">
        <f t="shared" si="48"/>
        <v>1000</v>
      </c>
      <c r="J476" s="6"/>
      <c r="K476" s="6">
        <f t="shared" si="47"/>
        <v>1000</v>
      </c>
      <c r="L476" s="6"/>
      <c r="M476" s="6">
        <f t="shared" si="50"/>
        <v>1000</v>
      </c>
      <c r="N476" s="6"/>
      <c r="O476" s="6">
        <f t="shared" si="43"/>
        <v>1000</v>
      </c>
      <c r="P476" s="6"/>
      <c r="Q476" s="6">
        <f t="shared" si="44"/>
        <v>1000</v>
      </c>
      <c r="R476" s="6"/>
      <c r="S476" s="6">
        <f t="shared" si="45"/>
        <v>1000</v>
      </c>
      <c r="T476" s="6"/>
      <c r="U476" s="6">
        <f t="shared" si="46"/>
        <v>1000</v>
      </c>
      <c r="V476" s="6"/>
      <c r="W476" s="6">
        <f t="shared" si="49"/>
        <v>1000</v>
      </c>
    </row>
    <row r="477" spans="1:23" ht="15.75" x14ac:dyDescent="0.2">
      <c r="A477" s="28" t="s">
        <v>322</v>
      </c>
      <c r="B477" s="28"/>
      <c r="C477" s="28"/>
      <c r="D477" s="28"/>
      <c r="E477" s="28"/>
      <c r="F477" s="28"/>
      <c r="G477" s="6">
        <v>736279541.57000005</v>
      </c>
      <c r="H477" s="6">
        <f>H5+H20+H120+H161+H202+H463</f>
        <v>19921642.93</v>
      </c>
      <c r="I477" s="6">
        <f>G477+H477</f>
        <v>756201184.5</v>
      </c>
      <c r="J477" s="6">
        <f>J5+J20+J120+J161+J202+J463</f>
        <v>7480752.1299999999</v>
      </c>
      <c r="K477" s="6">
        <f t="shared" si="47"/>
        <v>763681936.63</v>
      </c>
      <c r="L477" s="6">
        <f t="shared" ref="L477:V477" si="51">L5+L20+L120+L161+L202+L463</f>
        <v>10146604.07</v>
      </c>
      <c r="M477" s="6">
        <f t="shared" si="51"/>
        <v>773828540.70000005</v>
      </c>
      <c r="N477" s="6">
        <f t="shared" si="51"/>
        <v>25029930.32</v>
      </c>
      <c r="O477" s="6">
        <f t="shared" si="51"/>
        <v>798858471.01999998</v>
      </c>
      <c r="P477" s="6">
        <f t="shared" si="51"/>
        <v>53828746.779999994</v>
      </c>
      <c r="Q477" s="6">
        <f t="shared" si="51"/>
        <v>852687217.79999995</v>
      </c>
      <c r="R477" s="6">
        <f t="shared" si="51"/>
        <v>8542654.7800000012</v>
      </c>
      <c r="S477" s="6">
        <f t="shared" si="51"/>
        <v>861229872.57999992</v>
      </c>
      <c r="T477" s="6">
        <f t="shared" si="51"/>
        <v>5755849</v>
      </c>
      <c r="U477" s="6">
        <f t="shared" si="51"/>
        <v>866985721.57999992</v>
      </c>
      <c r="V477" s="6">
        <f t="shared" si="51"/>
        <v>33063469.07</v>
      </c>
      <c r="W477" s="6">
        <f t="shared" si="49"/>
        <v>900049190.64999998</v>
      </c>
    </row>
    <row r="479" spans="1:23" x14ac:dyDescent="0.2">
      <c r="V479" s="30"/>
    </row>
  </sheetData>
  <customSheetViews>
    <customSheetView guid="{1AAD0CDC-7132-471A-A249-3D591B782528}" scale="80" showPageBreaks="1" fitToPage="1" printArea="1" view="pageBreakPreview">
      <pane xSplit="6" ySplit="4" topLeftCell="M472" activePane="bottomRight" state="frozen"/>
      <selection pane="bottomRight" activeCell="W439" sqref="W439:W440"/>
      <pageMargins left="0.39370078740157483" right="0.39370078740157483" top="0.45" bottom="0.51181102362204722" header="0.31496062992125984" footer="0.31496062992125984"/>
      <pageSetup paperSize="9" scale="33" fitToHeight="0" orientation="landscape" r:id="rId1"/>
      <headerFooter>
        <oddHeader>&amp;C&amp;P</oddHeader>
      </headerFooter>
    </customSheetView>
    <customSheetView guid="{1357A8DF-E6A7-407A-AB55-658D9E318661}" scale="80" showPageBreaks="1" fitToPage="1" printArea="1" hiddenRows="1">
      <selection activeCell="K245" sqref="K245"/>
      <pageMargins left="0.39370078740157483" right="0.39370078740157483" top="0.45" bottom="0.51181102362204722" header="0.31496062992125984" footer="0.31496062992125984"/>
      <pageSetup paperSize="9" scale="52" fitToHeight="0" orientation="landscape" r:id="rId2"/>
      <headerFooter>
        <oddHeader>&amp;C&amp;P</oddHeader>
      </headerFooter>
    </customSheetView>
    <customSheetView guid="{2157FBDA-68A6-457D-A502-D7188697C2A3}" scale="80" showPageBreaks="1" fitToPage="1" printArea="1" hiddenRows="1">
      <pageMargins left="0.39370078740157483" right="0.39370078740157483" top="0.45" bottom="0.51181102362204722" header="0.31496062992125984" footer="0.31496062992125984"/>
      <pageSetup paperSize="9" scale="52" fitToHeight="0" orientation="landscape" r:id="rId3"/>
      <headerFooter>
        <oddHeader>&amp;C&amp;P</oddHeader>
      </headerFooter>
    </customSheetView>
    <customSheetView guid="{3B1C2CD5-4888-4777-8636-9CDC6C81A12F}" scale="80" showPageBreaks="1" fitToPage="1" printArea="1">
      <selection activeCell="H4" sqref="H4"/>
      <pageMargins left="0.39370078740157483" right="0.39370078740157483" top="0.45" bottom="0.51181102362204722" header="0.31496062992125984" footer="0.31496062992125984"/>
      <pageSetup paperSize="9" scale="37" fitToHeight="0" orientation="landscape" horizontalDpi="4294967295" verticalDpi="4294967295" r:id="rId4"/>
      <headerFooter>
        <oddHeader>&amp;C&amp;P</oddHeader>
      </headerFooter>
    </customSheetView>
  </customSheetViews>
  <mergeCells count="2">
    <mergeCell ref="A1:U1"/>
    <mergeCell ref="A2:U2"/>
  </mergeCells>
  <phoneticPr fontId="6" type="noConversion"/>
  <pageMargins left="0.39370078740157483" right="0.39370078740157483" top="0.45" bottom="0.51181102362204722" header="0.31496062992125984" footer="0.31496062992125984"/>
  <pageSetup paperSize="9" scale="33" fitToHeight="0" orientation="landscape" r:id="rId5"/>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Расходы</vt:lpstr>
      <vt:lpstr>Расходы!Область_печати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admins</cp:lastModifiedBy>
  <cp:lastPrinted>2024-04-26T09:04:48Z</cp:lastPrinted>
  <dcterms:created xsi:type="dcterms:W3CDTF">2006-09-16T00:00:00Z</dcterms:created>
  <dcterms:modified xsi:type="dcterms:W3CDTF">2024-04-26T09:04:50Z</dcterms:modified>
</cp:coreProperties>
</file>