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прил 10" sheetId="1" r:id="rId1"/>
  </sheets>
  <definedNames>
    <definedName name="_xlnm.Print_Titles" localSheetId="0">'прил 10'!$4:$4</definedName>
    <definedName name="_xlnm.Print_Area" localSheetId="0">'прил 10'!$A$1:$H$12</definedName>
  </definedNames>
  <calcPr fullCalcOnLoad="1"/>
</workbook>
</file>

<file path=xl/sharedStrings.xml><?xml version="1.0" encoding="utf-8"?>
<sst xmlns="http://schemas.openxmlformats.org/spreadsheetml/2006/main" count="33" uniqueCount="33">
  <si>
    <t/>
  </si>
  <si>
    <t>Наименование</t>
  </si>
  <si>
    <t>02</t>
  </si>
  <si>
    <t>03</t>
  </si>
  <si>
    <t>ИТОГО:</t>
  </si>
  <si>
    <t>Бюджетные асигнования, утвержденные сводной бюджетной росписью с учетом изменений</t>
  </si>
  <si>
    <t>Процент исполнения к сводной бюджетной росписи с учетом изменений</t>
  </si>
  <si>
    <t>(в рублях)</t>
  </si>
  <si>
    <t>Процент исполнения к первоначально утвержденным ассигнованиям</t>
  </si>
  <si>
    <t>Причина отклонения от плана</t>
  </si>
  <si>
    <t>МП</t>
  </si>
  <si>
    <t>Бюджетные асигнования, утвержденные решением о бюджете от 12.12.2019 
№ 55/6-6 (первоначальным)</t>
  </si>
  <si>
    <t>Кассовое исполнение за 2020 год</t>
  </si>
  <si>
    <t>Сведения о фактических расходах на реализацию муниципальных программ Погарского района в сравнении с первоначально утвержденным значениями на 2020 год</t>
  </si>
  <si>
    <t>Реализация полномочий органов местного самоуправления Погарского района</t>
  </si>
  <si>
    <t>Развитие образования Погарского района</t>
  </si>
  <si>
    <t>Развитие и сохранение культурного наследия Погарского района</t>
  </si>
  <si>
    <t>04</t>
  </si>
  <si>
    <t>Развитие физической культуры и спорта в Погарском районе</t>
  </si>
  <si>
    <t>05</t>
  </si>
  <si>
    <t>Управление муниципальными финансами Погарского района</t>
  </si>
  <si>
    <t>06</t>
  </si>
  <si>
    <t>Обеспечение деятельности Комитета по управлению муниципальным имуществом администрации Погарского района</t>
  </si>
  <si>
    <t>07</t>
  </si>
  <si>
    <t>Непрограммная деятельность</t>
  </si>
  <si>
    <t>15</t>
  </si>
  <si>
    <t>уменьшение за счет сложившейся экономии и проведение  спортивных мероприятий не в полном объеме в связи с пандемией</t>
  </si>
  <si>
    <t>увеличение ассигнований на проведение районных мероприятий</t>
  </si>
  <si>
    <t>увеличение бюджетных ассигнований на содержание Погарского районного Совета народных депутатов, на  обеспечением санитарно-эпидемиологической безопасности при подготовке к проведению голосования, поощрение управленческих команд</t>
  </si>
  <si>
    <t>увеличение ассигнований на обеспечение деятельности комитета по управлению имуществои и на мероприятие "мероприятия по землеустройству и землепользованию"</t>
  </si>
  <si>
    <t>увеличение ассигнований за счет областного бюджета на поддержку мер по обеспечению сбалансированности бюджетов поселений и на 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</si>
  <si>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увеличение ассигнований из федерального бюджета на 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организаций;
из областного бюджета:
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организациях;
на создание цифровой образовательной среды в общеобразовательных организациях и профессиональных образовательных организациях Брянской области;
на приведение в соответствии с брендбуком "Точки роста" помещений муниципальных общеобразовательных организаций</t>
  </si>
  <si>
    <t>увеличение ассигнований за счет остатков средств, сложившихся на 01.01.2021:
на компенсацию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перевозок;
на руководство и управление в сфере установленных функций органов местного самоуправления (капитальный ремонт здания администрации);
на прведение прочих мероприятий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</si>
</sst>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_ ;\-0.0\ "/>
    <numFmt numFmtId="175" formatCode="#,##0.0"/>
    <numFmt numFmtId="176" formatCode="###\ ###\ ###\ ###\ ##0.00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5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172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20" borderId="0">
      <alignment/>
      <protection/>
    </xf>
    <xf numFmtId="0" fontId="30" fillId="0" borderId="0">
      <alignment horizontal="left" vertical="top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wrapText="1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0" borderId="3">
      <alignment/>
      <protection/>
    </xf>
    <xf numFmtId="0" fontId="30" fillId="0" borderId="2">
      <alignment horizontal="center" vertical="center" shrinkToFit="1"/>
      <protection/>
    </xf>
    <xf numFmtId="0" fontId="30" fillId="20" borderId="4">
      <alignment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0" fontId="30" fillId="20" borderId="5">
      <alignment/>
      <protection/>
    </xf>
    <xf numFmtId="0" fontId="30" fillId="0" borderId="4">
      <alignment/>
      <protection/>
    </xf>
    <xf numFmtId="0" fontId="30" fillId="0" borderId="0">
      <alignment horizontal="left" wrapText="1"/>
      <protection/>
    </xf>
    <xf numFmtId="49" fontId="30" fillId="0" borderId="2">
      <alignment horizontal="left" vertical="top" wrapText="1"/>
      <protection/>
    </xf>
    <xf numFmtId="4" fontId="30" fillId="22" borderId="2">
      <alignment horizontal="right" vertical="top" shrinkToFit="1"/>
      <protection/>
    </xf>
    <xf numFmtId="0" fontId="30" fillId="20" borderId="5">
      <alignment horizontal="center"/>
      <protection/>
    </xf>
    <xf numFmtId="0" fontId="30" fillId="20" borderId="0">
      <alignment horizontal="center"/>
      <protection/>
    </xf>
    <xf numFmtId="4" fontId="30" fillId="0" borderId="2">
      <alignment horizontal="right" vertical="top" shrinkToFit="1"/>
      <protection/>
    </xf>
    <xf numFmtId="49" fontId="32" fillId="0" borderId="2">
      <alignment horizontal="left" vertical="top" wrapText="1"/>
      <protection/>
    </xf>
    <xf numFmtId="0" fontId="30" fillId="20" borderId="0">
      <alignment horizontal="left"/>
      <protection/>
    </xf>
    <xf numFmtId="4" fontId="30" fillId="0" borderId="3">
      <alignment horizontal="right" shrinkToFit="1"/>
      <protection/>
    </xf>
    <xf numFmtId="4" fontId="30" fillId="0" borderId="0">
      <alignment horizontal="right" shrinkToFit="1"/>
      <protection/>
    </xf>
    <xf numFmtId="0" fontId="30" fillId="20" borderId="4">
      <alignment horizontal="center"/>
      <protection/>
    </xf>
    <xf numFmtId="10" fontId="32" fillId="22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6" applyNumberFormat="0" applyAlignment="0" applyProtection="0"/>
    <xf numFmtId="0" fontId="34" fillId="30" borderId="7" applyNumberFormat="0" applyAlignment="0" applyProtection="0"/>
    <xf numFmtId="0" fontId="35" fillId="30" borderId="6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12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1">
    <xf numFmtId="172" fontId="0" fillId="0" borderId="0" xfId="0" applyNumberFormat="1" applyFont="1" applyFill="1" applyAlignment="1">
      <alignment vertical="top" wrapText="1"/>
    </xf>
    <xf numFmtId="4" fontId="48" fillId="0" borderId="2" xfId="0" applyNumberFormat="1" applyFont="1" applyFill="1" applyBorder="1" applyAlignment="1">
      <alignment horizontal="right" vertical="center" wrapText="1"/>
    </xf>
    <xf numFmtId="0" fontId="49" fillId="0" borderId="2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0" fontId="49" fillId="0" borderId="1" xfId="0" applyNumberFormat="1" applyFont="1" applyFill="1" applyBorder="1" applyAlignment="1">
      <alignment vertical="top" wrapText="1"/>
    </xf>
    <xf numFmtId="172" fontId="50" fillId="0" borderId="15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vertical="top" wrapText="1"/>
    </xf>
    <xf numFmtId="172" fontId="3" fillId="0" borderId="15" xfId="0" applyFont="1" applyFill="1" applyBorder="1" applyAlignment="1">
      <alignment horizontal="center" vertical="center" wrapText="1"/>
    </xf>
    <xf numFmtId="175" fontId="48" fillId="0" borderId="15" xfId="0" applyNumberFormat="1" applyFont="1" applyFill="1" applyBorder="1" applyAlignment="1">
      <alignment horizontal="right" vertical="center" wrapText="1"/>
    </xf>
    <xf numFmtId="4" fontId="49" fillId="0" borderId="2" xfId="0" applyNumberFormat="1" applyFont="1" applyFill="1" applyBorder="1" applyAlignment="1">
      <alignment vertical="center" wrapText="1"/>
    </xf>
    <xf numFmtId="174" fontId="49" fillId="0" borderId="2" xfId="65" applyNumberFormat="1" applyFont="1" applyFill="1" applyAlignment="1" applyProtection="1">
      <alignment vertical="center" shrinkToFit="1"/>
      <protection/>
    </xf>
    <xf numFmtId="175" fontId="49" fillId="0" borderId="16" xfId="0" applyNumberFormat="1" applyFont="1" applyFill="1" applyBorder="1" applyAlignment="1">
      <alignment vertical="center" wrapText="1"/>
    </xf>
    <xf numFmtId="4" fontId="3" fillId="36" borderId="17" xfId="85" applyNumberFormat="1" applyFont="1" applyFill="1" applyBorder="1" applyAlignment="1">
      <alignment vertical="center" shrinkToFit="1"/>
      <protection/>
    </xf>
    <xf numFmtId="49" fontId="3" fillId="36" borderId="15" xfId="85" applyNumberFormat="1" applyFont="1" applyFill="1" applyBorder="1" applyAlignment="1">
      <alignment horizontal="justify" vertical="top" wrapText="1"/>
      <protection/>
    </xf>
    <xf numFmtId="0" fontId="48" fillId="0" borderId="2" xfId="0" applyNumberFormat="1" applyFont="1" applyFill="1" applyBorder="1" applyAlignment="1">
      <alignment vertical="center" wrapText="1"/>
    </xf>
    <xf numFmtId="0" fontId="51" fillId="0" borderId="0" xfId="0" applyNumberFormat="1" applyFont="1" applyFill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right" vertical="center" wrapText="1"/>
    </xf>
    <xf numFmtId="172" fontId="48" fillId="0" borderId="2" xfId="0" applyFont="1" applyBorder="1" applyAlignment="1">
      <alignment horizontal="left" vertical="center" wrapText="1"/>
    </xf>
    <xf numFmtId="172" fontId="48" fillId="0" borderId="2" xfId="0" applyFont="1" applyBorder="1" applyAlignment="1">
      <alignment horizontal="center" vertical="center" wrapText="1"/>
    </xf>
    <xf numFmtId="49" fontId="3" fillId="37" borderId="15" xfId="85" applyNumberFormat="1" applyFont="1" applyFill="1" applyBorder="1" applyAlignment="1">
      <alignment horizontal="justify" vertical="center" wrapText="1"/>
      <protection/>
    </xf>
    <xf numFmtId="49" fontId="3" fillId="37" borderId="15" xfId="85" applyNumberFormat="1" applyFont="1" applyFill="1" applyBorder="1" applyAlignment="1">
      <alignment horizontal="justify" vertical="top" wrapText="1"/>
      <protection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6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view="pageBreakPreview" zoomScale="70" zoomScaleNormal="80" zoomScaleSheetLayoutView="70" zoomScalePageLayoutView="0" workbookViewId="0" topLeftCell="A1">
      <selection activeCell="A2" sqref="A2:H2"/>
    </sheetView>
  </sheetViews>
  <sheetFormatPr defaultColWidth="9.33203125" defaultRowHeight="12.75"/>
  <cols>
    <col min="1" max="1" width="54.16015625" style="0" customWidth="1"/>
    <col min="2" max="2" width="5.83203125" style="0" customWidth="1"/>
    <col min="3" max="3" width="26.83203125" style="0" customWidth="1"/>
    <col min="4" max="4" width="25" style="0" customWidth="1"/>
    <col min="5" max="5" width="22.66015625" style="0" customWidth="1"/>
    <col min="6" max="6" width="19.5" style="0" customWidth="1"/>
    <col min="7" max="7" width="19.66015625" style="0" customWidth="1"/>
    <col min="8" max="8" width="62.66015625" style="0" customWidth="1"/>
  </cols>
  <sheetData>
    <row r="1" ht="12.75"/>
    <row r="2" spans="1:8" ht="42.75" customHeight="1">
      <c r="A2" s="15" t="s">
        <v>13</v>
      </c>
      <c r="B2" s="15"/>
      <c r="C2" s="15"/>
      <c r="D2" s="15"/>
      <c r="E2" s="15"/>
      <c r="F2" s="15"/>
      <c r="G2" s="15"/>
      <c r="H2" s="15"/>
    </row>
    <row r="3" spans="1:8" ht="18" customHeight="1">
      <c r="A3" s="4"/>
      <c r="B3" s="4"/>
      <c r="C3" s="4"/>
      <c r="F3" s="3"/>
      <c r="G3" s="16" t="s">
        <v>7</v>
      </c>
      <c r="H3" s="16"/>
    </row>
    <row r="4" spans="1:8" ht="115.5" customHeight="1">
      <c r="A4" s="2" t="s">
        <v>1</v>
      </c>
      <c r="B4" s="2" t="s">
        <v>10</v>
      </c>
      <c r="C4" s="7" t="s">
        <v>11</v>
      </c>
      <c r="D4" s="2" t="s">
        <v>5</v>
      </c>
      <c r="E4" s="2" t="s">
        <v>12</v>
      </c>
      <c r="F4" s="2" t="s">
        <v>6</v>
      </c>
      <c r="G4" s="5" t="s">
        <v>8</v>
      </c>
      <c r="H4" s="5" t="s">
        <v>9</v>
      </c>
    </row>
    <row r="5" spans="1:8" ht="225" customHeight="1">
      <c r="A5" s="17" t="s">
        <v>14</v>
      </c>
      <c r="B5" s="18" t="s">
        <v>2</v>
      </c>
      <c r="C5" s="9">
        <v>119374921.92</v>
      </c>
      <c r="D5" s="9">
        <v>137942951.47</v>
      </c>
      <c r="E5" s="9">
        <v>122941674.81</v>
      </c>
      <c r="F5" s="10">
        <f>IF(D5&gt;0,E5/D5*100," ")</f>
        <v>89.12501400025322</v>
      </c>
      <c r="G5" s="11">
        <f>E5/C5*100</f>
        <v>102.98785777836177</v>
      </c>
      <c r="H5" s="19" t="s">
        <v>32</v>
      </c>
    </row>
    <row r="6" spans="1:8" ht="297" customHeight="1">
      <c r="A6" s="17" t="s">
        <v>15</v>
      </c>
      <c r="B6" s="18" t="s">
        <v>3</v>
      </c>
      <c r="C6" s="9">
        <v>362549554.3</v>
      </c>
      <c r="D6" s="9">
        <v>365416654.31</v>
      </c>
      <c r="E6" s="12">
        <v>356962545.64</v>
      </c>
      <c r="F6" s="10">
        <f aca="true" t="shared" si="0" ref="F6:F12">IF(D6&gt;0,E6/D6*100," ")</f>
        <v>97.68644680796952</v>
      </c>
      <c r="G6" s="11">
        <f>E6/C6*100</f>
        <v>98.45896689328794</v>
      </c>
      <c r="H6" s="20" t="s">
        <v>31</v>
      </c>
    </row>
    <row r="7" spans="1:8" ht="78.75" customHeight="1">
      <c r="A7" s="17" t="s">
        <v>16</v>
      </c>
      <c r="B7" s="18" t="s">
        <v>17</v>
      </c>
      <c r="C7" s="9">
        <v>500000</v>
      </c>
      <c r="D7" s="9">
        <v>600000</v>
      </c>
      <c r="E7" s="12">
        <v>594600</v>
      </c>
      <c r="F7" s="10">
        <f t="shared" si="0"/>
        <v>99.1</v>
      </c>
      <c r="G7" s="11">
        <f>E7/C7*100</f>
        <v>118.92</v>
      </c>
      <c r="H7" s="13" t="s">
        <v>27</v>
      </c>
    </row>
    <row r="8" spans="1:8" ht="81" customHeight="1">
      <c r="A8" s="17" t="s">
        <v>18</v>
      </c>
      <c r="B8" s="18" t="s">
        <v>19</v>
      </c>
      <c r="C8" s="9">
        <v>419000</v>
      </c>
      <c r="D8" s="9">
        <v>292075.43</v>
      </c>
      <c r="E8" s="12">
        <v>291966.84</v>
      </c>
      <c r="F8" s="10">
        <f t="shared" si="0"/>
        <v>99.96282124792216</v>
      </c>
      <c r="G8" s="11">
        <f>E8/C8*100</f>
        <v>69.68182338902149</v>
      </c>
      <c r="H8" s="13" t="s">
        <v>26</v>
      </c>
    </row>
    <row r="9" spans="1:8" ht="112.5" customHeight="1">
      <c r="A9" s="17" t="s">
        <v>20</v>
      </c>
      <c r="B9" s="18" t="s">
        <v>21</v>
      </c>
      <c r="C9" s="9">
        <v>9805000</v>
      </c>
      <c r="D9" s="9">
        <v>27718696</v>
      </c>
      <c r="E9" s="12">
        <v>27437752.32</v>
      </c>
      <c r="F9" s="10">
        <f t="shared" si="0"/>
        <v>98.9864469814886</v>
      </c>
      <c r="G9" s="11">
        <f>E9/C9*100</f>
        <v>279.8342918918919</v>
      </c>
      <c r="H9" s="13" t="s">
        <v>30</v>
      </c>
    </row>
    <row r="10" spans="1:8" ht="69.75" customHeight="1">
      <c r="A10" s="17" t="s">
        <v>22</v>
      </c>
      <c r="B10" s="18" t="s">
        <v>23</v>
      </c>
      <c r="C10" s="9">
        <v>2764593</v>
      </c>
      <c r="D10" s="9">
        <v>2966519</v>
      </c>
      <c r="E10" s="12">
        <v>2896953.07</v>
      </c>
      <c r="F10" s="10">
        <f t="shared" si="0"/>
        <v>97.65496428642459</v>
      </c>
      <c r="G10" s="11">
        <f>E10/C10*100</f>
        <v>104.78768737387382</v>
      </c>
      <c r="H10" s="19" t="s">
        <v>29</v>
      </c>
    </row>
    <row r="11" spans="1:8" ht="94.5" customHeight="1">
      <c r="A11" s="17" t="s">
        <v>24</v>
      </c>
      <c r="B11" s="18" t="s">
        <v>25</v>
      </c>
      <c r="C11" s="9">
        <v>3138408</v>
      </c>
      <c r="D11" s="9">
        <v>4294995</v>
      </c>
      <c r="E11" s="12">
        <v>4220042.66</v>
      </c>
      <c r="F11" s="10">
        <f t="shared" si="0"/>
        <v>98.25489109998963</v>
      </c>
      <c r="G11" s="11">
        <f>E11/C11*100</f>
        <v>134.4644373835397</v>
      </c>
      <c r="H11" s="19" t="s">
        <v>28</v>
      </c>
    </row>
    <row r="12" spans="1:8" ht="23.25" customHeight="1">
      <c r="A12" s="14" t="s">
        <v>4</v>
      </c>
      <c r="B12" s="14"/>
      <c r="C12" s="1">
        <f>SUM(C5:C11)</f>
        <v>498551477.22</v>
      </c>
      <c r="D12" s="1">
        <f>SUM(D5:D11)</f>
        <v>539231891.21</v>
      </c>
      <c r="E12" s="1">
        <f>SUM(E5:E11)</f>
        <v>515345535.34</v>
      </c>
      <c r="F12" s="10">
        <f t="shared" si="0"/>
        <v>95.57029985440944</v>
      </c>
      <c r="G12" s="8">
        <f>E12/C12*100</f>
        <v>103.36857052628672</v>
      </c>
      <c r="H12" s="6"/>
    </row>
    <row r="13" ht="15" customHeight="1"/>
  </sheetData>
  <sheetProtection/>
  <mergeCells count="3">
    <mergeCell ref="A12:B12"/>
    <mergeCell ref="A2:H2"/>
    <mergeCell ref="G3:H3"/>
  </mergeCells>
  <printOptions/>
  <pageMargins left="0.4724409448818898" right="0.3937007874015748" top="0.6299212598425197" bottom="0.4330708661417323" header="0.31496062992125984" footer="0.31496062992125984"/>
  <pageSetup fitToHeight="0" fitToWidth="1"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2021-07-12T10:56:54Z</dcterms:modified>
  <cp:category/>
  <cp:version/>
  <cp:contentType/>
  <cp:contentStatus/>
</cp:coreProperties>
</file>