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715" activeTab="8"/>
  </bookViews>
  <sheets>
    <sheet name="приложение 2" sheetId="9" r:id="rId1"/>
    <sheet name="приложение 3" sheetId="10" r:id="rId2"/>
    <sheet name="приложение 4" sheetId="11" r:id="rId3"/>
    <sheet name="приложение7" sheetId="7" r:id="rId4"/>
    <sheet name="приложение 8" sheetId="1" r:id="rId5"/>
    <sheet name="приложение 9" sheetId="3" r:id="rId6"/>
    <sheet name="приложение 10" sheetId="4" r:id="rId7"/>
    <sheet name="прил11 (6)" sheetId="12" r:id="rId8"/>
    <sheet name="приложение 13" sheetId="13" r:id="rId9"/>
  </sheets>
  <definedNames>
    <definedName name="_xlnm.Print_Titles" localSheetId="5">'приложение 9'!#REF!</definedName>
    <definedName name="_xlnm.Print_Titles" localSheetId="3">приложение7!$15:$18</definedName>
    <definedName name="_xlnm.Print_Area" localSheetId="8">'приложение 13'!$A$1:$J$41</definedName>
    <definedName name="_xlnm.Print_Area" localSheetId="4">'приложение 8'!$A$1:$I$389</definedName>
    <definedName name="_xlnm.Print_Area" localSheetId="5">'приложение 9'!$A$1:$G$369</definedName>
    <definedName name="_xlnm.Print_Area" localSheetId="3">приложение7!$G$1:$K$169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9" i="13" l="1"/>
  <c r="J38" i="13" s="1"/>
  <c r="J37" i="13" s="1"/>
  <c r="I39" i="13"/>
  <c r="I38" i="13" s="1"/>
  <c r="I37" i="13" s="1"/>
  <c r="H39" i="13"/>
  <c r="H38" i="13" s="1"/>
  <c r="H37" i="13" s="1"/>
  <c r="J35" i="13"/>
  <c r="J34" i="13" s="1"/>
  <c r="J33" i="13" s="1"/>
  <c r="I35" i="13"/>
  <c r="I34" i="13" s="1"/>
  <c r="I33" i="13" s="1"/>
  <c r="H35" i="13"/>
  <c r="H34" i="13" s="1"/>
  <c r="H33" i="13" s="1"/>
  <c r="H28" i="13"/>
  <c r="H24" i="13" s="1"/>
  <c r="H20" i="13"/>
  <c r="J32" i="13" l="1"/>
  <c r="J19" i="13" s="1"/>
  <c r="J41" i="13" s="1"/>
  <c r="I32" i="13"/>
  <c r="I19" i="13" s="1"/>
  <c r="I41" i="13" s="1"/>
  <c r="H32" i="13"/>
  <c r="H19" i="13" s="1"/>
  <c r="H41" i="13" s="1"/>
  <c r="H322" i="4" l="1"/>
  <c r="E117" i="3"/>
  <c r="E116" i="3" s="1"/>
  <c r="E115" i="3" s="1"/>
  <c r="G157" i="1"/>
  <c r="G156" i="1" s="1"/>
  <c r="G155" i="1" s="1"/>
  <c r="G154" i="1" s="1"/>
  <c r="H118" i="4"/>
  <c r="H117" i="4" s="1"/>
  <c r="E274" i="3"/>
  <c r="E273" i="3" s="1"/>
  <c r="G292" i="1"/>
  <c r="G291" i="1" s="1"/>
  <c r="H160" i="4"/>
  <c r="H159" i="4" s="1"/>
  <c r="H63" i="4" l="1"/>
  <c r="H62" i="4" s="1"/>
  <c r="E81" i="3"/>
  <c r="E80" i="3" s="1"/>
  <c r="G195" i="1"/>
  <c r="G194" i="1" s="1"/>
  <c r="B30" i="12" l="1"/>
  <c r="I130" i="7" l="1"/>
  <c r="I105" i="7"/>
  <c r="J79" i="7" l="1"/>
  <c r="K79" i="7"/>
  <c r="J77" i="7"/>
  <c r="K77" i="7"/>
  <c r="J98" i="7"/>
  <c r="K98" i="7"/>
  <c r="I98" i="7"/>
  <c r="J95" i="7"/>
  <c r="J94" i="7" s="1"/>
  <c r="K95" i="7"/>
  <c r="K94" i="7" s="1"/>
  <c r="I95" i="7"/>
  <c r="I94" i="7" s="1"/>
  <c r="J92" i="7"/>
  <c r="J91" i="7" s="1"/>
  <c r="K92" i="7"/>
  <c r="K91" i="7" s="1"/>
  <c r="I92" i="7"/>
  <c r="I91" i="7" s="1"/>
  <c r="J89" i="7"/>
  <c r="K89" i="7"/>
  <c r="I89" i="7"/>
  <c r="J87" i="7"/>
  <c r="K87" i="7"/>
  <c r="I87" i="7"/>
  <c r="J85" i="7"/>
  <c r="K85" i="7"/>
  <c r="I85" i="7"/>
  <c r="J81" i="7"/>
  <c r="K81" i="7"/>
  <c r="J83" i="7"/>
  <c r="K83" i="7"/>
  <c r="I83" i="7"/>
  <c r="I81" i="7"/>
  <c r="I79" i="7"/>
  <c r="I77" i="7"/>
  <c r="J75" i="7"/>
  <c r="K75" i="7"/>
  <c r="I75" i="7"/>
  <c r="J73" i="7"/>
  <c r="K73" i="7"/>
  <c r="I73" i="7"/>
  <c r="J72" i="7" l="1"/>
  <c r="J71" i="7" s="1"/>
  <c r="K72" i="7"/>
  <c r="K71" i="7" s="1"/>
  <c r="I72" i="7"/>
  <c r="I71" i="7" s="1"/>
  <c r="H223" i="4" l="1"/>
  <c r="E242" i="3"/>
  <c r="G88" i="1"/>
  <c r="J241" i="4" l="1"/>
  <c r="J240" i="4" s="1"/>
  <c r="I241" i="4"/>
  <c r="I240" i="4" s="1"/>
  <c r="H241" i="4"/>
  <c r="H240" i="4" s="1"/>
  <c r="J238" i="4"/>
  <c r="J237" i="4" s="1"/>
  <c r="I238" i="4"/>
  <c r="I237" i="4" s="1"/>
  <c r="H238" i="4"/>
  <c r="H237" i="4" s="1"/>
  <c r="H166" i="4"/>
  <c r="H165" i="4" s="1"/>
  <c r="H151" i="4"/>
  <c r="H150" i="4" s="1"/>
  <c r="H115" i="4"/>
  <c r="H114" i="4" s="1"/>
  <c r="H109" i="4"/>
  <c r="H108" i="4" s="1"/>
  <c r="E213" i="3"/>
  <c r="E212" i="3" s="1"/>
  <c r="E354" i="3"/>
  <c r="E353" i="3" s="1"/>
  <c r="E286" i="3"/>
  <c r="E285" i="3" s="1"/>
  <c r="E289" i="3"/>
  <c r="E288" i="3" s="1"/>
  <c r="F216" i="3"/>
  <c r="F215" i="3" s="1"/>
  <c r="G216" i="3"/>
  <c r="G215" i="3" s="1"/>
  <c r="F213" i="3"/>
  <c r="F212" i="3" s="1"/>
  <c r="G213" i="3"/>
  <c r="G212" i="3" s="1"/>
  <c r="E216" i="3"/>
  <c r="E215" i="3" s="1"/>
  <c r="E170" i="3"/>
  <c r="E169" i="3" s="1"/>
  <c r="E166" i="3"/>
  <c r="E165" i="3" s="1"/>
  <c r="E164" i="3" s="1"/>
  <c r="E21" i="3"/>
  <c r="E20" i="3" s="1"/>
  <c r="E19" i="3" s="1"/>
  <c r="F21" i="3"/>
  <c r="F20" i="3" s="1"/>
  <c r="F19" i="3" s="1"/>
  <c r="G21" i="3"/>
  <c r="G20" i="3" s="1"/>
  <c r="G19" i="3" s="1"/>
  <c r="E25" i="3"/>
  <c r="F25" i="3"/>
  <c r="G25" i="3"/>
  <c r="E27" i="3"/>
  <c r="F27" i="3"/>
  <c r="G27" i="3"/>
  <c r="E30" i="3"/>
  <c r="E29" i="3" s="1"/>
  <c r="F30" i="3"/>
  <c r="F29" i="3" s="1"/>
  <c r="G30" i="3"/>
  <c r="G29" i="3" s="1"/>
  <c r="G369" i="1"/>
  <c r="G368" i="1" s="1"/>
  <c r="G24" i="3" l="1"/>
  <c r="F24" i="3"/>
  <c r="F23" i="3" s="1"/>
  <c r="E24" i="3"/>
  <c r="E23" i="3" s="1"/>
  <c r="G23" i="3"/>
  <c r="G307" i="1"/>
  <c r="G306" i="1" s="1"/>
  <c r="G304" i="1"/>
  <c r="G303" i="1" s="1"/>
  <c r="G260" i="1" l="1"/>
  <c r="G259" i="1" s="1"/>
  <c r="G256" i="1"/>
  <c r="G255" i="1" s="1"/>
  <c r="G254" i="1" s="1"/>
  <c r="I62" i="1" l="1"/>
  <c r="I61" i="1" s="1"/>
  <c r="H62" i="1"/>
  <c r="H61" i="1" s="1"/>
  <c r="G62" i="1"/>
  <c r="G61" i="1" s="1"/>
  <c r="I59" i="1"/>
  <c r="I58" i="1" s="1"/>
  <c r="H59" i="1"/>
  <c r="H58" i="1" s="1"/>
  <c r="G59" i="1"/>
  <c r="G58" i="1" s="1"/>
  <c r="F196" i="3" l="1"/>
  <c r="F195" i="3" s="1"/>
  <c r="G196" i="3"/>
  <c r="G195" i="3" s="1"/>
  <c r="F193" i="3"/>
  <c r="F192" i="3" s="1"/>
  <c r="G193" i="3"/>
  <c r="G192" i="3" s="1"/>
  <c r="F367" i="3"/>
  <c r="F366" i="3" s="1"/>
  <c r="F365" i="3" s="1"/>
  <c r="G367" i="3"/>
  <c r="G366" i="3" s="1"/>
  <c r="G365" i="3" s="1"/>
  <c r="F363" i="3"/>
  <c r="F362" i="3" s="1"/>
  <c r="G363" i="3"/>
  <c r="G362" i="3" s="1"/>
  <c r="G361" i="3" s="1"/>
  <c r="E367" i="3"/>
  <c r="E366" i="3" s="1"/>
  <c r="E365" i="3" s="1"/>
  <c r="E363" i="3"/>
  <c r="E362" i="3" s="1"/>
  <c r="F358" i="3"/>
  <c r="F357" i="3" s="1"/>
  <c r="F356" i="3" s="1"/>
  <c r="G358" i="3"/>
  <c r="G357" i="3" s="1"/>
  <c r="G356" i="3" s="1"/>
  <c r="F351" i="3"/>
  <c r="F350" i="3" s="1"/>
  <c r="F349" i="3" s="1"/>
  <c r="G351" i="3"/>
  <c r="G350" i="3" s="1"/>
  <c r="G349" i="3" s="1"/>
  <c r="E358" i="3"/>
  <c r="E357" i="3" s="1"/>
  <c r="E356" i="3" s="1"/>
  <c r="E351" i="3"/>
  <c r="E350" i="3" s="1"/>
  <c r="E349" i="3" s="1"/>
  <c r="F346" i="3"/>
  <c r="F345" i="3" s="1"/>
  <c r="G346" i="3"/>
  <c r="G345" i="3" s="1"/>
  <c r="F343" i="3"/>
  <c r="F342" i="3" s="1"/>
  <c r="G343" i="3"/>
  <c r="G342" i="3" s="1"/>
  <c r="F340" i="3"/>
  <c r="F339" i="3" s="1"/>
  <c r="G340" i="3"/>
  <c r="G339" i="3" s="1"/>
  <c r="F337" i="3"/>
  <c r="G337" i="3"/>
  <c r="F335" i="3"/>
  <c r="G335" i="3"/>
  <c r="F332" i="3"/>
  <c r="F331" i="3" s="1"/>
  <c r="G332" i="3"/>
  <c r="G331" i="3" s="1"/>
  <c r="E346" i="3"/>
  <c r="E345" i="3" s="1"/>
  <c r="E343" i="3"/>
  <c r="E342" i="3" s="1"/>
  <c r="E340" i="3"/>
  <c r="E339" i="3" s="1"/>
  <c r="E337" i="3"/>
  <c r="E335" i="3"/>
  <c r="E332" i="3"/>
  <c r="E331" i="3" s="1"/>
  <c r="F328" i="3"/>
  <c r="F327" i="3" s="1"/>
  <c r="G328" i="3"/>
  <c r="G327" i="3" s="1"/>
  <c r="F325" i="3"/>
  <c r="F324" i="3" s="1"/>
  <c r="G325" i="3"/>
  <c r="G324" i="3" s="1"/>
  <c r="F322" i="3"/>
  <c r="F321" i="3" s="1"/>
  <c r="G322" i="3"/>
  <c r="G321" i="3" s="1"/>
  <c r="F319" i="3"/>
  <c r="F318" i="3" s="1"/>
  <c r="G319" i="3"/>
  <c r="G318" i="3" s="1"/>
  <c r="F315" i="3"/>
  <c r="F314" i="3" s="1"/>
  <c r="G315" i="3"/>
  <c r="G314" i="3" s="1"/>
  <c r="E328" i="3"/>
  <c r="E327" i="3" s="1"/>
  <c r="E325" i="3"/>
  <c r="E324" i="3" s="1"/>
  <c r="E322" i="3"/>
  <c r="E321" i="3" s="1"/>
  <c r="E319" i="3"/>
  <c r="E318" i="3" s="1"/>
  <c r="E315" i="3"/>
  <c r="E314" i="3" s="1"/>
  <c r="F311" i="3"/>
  <c r="F310" i="3" s="1"/>
  <c r="G311" i="3"/>
  <c r="G310" i="3" s="1"/>
  <c r="F308" i="3"/>
  <c r="F307" i="3" s="1"/>
  <c r="G308" i="3"/>
  <c r="G307" i="3" s="1"/>
  <c r="E311" i="3"/>
  <c r="E310" i="3" s="1"/>
  <c r="E308" i="3"/>
  <c r="E307" i="3" s="1"/>
  <c r="F304" i="3"/>
  <c r="F303" i="3" s="1"/>
  <c r="F302" i="3" s="1"/>
  <c r="G304" i="3"/>
  <c r="G303" i="3" s="1"/>
  <c r="G302" i="3" s="1"/>
  <c r="E304" i="3"/>
  <c r="E303" i="3" s="1"/>
  <c r="E302" i="3" s="1"/>
  <c r="F299" i="3"/>
  <c r="F298" i="3" s="1"/>
  <c r="F297" i="3" s="1"/>
  <c r="G299" i="3"/>
  <c r="G298" i="3" s="1"/>
  <c r="G297" i="3" s="1"/>
  <c r="F295" i="3"/>
  <c r="F294" i="3" s="1"/>
  <c r="G295" i="3"/>
  <c r="G294" i="3" s="1"/>
  <c r="F292" i="3"/>
  <c r="F291" i="3" s="1"/>
  <c r="G292" i="3"/>
  <c r="G291" i="3" s="1"/>
  <c r="F283" i="3"/>
  <c r="F282" i="3" s="1"/>
  <c r="G283" i="3"/>
  <c r="G282" i="3" s="1"/>
  <c r="F280" i="3"/>
  <c r="F279" i="3" s="1"/>
  <c r="G280" i="3"/>
  <c r="G279" i="3" s="1"/>
  <c r="F277" i="3"/>
  <c r="F276" i="3" s="1"/>
  <c r="G277" i="3"/>
  <c r="G276" i="3" s="1"/>
  <c r="F271" i="3"/>
  <c r="F270" i="3" s="1"/>
  <c r="G271" i="3"/>
  <c r="G270" i="3" s="1"/>
  <c r="F268" i="3"/>
  <c r="F267" i="3" s="1"/>
  <c r="G268" i="3"/>
  <c r="G267" i="3" s="1"/>
  <c r="F265" i="3"/>
  <c r="F264" i="3" s="1"/>
  <c r="G265" i="3"/>
  <c r="G264" i="3" s="1"/>
  <c r="E299" i="3"/>
  <c r="E298" i="3" s="1"/>
  <c r="E297" i="3" s="1"/>
  <c r="E295" i="3"/>
  <c r="E294" i="3" s="1"/>
  <c r="E292" i="3"/>
  <c r="E291" i="3" s="1"/>
  <c r="E283" i="3"/>
  <c r="E282" i="3" s="1"/>
  <c r="E280" i="3"/>
  <c r="E279" i="3" s="1"/>
  <c r="E277" i="3"/>
  <c r="E276" i="3" s="1"/>
  <c r="E271" i="3"/>
  <c r="E270" i="3" s="1"/>
  <c r="E268" i="3"/>
  <c r="E267" i="3" s="1"/>
  <c r="E265" i="3"/>
  <c r="E264" i="3" s="1"/>
  <c r="E237" i="3"/>
  <c r="F260" i="3"/>
  <c r="F259" i="3" s="1"/>
  <c r="G260" i="3"/>
  <c r="G259" i="3" s="1"/>
  <c r="F257" i="3"/>
  <c r="F256" i="3" s="1"/>
  <c r="G257" i="3"/>
  <c r="G256" i="3" s="1"/>
  <c r="F254" i="3"/>
  <c r="F253" i="3" s="1"/>
  <c r="G254" i="3"/>
  <c r="G253" i="3" s="1"/>
  <c r="F251" i="3"/>
  <c r="F250" i="3" s="1"/>
  <c r="G251" i="3"/>
  <c r="G250" i="3" s="1"/>
  <c r="F248" i="3"/>
  <c r="F247" i="3" s="1"/>
  <c r="G248" i="3"/>
  <c r="G247" i="3" s="1"/>
  <c r="F245" i="3"/>
  <c r="F244" i="3" s="1"/>
  <c r="G245" i="3"/>
  <c r="G244" i="3" s="1"/>
  <c r="F240" i="3"/>
  <c r="G240" i="3"/>
  <c r="F238" i="3"/>
  <c r="F237" i="3" s="1"/>
  <c r="G238" i="3"/>
  <c r="G237" i="3" s="1"/>
  <c r="F234" i="3"/>
  <c r="F233" i="3" s="1"/>
  <c r="G234" i="3"/>
  <c r="G233" i="3" s="1"/>
  <c r="F231" i="3"/>
  <c r="F230" i="3" s="1"/>
  <c r="G231" i="3"/>
  <c r="G230" i="3" s="1"/>
  <c r="F228" i="3"/>
  <c r="F227" i="3" s="1"/>
  <c r="G228" i="3"/>
  <c r="G227" i="3" s="1"/>
  <c r="E231" i="3"/>
  <c r="E230" i="3" s="1"/>
  <c r="E234" i="3"/>
  <c r="E233" i="3" s="1"/>
  <c r="E240" i="3"/>
  <c r="E245" i="3"/>
  <c r="E244" i="3" s="1"/>
  <c r="E248" i="3"/>
  <c r="E247" i="3" s="1"/>
  <c r="E251" i="3"/>
  <c r="E250" i="3" s="1"/>
  <c r="E254" i="3"/>
  <c r="E253" i="3" s="1"/>
  <c r="E257" i="3"/>
  <c r="E256" i="3" s="1"/>
  <c r="E260" i="3"/>
  <c r="E259" i="3" s="1"/>
  <c r="E228" i="3"/>
  <c r="E227" i="3" s="1"/>
  <c r="F224" i="3"/>
  <c r="F223" i="3" s="1"/>
  <c r="F222" i="3" s="1"/>
  <c r="G224" i="3"/>
  <c r="G223" i="3" s="1"/>
  <c r="G222" i="3" s="1"/>
  <c r="E224" i="3"/>
  <c r="E223" i="3" s="1"/>
  <c r="E222" i="3" s="1"/>
  <c r="F220" i="3"/>
  <c r="F219" i="3" s="1"/>
  <c r="F218" i="3" s="1"/>
  <c r="G220" i="3"/>
  <c r="G219" i="3" s="1"/>
  <c r="G218" i="3" s="1"/>
  <c r="E220" i="3"/>
  <c r="E219" i="3" s="1"/>
  <c r="E218" i="3" s="1"/>
  <c r="F210" i="3"/>
  <c r="F209" i="3" s="1"/>
  <c r="G210" i="3"/>
  <c r="G209" i="3" s="1"/>
  <c r="F207" i="3"/>
  <c r="F206" i="3" s="1"/>
  <c r="G207" i="3"/>
  <c r="G206" i="3" s="1"/>
  <c r="F204" i="3"/>
  <c r="F203" i="3" s="1"/>
  <c r="G204" i="3"/>
  <c r="G203" i="3" s="1"/>
  <c r="F201" i="3"/>
  <c r="F200" i="3" s="1"/>
  <c r="G201" i="3"/>
  <c r="G200" i="3" s="1"/>
  <c r="E210" i="3"/>
  <c r="E209" i="3" s="1"/>
  <c r="E207" i="3"/>
  <c r="E206" i="3" s="1"/>
  <c r="E204" i="3"/>
  <c r="E203" i="3" s="1"/>
  <c r="E201" i="3"/>
  <c r="E200" i="3" s="1"/>
  <c r="E196" i="3"/>
  <c r="E195" i="3" s="1"/>
  <c r="E193" i="3"/>
  <c r="E192" i="3" s="1"/>
  <c r="F187" i="3"/>
  <c r="F186" i="3" s="1"/>
  <c r="F185" i="3" s="1"/>
  <c r="G187" i="3"/>
  <c r="G186" i="3" s="1"/>
  <c r="G185" i="3" s="1"/>
  <c r="F183" i="3"/>
  <c r="F182" i="3" s="1"/>
  <c r="F181" i="3" s="1"/>
  <c r="G183" i="3"/>
  <c r="G182" i="3" s="1"/>
  <c r="G181" i="3" s="1"/>
  <c r="F179" i="3"/>
  <c r="F178" i="3" s="1"/>
  <c r="G179" i="3"/>
  <c r="G178" i="3" s="1"/>
  <c r="F176" i="3"/>
  <c r="F175" i="3" s="1"/>
  <c r="G176" i="3"/>
  <c r="G175" i="3" s="1"/>
  <c r="F173" i="3"/>
  <c r="F172" i="3" s="1"/>
  <c r="G173" i="3"/>
  <c r="G172" i="3" s="1"/>
  <c r="E187" i="3"/>
  <c r="E186" i="3" s="1"/>
  <c r="E185" i="3" s="1"/>
  <c r="E183" i="3"/>
  <c r="E182" i="3" s="1"/>
  <c r="E181" i="3" s="1"/>
  <c r="E179" i="3"/>
  <c r="E178" i="3" s="1"/>
  <c r="E176" i="3"/>
  <c r="E175" i="3" s="1"/>
  <c r="E173" i="3"/>
  <c r="E172" i="3" s="1"/>
  <c r="F161" i="3"/>
  <c r="F160" i="3" s="1"/>
  <c r="G161" i="3"/>
  <c r="G160" i="3" s="1"/>
  <c r="F158" i="3"/>
  <c r="F157" i="3" s="1"/>
  <c r="G158" i="3"/>
  <c r="G157" i="3" s="1"/>
  <c r="F155" i="3"/>
  <c r="F154" i="3" s="1"/>
  <c r="G155" i="3"/>
  <c r="G154" i="3" s="1"/>
  <c r="F152" i="3"/>
  <c r="F151" i="3" s="1"/>
  <c r="G152" i="3"/>
  <c r="G151" i="3" s="1"/>
  <c r="F149" i="3"/>
  <c r="F148" i="3" s="1"/>
  <c r="G149" i="3"/>
  <c r="G148" i="3" s="1"/>
  <c r="F146" i="3"/>
  <c r="G146" i="3"/>
  <c r="F144" i="3"/>
  <c r="G144" i="3"/>
  <c r="E161" i="3"/>
  <c r="E160" i="3" s="1"/>
  <c r="E158" i="3"/>
  <c r="E157" i="3" s="1"/>
  <c r="E155" i="3"/>
  <c r="E154" i="3" s="1"/>
  <c r="E152" i="3"/>
  <c r="E151" i="3" s="1"/>
  <c r="E149" i="3"/>
  <c r="E148" i="3" s="1"/>
  <c r="E146" i="3"/>
  <c r="E144" i="3"/>
  <c r="F140" i="3"/>
  <c r="F139" i="3" s="1"/>
  <c r="G140" i="3"/>
  <c r="G139" i="3" s="1"/>
  <c r="E140" i="3"/>
  <c r="E139" i="3" s="1"/>
  <c r="F137" i="3"/>
  <c r="F136" i="3" s="1"/>
  <c r="G137" i="3"/>
  <c r="G136" i="3" s="1"/>
  <c r="E137" i="3"/>
  <c r="E136" i="3" s="1"/>
  <c r="F133" i="3"/>
  <c r="F132" i="3" s="1"/>
  <c r="F131" i="3" s="1"/>
  <c r="G133" i="3"/>
  <c r="G132" i="3" s="1"/>
  <c r="G131" i="3" s="1"/>
  <c r="E133" i="3"/>
  <c r="E132" i="3" s="1"/>
  <c r="E131" i="3" s="1"/>
  <c r="F129" i="3"/>
  <c r="F128" i="3" s="1"/>
  <c r="F127" i="3" s="1"/>
  <c r="G129" i="3"/>
  <c r="G128" i="3" s="1"/>
  <c r="G127" i="3" s="1"/>
  <c r="E129" i="3"/>
  <c r="E128" i="3" s="1"/>
  <c r="E127" i="3" s="1"/>
  <c r="F121" i="3"/>
  <c r="F120" i="3" s="1"/>
  <c r="G121" i="3"/>
  <c r="G120" i="3" s="1"/>
  <c r="F124" i="3"/>
  <c r="F123" i="3" s="1"/>
  <c r="G124" i="3"/>
  <c r="G123" i="3" s="1"/>
  <c r="E124" i="3"/>
  <c r="E123" i="3" s="1"/>
  <c r="E121" i="3"/>
  <c r="E120" i="3" s="1"/>
  <c r="F110" i="3"/>
  <c r="G110" i="3"/>
  <c r="E110" i="3"/>
  <c r="F108" i="3"/>
  <c r="G108" i="3"/>
  <c r="E108" i="3"/>
  <c r="F113" i="3"/>
  <c r="F112" i="3" s="1"/>
  <c r="G113" i="3"/>
  <c r="G112" i="3" s="1"/>
  <c r="E113" i="3"/>
  <c r="E112" i="3" s="1"/>
  <c r="F103" i="3"/>
  <c r="F102" i="3" s="1"/>
  <c r="F101" i="3" s="1"/>
  <c r="F100" i="3" s="1"/>
  <c r="G103" i="3"/>
  <c r="G102" i="3" s="1"/>
  <c r="G101" i="3" s="1"/>
  <c r="G100" i="3" s="1"/>
  <c r="E103" i="3"/>
  <c r="E102" i="3" s="1"/>
  <c r="E101" i="3" s="1"/>
  <c r="E100" i="3" s="1"/>
  <c r="F98" i="3"/>
  <c r="F97" i="3" s="1"/>
  <c r="G98" i="3"/>
  <c r="G97" i="3" s="1"/>
  <c r="F95" i="3"/>
  <c r="F94" i="3" s="1"/>
  <c r="G95" i="3"/>
  <c r="G94" i="3" s="1"/>
  <c r="F92" i="3"/>
  <c r="G92" i="3"/>
  <c r="F90" i="3"/>
  <c r="G90" i="3"/>
  <c r="E92" i="3"/>
  <c r="E90" i="3"/>
  <c r="F87" i="3"/>
  <c r="F86" i="3" s="1"/>
  <c r="G87" i="3"/>
  <c r="G86" i="3" s="1"/>
  <c r="F84" i="3"/>
  <c r="F83" i="3" s="1"/>
  <c r="G84" i="3"/>
  <c r="G83" i="3" s="1"/>
  <c r="F78" i="3"/>
  <c r="G78" i="3"/>
  <c r="F76" i="3"/>
  <c r="G76" i="3"/>
  <c r="F74" i="3"/>
  <c r="G74" i="3"/>
  <c r="E98" i="3"/>
  <c r="E97" i="3" s="1"/>
  <c r="E95" i="3"/>
  <c r="E94" i="3" s="1"/>
  <c r="E87" i="3"/>
  <c r="E86" i="3" s="1"/>
  <c r="E84" i="3"/>
  <c r="E83" i="3" s="1"/>
  <c r="E74" i="3"/>
  <c r="E78" i="3"/>
  <c r="E76" i="3"/>
  <c r="F70" i="3"/>
  <c r="F69" i="3" s="1"/>
  <c r="F68" i="3" s="1"/>
  <c r="G70" i="3"/>
  <c r="G69" i="3" s="1"/>
  <c r="G68" i="3" s="1"/>
  <c r="E70" i="3"/>
  <c r="E69" i="3" s="1"/>
  <c r="E68" i="3" s="1"/>
  <c r="F66" i="3"/>
  <c r="F65" i="3" s="1"/>
  <c r="G66" i="3"/>
  <c r="G65" i="3" s="1"/>
  <c r="F63" i="3"/>
  <c r="F62" i="3" s="1"/>
  <c r="G63" i="3"/>
  <c r="G62" i="3" s="1"/>
  <c r="F60" i="3"/>
  <c r="G60" i="3"/>
  <c r="F58" i="3"/>
  <c r="G58" i="3"/>
  <c r="F55" i="3"/>
  <c r="F54" i="3" s="1"/>
  <c r="G55" i="3"/>
  <c r="G54" i="3" s="1"/>
  <c r="F52" i="3"/>
  <c r="G52" i="3"/>
  <c r="F50" i="3"/>
  <c r="G50" i="3"/>
  <c r="E66" i="3"/>
  <c r="E65" i="3" s="1"/>
  <c r="E63" i="3"/>
  <c r="E62" i="3" s="1"/>
  <c r="E60" i="3"/>
  <c r="E58" i="3"/>
  <c r="E55" i="3"/>
  <c r="E54" i="3" s="1"/>
  <c r="E52" i="3"/>
  <c r="E50" i="3"/>
  <c r="F46" i="3"/>
  <c r="F45" i="3" s="1"/>
  <c r="F44" i="3" s="1"/>
  <c r="G46" i="3"/>
  <c r="G45" i="3" s="1"/>
  <c r="G44" i="3" s="1"/>
  <c r="E46" i="3"/>
  <c r="E45" i="3" s="1"/>
  <c r="E44" i="3" s="1"/>
  <c r="F42" i="3"/>
  <c r="F41" i="3" s="1"/>
  <c r="G42" i="3"/>
  <c r="G41" i="3" s="1"/>
  <c r="F39" i="3"/>
  <c r="G39" i="3"/>
  <c r="F37" i="3"/>
  <c r="G37" i="3"/>
  <c r="F34" i="3"/>
  <c r="F33" i="3" s="1"/>
  <c r="G34" i="3"/>
  <c r="G33" i="3" s="1"/>
  <c r="E37" i="3"/>
  <c r="E39" i="3"/>
  <c r="E42" i="3"/>
  <c r="E41" i="3" s="1"/>
  <c r="E34" i="3"/>
  <c r="E33" i="3" s="1"/>
  <c r="E306" i="3" l="1"/>
  <c r="E263" i="3"/>
  <c r="E262" i="3" s="1"/>
  <c r="E236" i="3"/>
  <c r="E226" i="3" s="1"/>
  <c r="E313" i="3"/>
  <c r="F107" i="3"/>
  <c r="F106" i="3" s="1"/>
  <c r="F105" i="3" s="1"/>
  <c r="E191" i="3"/>
  <c r="G143" i="3"/>
  <c r="G142" i="3" s="1"/>
  <c r="F73" i="3"/>
  <c r="G334" i="3"/>
  <c r="G330" i="3" s="1"/>
  <c r="G199" i="3"/>
  <c r="E199" i="3"/>
  <c r="F199" i="3"/>
  <c r="E168" i="3"/>
  <c r="E163" i="3" s="1"/>
  <c r="G73" i="3"/>
  <c r="G36" i="3"/>
  <c r="G32" i="3" s="1"/>
  <c r="F236" i="3"/>
  <c r="F226" i="3" s="1"/>
  <c r="G236" i="3"/>
  <c r="G226" i="3" s="1"/>
  <c r="F334" i="3"/>
  <c r="F330" i="3" s="1"/>
  <c r="E49" i="3"/>
  <c r="G89" i="3"/>
  <c r="E107" i="3"/>
  <c r="E106" i="3" s="1"/>
  <c r="E105" i="3" s="1"/>
  <c r="F36" i="3"/>
  <c r="F32" i="3" s="1"/>
  <c r="G135" i="3"/>
  <c r="E334" i="3"/>
  <c r="E330" i="3" s="1"/>
  <c r="F191" i="3"/>
  <c r="G191" i="3"/>
  <c r="F361" i="3"/>
  <c r="F360" i="3"/>
  <c r="G360" i="3"/>
  <c r="E360" i="3"/>
  <c r="E361" i="3"/>
  <c r="G348" i="3"/>
  <c r="F348" i="3"/>
  <c r="E348" i="3"/>
  <c r="G313" i="3"/>
  <c r="F313" i="3"/>
  <c r="G306" i="3"/>
  <c r="F306" i="3"/>
  <c r="G263" i="3"/>
  <c r="G262" i="3" s="1"/>
  <c r="F263" i="3"/>
  <c r="F262" i="3" s="1"/>
  <c r="G168" i="3"/>
  <c r="G163" i="3" s="1"/>
  <c r="F168" i="3"/>
  <c r="F163" i="3" s="1"/>
  <c r="F143" i="3"/>
  <c r="F142" i="3" s="1"/>
  <c r="E143" i="3"/>
  <c r="E142" i="3" s="1"/>
  <c r="E135" i="3"/>
  <c r="F135" i="3"/>
  <c r="G119" i="3"/>
  <c r="F119" i="3"/>
  <c r="E119" i="3"/>
  <c r="G107" i="3"/>
  <c r="G106" i="3" s="1"/>
  <c r="G105" i="3" s="1"/>
  <c r="E73" i="3"/>
  <c r="F89" i="3"/>
  <c r="E89" i="3"/>
  <c r="G57" i="3"/>
  <c r="F57" i="3"/>
  <c r="F49" i="3"/>
  <c r="G49" i="3"/>
  <c r="E57" i="3"/>
  <c r="E36" i="3"/>
  <c r="E32" i="3" s="1"/>
  <c r="E72" i="3" l="1"/>
  <c r="F72" i="3"/>
  <c r="E126" i="3"/>
  <c r="G72" i="3"/>
  <c r="G126" i="3"/>
  <c r="F48" i="3"/>
  <c r="F18" i="3" s="1"/>
  <c r="G301" i="3"/>
  <c r="E48" i="3"/>
  <c r="F126" i="3"/>
  <c r="F190" i="3"/>
  <c r="G190" i="3"/>
  <c r="G48" i="3"/>
  <c r="G18" i="3" s="1"/>
  <c r="F301" i="3"/>
  <c r="E301" i="3"/>
  <c r="E190" i="3"/>
  <c r="H387" i="1"/>
  <c r="H386" i="1" s="1"/>
  <c r="I387" i="1"/>
  <c r="I386" i="1" s="1"/>
  <c r="H384" i="1"/>
  <c r="H383" i="1" s="1"/>
  <c r="I384" i="1"/>
  <c r="I383" i="1" s="1"/>
  <c r="H381" i="1"/>
  <c r="I381" i="1"/>
  <c r="H379" i="1"/>
  <c r="I379" i="1"/>
  <c r="G387" i="1"/>
  <c r="G386" i="1" s="1"/>
  <c r="G384" i="1"/>
  <c r="G383" i="1" s="1"/>
  <c r="G381" i="1"/>
  <c r="G379" i="1"/>
  <c r="H373" i="1"/>
  <c r="H372" i="1" s="1"/>
  <c r="H371" i="1" s="1"/>
  <c r="I373" i="1"/>
  <c r="I372" i="1" s="1"/>
  <c r="I371" i="1" s="1"/>
  <c r="H366" i="1"/>
  <c r="H365" i="1" s="1"/>
  <c r="H364" i="1" s="1"/>
  <c r="I366" i="1"/>
  <c r="I365" i="1" s="1"/>
  <c r="I364" i="1" s="1"/>
  <c r="G373" i="1"/>
  <c r="G372" i="1" s="1"/>
  <c r="G371" i="1" s="1"/>
  <c r="G366" i="1"/>
  <c r="G365" i="1" s="1"/>
  <c r="H361" i="1"/>
  <c r="H360" i="1" s="1"/>
  <c r="I361" i="1"/>
  <c r="I360" i="1" s="1"/>
  <c r="G358" i="1"/>
  <c r="G357" i="1" s="1"/>
  <c r="G361" i="1"/>
  <c r="G360" i="1" s="1"/>
  <c r="H358" i="1"/>
  <c r="H357" i="1" s="1"/>
  <c r="I358" i="1"/>
  <c r="I357" i="1" s="1"/>
  <c r="H355" i="1"/>
  <c r="H354" i="1" s="1"/>
  <c r="I355" i="1"/>
  <c r="I354" i="1" s="1"/>
  <c r="G355" i="1"/>
  <c r="G354" i="1" s="1"/>
  <c r="H352" i="1"/>
  <c r="I352" i="1"/>
  <c r="H350" i="1"/>
  <c r="I350" i="1"/>
  <c r="G352" i="1"/>
  <c r="G350" i="1"/>
  <c r="H347" i="1"/>
  <c r="H346" i="1" s="1"/>
  <c r="I347" i="1"/>
  <c r="I346" i="1" s="1"/>
  <c r="G347" i="1"/>
  <c r="G346" i="1" s="1"/>
  <c r="H343" i="1"/>
  <c r="H342" i="1" s="1"/>
  <c r="I343" i="1"/>
  <c r="I342" i="1" s="1"/>
  <c r="H340" i="1"/>
  <c r="H339" i="1" s="1"/>
  <c r="I340" i="1"/>
  <c r="I339" i="1" s="1"/>
  <c r="H337" i="1"/>
  <c r="H336" i="1" s="1"/>
  <c r="I337" i="1"/>
  <c r="I336" i="1" s="1"/>
  <c r="G343" i="1"/>
  <c r="G342" i="1" s="1"/>
  <c r="G340" i="1"/>
  <c r="G339" i="1" s="1"/>
  <c r="G337" i="1"/>
  <c r="G336" i="1" s="1"/>
  <c r="H333" i="1"/>
  <c r="H332" i="1" s="1"/>
  <c r="I333" i="1"/>
  <c r="I332" i="1" s="1"/>
  <c r="G333" i="1"/>
  <c r="G332" i="1" s="1"/>
  <c r="H329" i="1"/>
  <c r="H328" i="1" s="1"/>
  <c r="I329" i="1"/>
  <c r="I328" i="1" s="1"/>
  <c r="H326" i="1"/>
  <c r="H325" i="1" s="1"/>
  <c r="I326" i="1"/>
  <c r="I325" i="1" s="1"/>
  <c r="G329" i="1"/>
  <c r="G328" i="1" s="1"/>
  <c r="G326" i="1"/>
  <c r="G325" i="1" s="1"/>
  <c r="H322" i="1"/>
  <c r="H321" i="1" s="1"/>
  <c r="H320" i="1" s="1"/>
  <c r="I322" i="1"/>
  <c r="I321" i="1" s="1"/>
  <c r="I320" i="1" s="1"/>
  <c r="G322" i="1"/>
  <c r="G321" i="1" s="1"/>
  <c r="G320" i="1" s="1"/>
  <c r="H317" i="1"/>
  <c r="H316" i="1" s="1"/>
  <c r="H315" i="1" s="1"/>
  <c r="I317" i="1"/>
  <c r="I316" i="1" s="1"/>
  <c r="I315" i="1" s="1"/>
  <c r="G317" i="1"/>
  <c r="G316" i="1" s="1"/>
  <c r="G315" i="1" s="1"/>
  <c r="H313" i="1"/>
  <c r="H312" i="1" s="1"/>
  <c r="I313" i="1"/>
  <c r="I312" i="1" s="1"/>
  <c r="G313" i="1"/>
  <c r="G312" i="1" s="1"/>
  <c r="H310" i="1"/>
  <c r="H309" i="1" s="1"/>
  <c r="I310" i="1"/>
  <c r="I309" i="1" s="1"/>
  <c r="G310" i="1"/>
  <c r="G309" i="1" s="1"/>
  <c r="H301" i="1"/>
  <c r="H300" i="1" s="1"/>
  <c r="I301" i="1"/>
  <c r="I300" i="1" s="1"/>
  <c r="G301" i="1"/>
  <c r="G300" i="1" s="1"/>
  <c r="H298" i="1"/>
  <c r="H297" i="1" s="1"/>
  <c r="I298" i="1"/>
  <c r="I297" i="1" s="1"/>
  <c r="G298" i="1"/>
  <c r="G297" i="1" s="1"/>
  <c r="H295" i="1"/>
  <c r="H294" i="1" s="1"/>
  <c r="I295" i="1"/>
  <c r="I294" i="1" s="1"/>
  <c r="G295" i="1"/>
  <c r="G294" i="1" s="1"/>
  <c r="H289" i="1"/>
  <c r="H288" i="1" s="1"/>
  <c r="I289" i="1"/>
  <c r="I288" i="1" s="1"/>
  <c r="G289" i="1"/>
  <c r="G288" i="1" s="1"/>
  <c r="H286" i="1"/>
  <c r="H285" i="1" s="1"/>
  <c r="I286" i="1"/>
  <c r="I285" i="1" s="1"/>
  <c r="G286" i="1"/>
  <c r="G285" i="1" s="1"/>
  <c r="H283" i="1"/>
  <c r="H282" i="1" s="1"/>
  <c r="I283" i="1"/>
  <c r="I282" i="1" s="1"/>
  <c r="G283" i="1"/>
  <c r="G282" i="1" s="1"/>
  <c r="H278" i="1"/>
  <c r="H277" i="1" s="1"/>
  <c r="H276" i="1" s="1"/>
  <c r="H275" i="1" s="1"/>
  <c r="I278" i="1"/>
  <c r="I277" i="1" s="1"/>
  <c r="I276" i="1" s="1"/>
  <c r="I275" i="1" s="1"/>
  <c r="G278" i="1"/>
  <c r="G277" i="1" s="1"/>
  <c r="G276" i="1" s="1"/>
  <c r="G275" i="1" s="1"/>
  <c r="H273" i="1"/>
  <c r="H272" i="1" s="1"/>
  <c r="H271" i="1" s="1"/>
  <c r="I273" i="1"/>
  <c r="I272" i="1" s="1"/>
  <c r="I271" i="1" s="1"/>
  <c r="G273" i="1"/>
  <c r="G272" i="1" s="1"/>
  <c r="G271" i="1" s="1"/>
  <c r="H269" i="1"/>
  <c r="H268" i="1" s="1"/>
  <c r="I269" i="1"/>
  <c r="I268" i="1" s="1"/>
  <c r="H266" i="1"/>
  <c r="H265" i="1" s="1"/>
  <c r="I266" i="1"/>
  <c r="I265" i="1" s="1"/>
  <c r="H263" i="1"/>
  <c r="H262" i="1" s="1"/>
  <c r="I263" i="1"/>
  <c r="I262" i="1" s="1"/>
  <c r="G269" i="1"/>
  <c r="G268" i="1" s="1"/>
  <c r="G266" i="1"/>
  <c r="G265" i="1" s="1"/>
  <c r="G263" i="1"/>
  <c r="G262" i="1" s="1"/>
  <c r="H251" i="1"/>
  <c r="H250" i="1" s="1"/>
  <c r="I251" i="1"/>
  <c r="I250" i="1" s="1"/>
  <c r="G251" i="1"/>
  <c r="G250" i="1" s="1"/>
  <c r="H248" i="1"/>
  <c r="H247" i="1" s="1"/>
  <c r="I248" i="1"/>
  <c r="I247" i="1" s="1"/>
  <c r="H245" i="1"/>
  <c r="I245" i="1"/>
  <c r="H243" i="1"/>
  <c r="I243" i="1"/>
  <c r="G248" i="1"/>
  <c r="G247" i="1" s="1"/>
  <c r="G245" i="1"/>
  <c r="G243" i="1"/>
  <c r="H239" i="1"/>
  <c r="H238" i="1" s="1"/>
  <c r="I239" i="1"/>
  <c r="I238" i="1" s="1"/>
  <c r="H236" i="1"/>
  <c r="H235" i="1" s="1"/>
  <c r="I236" i="1"/>
  <c r="I235" i="1" s="1"/>
  <c r="G239" i="1"/>
  <c r="G238" i="1" s="1"/>
  <c r="G236" i="1"/>
  <c r="G235" i="1" s="1"/>
  <c r="H232" i="1"/>
  <c r="H231" i="1" s="1"/>
  <c r="H230" i="1" s="1"/>
  <c r="I232" i="1"/>
  <c r="I231" i="1" s="1"/>
  <c r="I230" i="1" s="1"/>
  <c r="G232" i="1"/>
  <c r="G231" i="1" s="1"/>
  <c r="G230" i="1" s="1"/>
  <c r="H228" i="1"/>
  <c r="H227" i="1" s="1"/>
  <c r="H226" i="1" s="1"/>
  <c r="I228" i="1"/>
  <c r="I227" i="1" s="1"/>
  <c r="I226" i="1" s="1"/>
  <c r="G228" i="1"/>
  <c r="G227" i="1" s="1"/>
  <c r="G226" i="1" s="1"/>
  <c r="H223" i="1"/>
  <c r="H222" i="1" s="1"/>
  <c r="I223" i="1"/>
  <c r="I222" i="1" s="1"/>
  <c r="G223" i="1"/>
  <c r="G222" i="1" s="1"/>
  <c r="H220" i="1"/>
  <c r="H219" i="1" s="1"/>
  <c r="I220" i="1"/>
  <c r="I219" i="1" s="1"/>
  <c r="G220" i="1"/>
  <c r="G219" i="1" s="1"/>
  <c r="H211" i="1"/>
  <c r="I211" i="1"/>
  <c r="G211" i="1"/>
  <c r="H213" i="1"/>
  <c r="I213" i="1"/>
  <c r="H216" i="1"/>
  <c r="H215" i="1" s="1"/>
  <c r="I216" i="1"/>
  <c r="I215" i="1" s="1"/>
  <c r="G216" i="1"/>
  <c r="G215" i="1" s="1"/>
  <c r="G213" i="1"/>
  <c r="H206" i="1"/>
  <c r="H205" i="1" s="1"/>
  <c r="H204" i="1" s="1"/>
  <c r="H203" i="1" s="1"/>
  <c r="I206" i="1"/>
  <c r="I205" i="1" s="1"/>
  <c r="I204" i="1" s="1"/>
  <c r="I203" i="1" s="1"/>
  <c r="G206" i="1"/>
  <c r="G205" i="1" s="1"/>
  <c r="G204" i="1" s="1"/>
  <c r="G203" i="1" s="1"/>
  <c r="H201" i="1"/>
  <c r="H200" i="1" s="1"/>
  <c r="I201" i="1"/>
  <c r="I200" i="1" s="1"/>
  <c r="H198" i="1"/>
  <c r="H197" i="1" s="1"/>
  <c r="I198" i="1"/>
  <c r="I197" i="1" s="1"/>
  <c r="H192" i="1"/>
  <c r="I192" i="1"/>
  <c r="H190" i="1"/>
  <c r="I190" i="1"/>
  <c r="H188" i="1"/>
  <c r="I188" i="1"/>
  <c r="G201" i="1"/>
  <c r="G200" i="1" s="1"/>
  <c r="G198" i="1"/>
  <c r="G197" i="1" s="1"/>
  <c r="G192" i="1"/>
  <c r="G190" i="1"/>
  <c r="G188" i="1"/>
  <c r="H184" i="1"/>
  <c r="H183" i="1" s="1"/>
  <c r="H182" i="1" s="1"/>
  <c r="I184" i="1"/>
  <c r="I183" i="1" s="1"/>
  <c r="I182" i="1" s="1"/>
  <c r="G184" i="1"/>
  <c r="G183" i="1" s="1"/>
  <c r="G182" i="1" s="1"/>
  <c r="H180" i="1"/>
  <c r="H179" i="1" s="1"/>
  <c r="I180" i="1"/>
  <c r="I179" i="1" s="1"/>
  <c r="G180" i="1"/>
  <c r="G179" i="1" s="1"/>
  <c r="H177" i="1"/>
  <c r="I177" i="1"/>
  <c r="G177" i="1"/>
  <c r="H175" i="1"/>
  <c r="I175" i="1"/>
  <c r="G175" i="1"/>
  <c r="H172" i="1"/>
  <c r="H171" i="1" s="1"/>
  <c r="I172" i="1"/>
  <c r="I171" i="1" s="1"/>
  <c r="G172" i="1"/>
  <c r="G171" i="1" s="1"/>
  <c r="G166" i="1"/>
  <c r="G165" i="1" s="1"/>
  <c r="G164" i="1" s="1"/>
  <c r="H162" i="1"/>
  <c r="H161" i="1" s="1"/>
  <c r="H160" i="1" s="1"/>
  <c r="H159" i="1" s="1"/>
  <c r="I162" i="1"/>
  <c r="I161" i="1" s="1"/>
  <c r="I160" i="1" s="1"/>
  <c r="I159" i="1" s="1"/>
  <c r="G162" i="1"/>
  <c r="G161" i="1" s="1"/>
  <c r="G160" i="1" s="1"/>
  <c r="H152" i="1"/>
  <c r="H151" i="1" s="1"/>
  <c r="H150" i="1" s="1"/>
  <c r="I152" i="1"/>
  <c r="I151" i="1" s="1"/>
  <c r="I150" i="1" s="1"/>
  <c r="G152" i="1"/>
  <c r="G151" i="1" s="1"/>
  <c r="G150" i="1" s="1"/>
  <c r="H148" i="1"/>
  <c r="H147" i="1" s="1"/>
  <c r="H146" i="1" s="1"/>
  <c r="I148" i="1"/>
  <c r="I147" i="1" s="1"/>
  <c r="I146" i="1" s="1"/>
  <c r="G148" i="1"/>
  <c r="G147" i="1" s="1"/>
  <c r="G146" i="1" s="1"/>
  <c r="H144" i="1"/>
  <c r="H143" i="1" s="1"/>
  <c r="I144" i="1"/>
  <c r="I143" i="1" s="1"/>
  <c r="G144" i="1"/>
  <c r="G143" i="1" s="1"/>
  <c r="H141" i="1"/>
  <c r="I141" i="1"/>
  <c r="H139" i="1"/>
  <c r="I139" i="1"/>
  <c r="G139" i="1"/>
  <c r="G141" i="1"/>
  <c r="H133" i="1"/>
  <c r="H132" i="1" s="1"/>
  <c r="I133" i="1"/>
  <c r="I132" i="1" s="1"/>
  <c r="H130" i="1"/>
  <c r="H129" i="1" s="1"/>
  <c r="I130" i="1"/>
  <c r="I129" i="1" s="1"/>
  <c r="H127" i="1"/>
  <c r="H126" i="1" s="1"/>
  <c r="I127" i="1"/>
  <c r="I126" i="1" s="1"/>
  <c r="G127" i="1"/>
  <c r="G126" i="1" s="1"/>
  <c r="G130" i="1"/>
  <c r="G129" i="1" s="1"/>
  <c r="G133" i="1"/>
  <c r="G132" i="1" s="1"/>
  <c r="H122" i="1"/>
  <c r="H121" i="1" s="1"/>
  <c r="I122" i="1"/>
  <c r="I121" i="1" s="1"/>
  <c r="G122" i="1"/>
  <c r="G121" i="1" s="1"/>
  <c r="H119" i="1"/>
  <c r="I119" i="1"/>
  <c r="G119" i="1"/>
  <c r="H117" i="1"/>
  <c r="I117" i="1"/>
  <c r="G117" i="1"/>
  <c r="H111" i="1"/>
  <c r="H110" i="1" s="1"/>
  <c r="H109" i="1" s="1"/>
  <c r="H108" i="1" s="1"/>
  <c r="I111" i="1"/>
  <c r="I110" i="1" s="1"/>
  <c r="I109" i="1" s="1"/>
  <c r="I108" i="1" s="1"/>
  <c r="G111" i="1"/>
  <c r="G110" i="1" s="1"/>
  <c r="G109" i="1" s="1"/>
  <c r="G108" i="1" s="1"/>
  <c r="H106" i="1"/>
  <c r="H105" i="1" s="1"/>
  <c r="I106" i="1"/>
  <c r="I105" i="1" s="1"/>
  <c r="G106" i="1"/>
  <c r="G105" i="1" s="1"/>
  <c r="H103" i="1"/>
  <c r="H102" i="1" s="1"/>
  <c r="I103" i="1"/>
  <c r="I102" i="1" s="1"/>
  <c r="G103" i="1"/>
  <c r="G102" i="1" s="1"/>
  <c r="H100" i="1"/>
  <c r="H99" i="1" s="1"/>
  <c r="I100" i="1"/>
  <c r="I99" i="1" s="1"/>
  <c r="G100" i="1"/>
  <c r="G99" i="1" s="1"/>
  <c r="H97" i="1"/>
  <c r="H96" i="1" s="1"/>
  <c r="I97" i="1"/>
  <c r="I96" i="1" s="1"/>
  <c r="G97" i="1"/>
  <c r="G96" i="1" s="1"/>
  <c r="H94" i="1"/>
  <c r="H93" i="1" s="1"/>
  <c r="I94" i="1"/>
  <c r="I93" i="1" s="1"/>
  <c r="G94" i="1"/>
  <c r="G93" i="1" s="1"/>
  <c r="H91" i="1"/>
  <c r="H90" i="1" s="1"/>
  <c r="I91" i="1"/>
  <c r="I90" i="1" s="1"/>
  <c r="G91" i="1"/>
  <c r="G90" i="1" s="1"/>
  <c r="H86" i="1"/>
  <c r="I86" i="1"/>
  <c r="G86" i="1"/>
  <c r="H83" i="1"/>
  <c r="I83" i="1"/>
  <c r="G83" i="1"/>
  <c r="H80" i="1"/>
  <c r="H79" i="1" s="1"/>
  <c r="I80" i="1"/>
  <c r="I79" i="1" s="1"/>
  <c r="G80" i="1"/>
  <c r="G79" i="1" s="1"/>
  <c r="H77" i="1"/>
  <c r="H76" i="1" s="1"/>
  <c r="I77" i="1"/>
  <c r="I76" i="1" s="1"/>
  <c r="G77" i="1"/>
  <c r="G76" i="1" s="1"/>
  <c r="H74" i="1"/>
  <c r="H73" i="1" s="1"/>
  <c r="I74" i="1"/>
  <c r="I73" i="1" s="1"/>
  <c r="G74" i="1"/>
  <c r="G73" i="1" s="1"/>
  <c r="H70" i="1"/>
  <c r="H69" i="1" s="1"/>
  <c r="H68" i="1" s="1"/>
  <c r="I70" i="1"/>
  <c r="I69" i="1" s="1"/>
  <c r="I68" i="1" s="1"/>
  <c r="G70" i="1"/>
  <c r="G69" i="1" s="1"/>
  <c r="G68" i="1" s="1"/>
  <c r="H66" i="1"/>
  <c r="H65" i="1" s="1"/>
  <c r="H64" i="1" s="1"/>
  <c r="I66" i="1"/>
  <c r="I65" i="1" s="1"/>
  <c r="I64" i="1" s="1"/>
  <c r="G66" i="1"/>
  <c r="G65" i="1" s="1"/>
  <c r="G64" i="1" s="1"/>
  <c r="H56" i="1"/>
  <c r="H55" i="1" s="1"/>
  <c r="I56" i="1"/>
  <c r="I55" i="1" s="1"/>
  <c r="G56" i="1"/>
  <c r="G55" i="1" s="1"/>
  <c r="H53" i="1"/>
  <c r="H52" i="1" s="1"/>
  <c r="I53" i="1"/>
  <c r="I52" i="1" s="1"/>
  <c r="G53" i="1"/>
  <c r="G52" i="1" s="1"/>
  <c r="H50" i="1"/>
  <c r="H49" i="1" s="1"/>
  <c r="I50" i="1"/>
  <c r="I49" i="1" s="1"/>
  <c r="G50" i="1"/>
  <c r="G49" i="1" s="1"/>
  <c r="H47" i="1"/>
  <c r="H46" i="1" s="1"/>
  <c r="I47" i="1"/>
  <c r="I46" i="1" s="1"/>
  <c r="G47" i="1"/>
  <c r="G46" i="1" s="1"/>
  <c r="H37" i="1"/>
  <c r="H36" i="1" s="1"/>
  <c r="I37" i="1"/>
  <c r="I36" i="1" s="1"/>
  <c r="G37" i="1"/>
  <c r="G36" i="1" s="1"/>
  <c r="H40" i="1"/>
  <c r="H39" i="1" s="1"/>
  <c r="I40" i="1"/>
  <c r="I39" i="1" s="1"/>
  <c r="G40" i="1"/>
  <c r="G39" i="1" s="1"/>
  <c r="H43" i="1"/>
  <c r="H42" i="1" s="1"/>
  <c r="I43" i="1"/>
  <c r="I42" i="1" s="1"/>
  <c r="G43" i="1"/>
  <c r="G42" i="1" s="1"/>
  <c r="H31" i="1"/>
  <c r="H30" i="1" s="1"/>
  <c r="I31" i="1"/>
  <c r="I30" i="1" s="1"/>
  <c r="G31" i="1"/>
  <c r="G30" i="1" s="1"/>
  <c r="H28" i="1"/>
  <c r="I28" i="1"/>
  <c r="G28" i="1"/>
  <c r="H26" i="1"/>
  <c r="I26" i="1"/>
  <c r="G26" i="1"/>
  <c r="H22" i="1"/>
  <c r="H21" i="1" s="1"/>
  <c r="H20" i="1" s="1"/>
  <c r="I22" i="1"/>
  <c r="I21" i="1" s="1"/>
  <c r="I20" i="1" s="1"/>
  <c r="G22" i="1"/>
  <c r="G21" i="1" s="1"/>
  <c r="G20" i="1" s="1"/>
  <c r="H242" i="1" l="1"/>
  <c r="G82" i="1"/>
  <c r="I45" i="1"/>
  <c r="G138" i="1"/>
  <c r="G281" i="1"/>
  <c r="G280" i="1" s="1"/>
  <c r="G25" i="1"/>
  <c r="H45" i="1"/>
  <c r="G258" i="1"/>
  <c r="G253" i="1" s="1"/>
  <c r="G45" i="1"/>
  <c r="G187" i="1"/>
  <c r="G186" i="1" s="1"/>
  <c r="I210" i="1"/>
  <c r="I209" i="1" s="1"/>
  <c r="E18" i="3"/>
  <c r="E369" i="3" s="1"/>
  <c r="G369" i="3"/>
  <c r="F369" i="3"/>
  <c r="G364" i="1"/>
  <c r="G363" i="1" s="1"/>
  <c r="H378" i="1"/>
  <c r="G324" i="1"/>
  <c r="I349" i="1"/>
  <c r="I345" i="1" s="1"/>
  <c r="H349" i="1"/>
  <c r="H345" i="1" s="1"/>
  <c r="I258" i="1"/>
  <c r="I253" i="1" s="1"/>
  <c r="H258" i="1"/>
  <c r="H253" i="1" s="1"/>
  <c r="I242" i="1"/>
  <c r="I241" i="1" s="1"/>
  <c r="H210" i="1"/>
  <c r="H209" i="1" s="1"/>
  <c r="H187" i="1"/>
  <c r="H186" i="1" s="1"/>
  <c r="G116" i="1"/>
  <c r="G115" i="1" s="1"/>
  <c r="G114" i="1" s="1"/>
  <c r="I174" i="1"/>
  <c r="I170" i="1" s="1"/>
  <c r="G242" i="1"/>
  <c r="G241" i="1" s="1"/>
  <c r="G378" i="1"/>
  <c r="G377" i="1" s="1"/>
  <c r="G376" i="1" s="1"/>
  <c r="G375" i="1" s="1"/>
  <c r="I378" i="1"/>
  <c r="I377" i="1" s="1"/>
  <c r="I376" i="1" s="1"/>
  <c r="I375" i="1" s="1"/>
  <c r="H377" i="1"/>
  <c r="H376" i="1" s="1"/>
  <c r="H375" i="1" s="1"/>
  <c r="H363" i="1"/>
  <c r="I363" i="1"/>
  <c r="G349" i="1"/>
  <c r="G345" i="1" s="1"/>
  <c r="I331" i="1"/>
  <c r="H331" i="1"/>
  <c r="G331" i="1"/>
  <c r="H324" i="1"/>
  <c r="I324" i="1"/>
  <c r="I281" i="1"/>
  <c r="I280" i="1" s="1"/>
  <c r="H281" i="1"/>
  <c r="H280" i="1" s="1"/>
  <c r="H241" i="1"/>
  <c r="G234" i="1"/>
  <c r="I234" i="1"/>
  <c r="H234" i="1"/>
  <c r="I218" i="1"/>
  <c r="H218" i="1"/>
  <c r="G218" i="1"/>
  <c r="G210" i="1"/>
  <c r="G209" i="1" s="1"/>
  <c r="I187" i="1"/>
  <c r="I186" i="1" s="1"/>
  <c r="G174" i="1"/>
  <c r="G170" i="1" s="1"/>
  <c r="H174" i="1"/>
  <c r="H170" i="1" s="1"/>
  <c r="H138" i="1"/>
  <c r="H137" i="1" s="1"/>
  <c r="H136" i="1" s="1"/>
  <c r="H135" i="1" s="1"/>
  <c r="G159" i="1"/>
  <c r="I138" i="1"/>
  <c r="I137" i="1" s="1"/>
  <c r="I136" i="1" s="1"/>
  <c r="I135" i="1" s="1"/>
  <c r="G137" i="1"/>
  <c r="G136" i="1" s="1"/>
  <c r="I125" i="1"/>
  <c r="I124" i="1" s="1"/>
  <c r="H125" i="1"/>
  <c r="H124" i="1" s="1"/>
  <c r="G125" i="1"/>
  <c r="G124" i="1" s="1"/>
  <c r="I116" i="1"/>
  <c r="I115" i="1" s="1"/>
  <c r="I114" i="1" s="1"/>
  <c r="H116" i="1"/>
  <c r="H115" i="1" s="1"/>
  <c r="H114" i="1" s="1"/>
  <c r="H82" i="1"/>
  <c r="H72" i="1" s="1"/>
  <c r="G72" i="1"/>
  <c r="I82" i="1"/>
  <c r="I72" i="1" s="1"/>
  <c r="G35" i="1"/>
  <c r="I35" i="1"/>
  <c r="H35" i="1"/>
  <c r="I25" i="1"/>
  <c r="I24" i="1" s="1"/>
  <c r="I19" i="1" s="1"/>
  <c r="I18" i="1" s="1"/>
  <c r="H25" i="1"/>
  <c r="H24" i="1" s="1"/>
  <c r="H19" i="1" s="1"/>
  <c r="H18" i="1" s="1"/>
  <c r="G24" i="1"/>
  <c r="G19" i="1" s="1"/>
  <c r="G18" i="1" s="1"/>
  <c r="J113" i="7"/>
  <c r="K113" i="7"/>
  <c r="I113" i="7"/>
  <c r="I107" i="7" s="1"/>
  <c r="H225" i="1" l="1"/>
  <c r="H208" i="1"/>
  <c r="G135" i="1"/>
  <c r="I208" i="1"/>
  <c r="I225" i="1"/>
  <c r="H169" i="1"/>
  <c r="I169" i="1"/>
  <c r="G225" i="1"/>
  <c r="H34" i="1"/>
  <c r="H33" i="1" s="1"/>
  <c r="H319" i="1"/>
  <c r="I34" i="1"/>
  <c r="I33" i="1" s="1"/>
  <c r="G319" i="1"/>
  <c r="I319" i="1"/>
  <c r="G208" i="1"/>
  <c r="G169" i="1"/>
  <c r="H113" i="1"/>
  <c r="G113" i="1"/>
  <c r="I113" i="1"/>
  <c r="G34" i="1"/>
  <c r="G33" i="1" s="1"/>
  <c r="H168" i="1" l="1"/>
  <c r="H389" i="1" s="1"/>
  <c r="G168" i="1"/>
  <c r="G389" i="1" s="1"/>
  <c r="I168" i="1"/>
  <c r="I389" i="1" s="1"/>
  <c r="K167" i="7" l="1"/>
  <c r="K166" i="7" s="1"/>
  <c r="J167" i="7"/>
  <c r="J166" i="7" s="1"/>
  <c r="I167" i="7"/>
  <c r="I166" i="7" s="1"/>
  <c r="K156" i="7"/>
  <c r="K153" i="7" s="1"/>
  <c r="K152" i="7" s="1"/>
  <c r="J156" i="7"/>
  <c r="J153" i="7" s="1"/>
  <c r="J152" i="7" s="1"/>
  <c r="I156" i="7"/>
  <c r="I153" i="7" s="1"/>
  <c r="I152" i="7" s="1"/>
  <c r="K149" i="7"/>
  <c r="K148" i="7" s="1"/>
  <c r="J149" i="7"/>
  <c r="J148" i="7" s="1"/>
  <c r="I149" i="7"/>
  <c r="I148" i="7" s="1"/>
  <c r="K146" i="7"/>
  <c r="J146" i="7"/>
  <c r="I146" i="7"/>
  <c r="K144" i="7"/>
  <c r="J144" i="7"/>
  <c r="I144" i="7"/>
  <c r="K132" i="7"/>
  <c r="I132" i="7"/>
  <c r="J132" i="7"/>
  <c r="K128" i="7"/>
  <c r="J128" i="7"/>
  <c r="I128" i="7"/>
  <c r="K126" i="7"/>
  <c r="J126" i="7"/>
  <c r="I126" i="7"/>
  <c r="K122" i="7"/>
  <c r="J122" i="7"/>
  <c r="I122" i="7"/>
  <c r="K107" i="7"/>
  <c r="J107" i="7"/>
  <c r="K105" i="7"/>
  <c r="J105" i="7"/>
  <c r="K103" i="7"/>
  <c r="J103" i="7"/>
  <c r="I103" i="7"/>
  <c r="K68" i="7"/>
  <c r="K67" i="7" s="1"/>
  <c r="K65" i="7" s="1"/>
  <c r="J68" i="7"/>
  <c r="J67" i="7" s="1"/>
  <c r="J65" i="7" s="1"/>
  <c r="I68" i="7"/>
  <c r="I67" i="7" s="1"/>
  <c r="I65" i="7" s="1"/>
  <c r="K63" i="7"/>
  <c r="K60" i="7" s="1"/>
  <c r="K59" i="7" s="1"/>
  <c r="J63" i="7"/>
  <c r="J60" i="7" s="1"/>
  <c r="J59" i="7" s="1"/>
  <c r="I63" i="7"/>
  <c r="I60" i="7" s="1"/>
  <c r="I59" i="7" s="1"/>
  <c r="K57" i="7"/>
  <c r="K56" i="7" s="1"/>
  <c r="J57" i="7"/>
  <c r="J56" i="7" s="1"/>
  <c r="I57" i="7"/>
  <c r="I56" i="7" s="1"/>
  <c r="K54" i="7"/>
  <c r="J54" i="7"/>
  <c r="I54" i="7"/>
  <c r="K51" i="7"/>
  <c r="K50" i="7" s="1"/>
  <c r="J51" i="7"/>
  <c r="J50" i="7" s="1"/>
  <c r="I51" i="7"/>
  <c r="I50" i="7" s="1"/>
  <c r="K47" i="7"/>
  <c r="J47" i="7"/>
  <c r="I47" i="7"/>
  <c r="K44" i="7"/>
  <c r="J44" i="7"/>
  <c r="I44" i="7"/>
  <c r="K41" i="7"/>
  <c r="J41" i="7"/>
  <c r="I41" i="7"/>
  <c r="K39" i="7"/>
  <c r="J39" i="7"/>
  <c r="I39" i="7"/>
  <c r="J37" i="7"/>
  <c r="I37" i="7"/>
  <c r="K34" i="7"/>
  <c r="J34" i="7"/>
  <c r="I34" i="7"/>
  <c r="K32" i="7"/>
  <c r="J32" i="7"/>
  <c r="I32" i="7"/>
  <c r="K30" i="7"/>
  <c r="J30" i="7"/>
  <c r="I30" i="7"/>
  <c r="K28" i="7"/>
  <c r="J28" i="7"/>
  <c r="I28" i="7"/>
  <c r="K21" i="7"/>
  <c r="K20" i="7" s="1"/>
  <c r="J21" i="7"/>
  <c r="J20" i="7" s="1"/>
  <c r="I21" i="7"/>
  <c r="I20" i="7" s="1"/>
  <c r="I121" i="7" l="1"/>
  <c r="J121" i="7"/>
  <c r="K121" i="7"/>
  <c r="K102" i="7"/>
  <c r="I49" i="7"/>
  <c r="K43" i="7"/>
  <c r="J102" i="7"/>
  <c r="I102" i="7"/>
  <c r="K36" i="7"/>
  <c r="J36" i="7"/>
  <c r="J27" i="7"/>
  <c r="J26" i="7" s="1"/>
  <c r="I27" i="7"/>
  <c r="I26" i="7" s="1"/>
  <c r="K27" i="7"/>
  <c r="K26" i="7" s="1"/>
  <c r="I36" i="7"/>
  <c r="I43" i="7"/>
  <c r="K49" i="7"/>
  <c r="J43" i="7"/>
  <c r="J49" i="7"/>
  <c r="K101" i="7" l="1"/>
  <c r="K100" i="7" s="1"/>
  <c r="J101" i="7"/>
  <c r="J100" i="7" s="1"/>
  <c r="I101" i="7"/>
  <c r="I100" i="7" s="1"/>
  <c r="I19" i="7"/>
  <c r="K19" i="7"/>
  <c r="J19" i="7"/>
  <c r="H106" i="4"/>
  <c r="H105" i="4" s="1"/>
  <c r="J169" i="7" l="1"/>
  <c r="K169" i="7"/>
  <c r="I169" i="7"/>
  <c r="J336" i="4" l="1"/>
  <c r="J335" i="4" s="1"/>
  <c r="I336" i="4"/>
  <c r="I335" i="4" s="1"/>
  <c r="H336" i="4"/>
  <c r="H335" i="4" s="1"/>
  <c r="J333" i="4"/>
  <c r="J332" i="4" s="1"/>
  <c r="I333" i="4"/>
  <c r="I332" i="4" s="1"/>
  <c r="H333" i="4"/>
  <c r="H332" i="4" s="1"/>
  <c r="J330" i="4"/>
  <c r="I330" i="4"/>
  <c r="H330" i="4"/>
  <c r="J328" i="4"/>
  <c r="I328" i="4"/>
  <c r="H328" i="4"/>
  <c r="J324" i="4"/>
  <c r="J321" i="4" s="1"/>
  <c r="I324" i="4"/>
  <c r="I321" i="4" s="1"/>
  <c r="H324" i="4"/>
  <c r="H321" i="4" s="1"/>
  <c r="J319" i="4"/>
  <c r="J318" i="4" s="1"/>
  <c r="I319" i="4"/>
  <c r="I318" i="4" s="1"/>
  <c r="H319" i="4"/>
  <c r="H318" i="4" s="1"/>
  <c r="J315" i="4"/>
  <c r="J314" i="4" s="1"/>
  <c r="I315" i="4"/>
  <c r="I314" i="4" s="1"/>
  <c r="H315" i="4"/>
  <c r="H314" i="4" s="1"/>
  <c r="J312" i="4"/>
  <c r="I312" i="4"/>
  <c r="H312" i="4"/>
  <c r="J310" i="4"/>
  <c r="I310" i="4"/>
  <c r="H310" i="4"/>
  <c r="J307" i="4"/>
  <c r="J306" i="4" s="1"/>
  <c r="I307" i="4"/>
  <c r="I306" i="4" s="1"/>
  <c r="H307" i="4"/>
  <c r="H306" i="4" s="1"/>
  <c r="J302" i="4"/>
  <c r="J301" i="4" s="1"/>
  <c r="I302" i="4"/>
  <c r="I301" i="4" s="1"/>
  <c r="H302" i="4"/>
  <c r="H301" i="4" s="1"/>
  <c r="J299" i="4"/>
  <c r="J298" i="4" s="1"/>
  <c r="I299" i="4"/>
  <c r="I298" i="4" s="1"/>
  <c r="H299" i="4"/>
  <c r="H298" i="4" s="1"/>
  <c r="J296" i="4"/>
  <c r="J295" i="4" s="1"/>
  <c r="I296" i="4"/>
  <c r="I295" i="4" s="1"/>
  <c r="H296" i="4"/>
  <c r="H295" i="4" s="1"/>
  <c r="J293" i="4"/>
  <c r="J292" i="4" s="1"/>
  <c r="I293" i="4"/>
  <c r="I292" i="4" s="1"/>
  <c r="H293" i="4"/>
  <c r="H292" i="4" s="1"/>
  <c r="J290" i="4"/>
  <c r="I290" i="4"/>
  <c r="H290" i="4"/>
  <c r="J288" i="4"/>
  <c r="I288" i="4"/>
  <c r="H288" i="4"/>
  <c r="J283" i="4"/>
  <c r="J282" i="4" s="1"/>
  <c r="I283" i="4"/>
  <c r="I282" i="4" s="1"/>
  <c r="H283" i="4"/>
  <c r="H282" i="4" s="1"/>
  <c r="J280" i="4"/>
  <c r="J279" i="4" s="1"/>
  <c r="I280" i="4"/>
  <c r="I279" i="4" s="1"/>
  <c r="H280" i="4"/>
  <c r="H279" i="4" s="1"/>
  <c r="J277" i="4"/>
  <c r="I277" i="4"/>
  <c r="H277" i="4"/>
  <c r="J275" i="4"/>
  <c r="I275" i="4"/>
  <c r="H275" i="4"/>
  <c r="J272" i="4"/>
  <c r="J271" i="4" s="1"/>
  <c r="I272" i="4"/>
  <c r="I271" i="4" s="1"/>
  <c r="H272" i="4"/>
  <c r="H271" i="4" s="1"/>
  <c r="J267" i="4"/>
  <c r="J266" i="4" s="1"/>
  <c r="J265" i="4" s="1"/>
  <c r="J264" i="4" s="1"/>
  <c r="I267" i="4"/>
  <c r="I266" i="4" s="1"/>
  <c r="I265" i="4" s="1"/>
  <c r="I264" i="4" s="1"/>
  <c r="H267" i="4"/>
  <c r="H266" i="4" s="1"/>
  <c r="H265" i="4" s="1"/>
  <c r="H264" i="4" s="1"/>
  <c r="J262" i="4"/>
  <c r="J261" i="4" s="1"/>
  <c r="J260" i="4" s="1"/>
  <c r="J259" i="4" s="1"/>
  <c r="I262" i="4"/>
  <c r="I261" i="4" s="1"/>
  <c r="I260" i="4" s="1"/>
  <c r="I259" i="4" s="1"/>
  <c r="H262" i="4"/>
  <c r="H261" i="4" s="1"/>
  <c r="H260" i="4" s="1"/>
  <c r="H259" i="4" s="1"/>
  <c r="J257" i="4"/>
  <c r="J256" i="4" s="1"/>
  <c r="I257" i="4"/>
  <c r="I256" i="4" s="1"/>
  <c r="H257" i="4"/>
  <c r="H256" i="4" s="1"/>
  <c r="J254" i="4"/>
  <c r="J253" i="4" s="1"/>
  <c r="I254" i="4"/>
  <c r="I253" i="4" s="1"/>
  <c r="H254" i="4"/>
  <c r="H253" i="4" s="1"/>
  <c r="J251" i="4"/>
  <c r="J250" i="4" s="1"/>
  <c r="I251" i="4"/>
  <c r="I250" i="4" s="1"/>
  <c r="H251" i="4"/>
  <c r="H250" i="4" s="1"/>
  <c r="J248" i="4"/>
  <c r="J247" i="4" s="1"/>
  <c r="I248" i="4"/>
  <c r="I247" i="4" s="1"/>
  <c r="H248" i="4"/>
  <c r="H247" i="4" s="1"/>
  <c r="J245" i="4"/>
  <c r="J244" i="4" s="1"/>
  <c r="I245" i="4"/>
  <c r="I244" i="4" s="1"/>
  <c r="H245" i="4"/>
  <c r="H244" i="4" s="1"/>
  <c r="J235" i="4"/>
  <c r="J234" i="4" s="1"/>
  <c r="I235" i="4"/>
  <c r="I234" i="4" s="1"/>
  <c r="H235" i="4"/>
  <c r="H234" i="4" s="1"/>
  <c r="J232" i="4"/>
  <c r="J231" i="4" s="1"/>
  <c r="I232" i="4"/>
  <c r="I231" i="4" s="1"/>
  <c r="H232" i="4"/>
  <c r="H231" i="4" s="1"/>
  <c r="J229" i="4"/>
  <c r="J228" i="4" s="1"/>
  <c r="I229" i="4"/>
  <c r="I228" i="4" s="1"/>
  <c r="H229" i="4"/>
  <c r="H228" i="4" s="1"/>
  <c r="J226" i="4"/>
  <c r="J225" i="4" s="1"/>
  <c r="I226" i="4"/>
  <c r="I225" i="4" s="1"/>
  <c r="H226" i="4"/>
  <c r="H225" i="4" s="1"/>
  <c r="J221" i="4"/>
  <c r="I221" i="4"/>
  <c r="H221" i="4"/>
  <c r="J218" i="4"/>
  <c r="I218" i="4"/>
  <c r="H218" i="4"/>
  <c r="J215" i="4"/>
  <c r="J214" i="4" s="1"/>
  <c r="I215" i="4"/>
  <c r="I214" i="4" s="1"/>
  <c r="H215" i="4"/>
  <c r="H214" i="4" s="1"/>
  <c r="J212" i="4"/>
  <c r="J211" i="4" s="1"/>
  <c r="I212" i="4"/>
  <c r="I211" i="4" s="1"/>
  <c r="H212" i="4"/>
  <c r="H211" i="4" s="1"/>
  <c r="J209" i="4"/>
  <c r="J208" i="4" s="1"/>
  <c r="I209" i="4"/>
  <c r="I208" i="4" s="1"/>
  <c r="H209" i="4"/>
  <c r="H208" i="4" s="1"/>
  <c r="J206" i="4"/>
  <c r="J205" i="4" s="1"/>
  <c r="I206" i="4"/>
  <c r="I205" i="4" s="1"/>
  <c r="H206" i="4"/>
  <c r="H205" i="4" s="1"/>
  <c r="J203" i="4"/>
  <c r="J202" i="4" s="1"/>
  <c r="I203" i="4"/>
  <c r="I202" i="4" s="1"/>
  <c r="H203" i="4"/>
  <c r="H202" i="4" s="1"/>
  <c r="J200" i="4"/>
  <c r="J199" i="4" s="1"/>
  <c r="I200" i="4"/>
  <c r="I199" i="4" s="1"/>
  <c r="H200" i="4"/>
  <c r="H199" i="4" s="1"/>
  <c r="J197" i="4"/>
  <c r="J196" i="4" s="1"/>
  <c r="I197" i="4"/>
  <c r="I196" i="4" s="1"/>
  <c r="H197" i="4"/>
  <c r="H196" i="4" s="1"/>
  <c r="J194" i="4"/>
  <c r="J193" i="4" s="1"/>
  <c r="I194" i="4"/>
  <c r="I193" i="4" s="1"/>
  <c r="H194" i="4"/>
  <c r="H193" i="4" s="1"/>
  <c r="J191" i="4"/>
  <c r="J190" i="4" s="1"/>
  <c r="I191" i="4"/>
  <c r="I190" i="4" s="1"/>
  <c r="H191" i="4"/>
  <c r="H190" i="4" s="1"/>
  <c r="J186" i="4"/>
  <c r="J185" i="4" s="1"/>
  <c r="J184" i="4" s="1"/>
  <c r="I186" i="4"/>
  <c r="I185" i="4" s="1"/>
  <c r="I184" i="4" s="1"/>
  <c r="H186" i="4"/>
  <c r="H185" i="4" s="1"/>
  <c r="H184" i="4" s="1"/>
  <c r="J182" i="4"/>
  <c r="J181" i="4" s="1"/>
  <c r="I182" i="4"/>
  <c r="I181" i="4" s="1"/>
  <c r="H182" i="4"/>
  <c r="H181" i="4" s="1"/>
  <c r="J179" i="4"/>
  <c r="J178" i="4" s="1"/>
  <c r="I179" i="4"/>
  <c r="I178" i="4" s="1"/>
  <c r="H179" i="4"/>
  <c r="H178" i="4" s="1"/>
  <c r="J176" i="4"/>
  <c r="J175" i="4" s="1"/>
  <c r="I176" i="4"/>
  <c r="I175" i="4" s="1"/>
  <c r="H176" i="4"/>
  <c r="H175" i="4" s="1"/>
  <c r="J173" i="4"/>
  <c r="J172" i="4" s="1"/>
  <c r="I173" i="4"/>
  <c r="I172" i="4" s="1"/>
  <c r="H173" i="4"/>
  <c r="H172" i="4" s="1"/>
  <c r="J170" i="4"/>
  <c r="J169" i="4" s="1"/>
  <c r="I170" i="4"/>
  <c r="I169" i="4" s="1"/>
  <c r="H170" i="4"/>
  <c r="H169" i="4" s="1"/>
  <c r="J163" i="4"/>
  <c r="J162" i="4" s="1"/>
  <c r="I163" i="4"/>
  <c r="I162" i="4" s="1"/>
  <c r="H163" i="4"/>
  <c r="H162" i="4" s="1"/>
  <c r="J157" i="4"/>
  <c r="J156" i="4" s="1"/>
  <c r="I157" i="4"/>
  <c r="I156" i="4" s="1"/>
  <c r="H157" i="4"/>
  <c r="H156" i="4" s="1"/>
  <c r="J154" i="4"/>
  <c r="J153" i="4" s="1"/>
  <c r="I154" i="4"/>
  <c r="I153" i="4" s="1"/>
  <c r="H154" i="4"/>
  <c r="H153" i="4" s="1"/>
  <c r="J148" i="4"/>
  <c r="J147" i="4" s="1"/>
  <c r="I148" i="4"/>
  <c r="I147" i="4" s="1"/>
  <c r="H148" i="4"/>
  <c r="H147" i="4" s="1"/>
  <c r="J145" i="4"/>
  <c r="J144" i="4" s="1"/>
  <c r="I145" i="4"/>
  <c r="I144" i="4" s="1"/>
  <c r="H145" i="4"/>
  <c r="H144" i="4" s="1"/>
  <c r="J142" i="4"/>
  <c r="J141" i="4" s="1"/>
  <c r="I142" i="4"/>
  <c r="I141" i="4" s="1"/>
  <c r="H142" i="4"/>
  <c r="H141" i="4" s="1"/>
  <c r="J139" i="4"/>
  <c r="J138" i="4" s="1"/>
  <c r="I139" i="4"/>
  <c r="I138" i="4" s="1"/>
  <c r="H139" i="4"/>
  <c r="H138" i="4" s="1"/>
  <c r="J136" i="4"/>
  <c r="I136" i="4"/>
  <c r="H136" i="4"/>
  <c r="H135" i="4" s="1"/>
  <c r="J133" i="4"/>
  <c r="J132" i="4" s="1"/>
  <c r="I133" i="4"/>
  <c r="I132" i="4" s="1"/>
  <c r="H133" i="4"/>
  <c r="H132" i="4" s="1"/>
  <c r="J130" i="4"/>
  <c r="J129" i="4" s="1"/>
  <c r="I130" i="4"/>
  <c r="I129" i="4" s="1"/>
  <c r="H130" i="4"/>
  <c r="H129" i="4" s="1"/>
  <c r="J127" i="4"/>
  <c r="J126" i="4" s="1"/>
  <c r="I127" i="4"/>
  <c r="I126" i="4" s="1"/>
  <c r="H127" i="4"/>
  <c r="H126" i="4" s="1"/>
  <c r="J124" i="4"/>
  <c r="J123" i="4" s="1"/>
  <c r="I124" i="4"/>
  <c r="I123" i="4" s="1"/>
  <c r="H124" i="4"/>
  <c r="H123" i="4" s="1"/>
  <c r="J121" i="4"/>
  <c r="J120" i="4" s="1"/>
  <c r="I121" i="4"/>
  <c r="I120" i="4" s="1"/>
  <c r="H121" i="4"/>
  <c r="H120" i="4" s="1"/>
  <c r="J112" i="4"/>
  <c r="J111" i="4" s="1"/>
  <c r="I112" i="4"/>
  <c r="I111" i="4" s="1"/>
  <c r="H112" i="4"/>
  <c r="H111" i="4" s="1"/>
  <c r="J103" i="4"/>
  <c r="J102" i="4" s="1"/>
  <c r="I103" i="4"/>
  <c r="I102" i="4" s="1"/>
  <c r="H103" i="4"/>
  <c r="H102" i="4" s="1"/>
  <c r="J100" i="4"/>
  <c r="J99" i="4" s="1"/>
  <c r="I100" i="4"/>
  <c r="I99" i="4" s="1"/>
  <c r="H100" i="4"/>
  <c r="H99" i="4" s="1"/>
  <c r="J97" i="4"/>
  <c r="J96" i="4" s="1"/>
  <c r="I97" i="4"/>
  <c r="I96" i="4" s="1"/>
  <c r="H97" i="4"/>
  <c r="H96" i="4" s="1"/>
  <c r="J94" i="4"/>
  <c r="I94" i="4"/>
  <c r="H94" i="4"/>
  <c r="H93" i="4" s="1"/>
  <c r="J91" i="4"/>
  <c r="J90" i="4" s="1"/>
  <c r="I91" i="4"/>
  <c r="I90" i="4" s="1"/>
  <c r="H91" i="4"/>
  <c r="H90" i="4" s="1"/>
  <c r="J88" i="4"/>
  <c r="I88" i="4"/>
  <c r="H88" i="4"/>
  <c r="J86" i="4"/>
  <c r="I86" i="4"/>
  <c r="H86" i="4"/>
  <c r="J83" i="4"/>
  <c r="J82" i="4" s="1"/>
  <c r="I83" i="4"/>
  <c r="I82" i="4" s="1"/>
  <c r="H83" i="4"/>
  <c r="H82" i="4" s="1"/>
  <c r="J80" i="4"/>
  <c r="J79" i="4" s="1"/>
  <c r="I80" i="4"/>
  <c r="I79" i="4" s="1"/>
  <c r="H80" i="4"/>
  <c r="H79" i="4" s="1"/>
  <c r="J77" i="4"/>
  <c r="J76" i="4" s="1"/>
  <c r="I77" i="4"/>
  <c r="I76" i="4" s="1"/>
  <c r="H77" i="4"/>
  <c r="H76" i="4" s="1"/>
  <c r="J74" i="4"/>
  <c r="J73" i="4" s="1"/>
  <c r="I74" i="4"/>
  <c r="I73" i="4" s="1"/>
  <c r="H74" i="4"/>
  <c r="H73" i="4" s="1"/>
  <c r="J71" i="4"/>
  <c r="I71" i="4"/>
  <c r="H71" i="4"/>
  <c r="J69" i="4"/>
  <c r="I69" i="4"/>
  <c r="H69" i="4"/>
  <c r="J66" i="4"/>
  <c r="J65" i="4" s="1"/>
  <c r="I66" i="4"/>
  <c r="I65" i="4" s="1"/>
  <c r="H66" i="4"/>
  <c r="H65" i="4" s="1"/>
  <c r="J60" i="4"/>
  <c r="J59" i="4" s="1"/>
  <c r="I60" i="4"/>
  <c r="I59" i="4" s="1"/>
  <c r="H60" i="4"/>
  <c r="H59" i="4" s="1"/>
  <c r="J57" i="4"/>
  <c r="J56" i="4" s="1"/>
  <c r="I57" i="4"/>
  <c r="I56" i="4" s="1"/>
  <c r="H57" i="4"/>
  <c r="H56" i="4" s="1"/>
  <c r="J54" i="4"/>
  <c r="J53" i="4" s="1"/>
  <c r="I54" i="4"/>
  <c r="I53" i="4" s="1"/>
  <c r="H54" i="4"/>
  <c r="H53" i="4" s="1"/>
  <c r="J51" i="4"/>
  <c r="I51" i="4"/>
  <c r="H51" i="4"/>
  <c r="J49" i="4"/>
  <c r="I49" i="4"/>
  <c r="H49" i="4"/>
  <c r="J45" i="4"/>
  <c r="J44" i="4" s="1"/>
  <c r="I45" i="4"/>
  <c r="I44" i="4" s="1"/>
  <c r="H45" i="4"/>
  <c r="H44" i="4" s="1"/>
  <c r="J42" i="4"/>
  <c r="J41" i="4" s="1"/>
  <c r="I42" i="4"/>
  <c r="I41" i="4" s="1"/>
  <c r="H42" i="4"/>
  <c r="H41" i="4" s="1"/>
  <c r="J39" i="4"/>
  <c r="I39" i="4"/>
  <c r="H39" i="4"/>
  <c r="J37" i="4"/>
  <c r="I37" i="4"/>
  <c r="H37" i="4"/>
  <c r="J34" i="4"/>
  <c r="J33" i="4" s="1"/>
  <c r="I34" i="4"/>
  <c r="I33" i="4" s="1"/>
  <c r="H34" i="4"/>
  <c r="H33" i="4" s="1"/>
  <c r="J31" i="4"/>
  <c r="J30" i="4" s="1"/>
  <c r="I31" i="4"/>
  <c r="I30" i="4" s="1"/>
  <c r="H31" i="4"/>
  <c r="H30" i="4" s="1"/>
  <c r="J28" i="4"/>
  <c r="J27" i="4" s="1"/>
  <c r="I28" i="4"/>
  <c r="I27" i="4" s="1"/>
  <c r="H28" i="4"/>
  <c r="H27" i="4" s="1"/>
  <c r="J25" i="4"/>
  <c r="I25" i="4"/>
  <c r="H25" i="4"/>
  <c r="J23" i="4"/>
  <c r="I23" i="4"/>
  <c r="H23" i="4"/>
  <c r="J21" i="4"/>
  <c r="I21" i="4"/>
  <c r="H21" i="4"/>
  <c r="J36" i="4" l="1"/>
  <c r="H217" i="4"/>
  <c r="H327" i="4"/>
  <c r="H326" i="4" s="1"/>
  <c r="I309" i="4"/>
  <c r="H48" i="4"/>
  <c r="J85" i="4"/>
  <c r="I68" i="4"/>
  <c r="I93" i="4"/>
  <c r="J93" i="4"/>
  <c r="H68" i="4"/>
  <c r="H309" i="4"/>
  <c r="H305" i="4" s="1"/>
  <c r="H20" i="4"/>
  <c r="I85" i="4"/>
  <c r="J48" i="4"/>
  <c r="H274" i="4"/>
  <c r="H270" i="4" s="1"/>
  <c r="H269" i="4" s="1"/>
  <c r="I274" i="4"/>
  <c r="I270" i="4" s="1"/>
  <c r="I269" i="4" s="1"/>
  <c r="I327" i="4"/>
  <c r="I326" i="4" s="1"/>
  <c r="J327" i="4"/>
  <c r="J326" i="4" s="1"/>
  <c r="H317" i="4"/>
  <c r="J317" i="4"/>
  <c r="J309" i="4"/>
  <c r="J305" i="4" s="1"/>
  <c r="J287" i="4"/>
  <c r="J286" i="4" s="1"/>
  <c r="J285" i="4" s="1"/>
  <c r="I287" i="4"/>
  <c r="I286" i="4" s="1"/>
  <c r="I285" i="4" s="1"/>
  <c r="J274" i="4"/>
  <c r="J270" i="4" s="1"/>
  <c r="J269" i="4" s="1"/>
  <c r="I243" i="4"/>
  <c r="J243" i="4"/>
  <c r="J217" i="4"/>
  <c r="J189" i="4" s="1"/>
  <c r="I217" i="4"/>
  <c r="I189" i="4" s="1"/>
  <c r="I168" i="4"/>
  <c r="H85" i="4"/>
  <c r="I48" i="4"/>
  <c r="H36" i="4"/>
  <c r="I36" i="4"/>
  <c r="I20" i="4"/>
  <c r="J68" i="4"/>
  <c r="J168" i="4"/>
  <c r="H189" i="4"/>
  <c r="H287" i="4"/>
  <c r="H286" i="4" s="1"/>
  <c r="H285" i="4" s="1"/>
  <c r="I305" i="4"/>
  <c r="I317" i="4"/>
  <c r="J20" i="4"/>
  <c r="H168" i="4"/>
  <c r="H243" i="4"/>
  <c r="H19" i="4" l="1"/>
  <c r="H18" i="4" s="1"/>
  <c r="H304" i="4"/>
  <c r="J304" i="4"/>
  <c r="H188" i="4"/>
  <c r="J188" i="4"/>
  <c r="I188" i="4"/>
  <c r="J19" i="4"/>
  <c r="J18" i="4" s="1"/>
  <c r="I19" i="4"/>
  <c r="I18" i="4" s="1"/>
  <c r="I304" i="4"/>
  <c r="I338" i="4" l="1"/>
  <c r="J338" i="4"/>
  <c r="H338" i="4"/>
</calcChain>
</file>

<file path=xl/sharedStrings.xml><?xml version="1.0" encoding="utf-8"?>
<sst xmlns="http://schemas.openxmlformats.org/spreadsheetml/2006/main" count="6279" uniqueCount="1015">
  <si>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</si>
  <si>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</si>
  <si>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</si>
  <si>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</si>
  <si>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</si>
  <si>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</si>
  <si>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</si>
  <si>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</si>
  <si>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</si>
  <si>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</si>
  <si>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</si>
  <si>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</si>
  <si>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</si>
  <si>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</si>
  <si>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</si>
  <si>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</si>
  <si>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</si>
  <si>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</si>
  <si>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</si>
  <si>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</si>
  <si>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Погарский районный Совет народных депутатов</t>
  </si>
  <si>
    <t>002</t>
  </si>
  <si>
    <t>02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</si>
  <si>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</si>
  <si>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</si>
  <si>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</si>
  <si>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</si>
  <si>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</si>
  <si>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</si>
  <si>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</si>
  <si>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</si>
  <si>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</si>
  <si>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</si>
  <si>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</si>
  <si>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</si>
  <si>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</si>
  <si>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</si>
  <si>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</si>
  <si>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</si>
  <si>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</si>
  <si>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</si>
  <si>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</si>
  <si>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07</t>
  </si>
  <si>
    <t>Дошкольное образование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</si>
  <si>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</si>
  <si>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</si>
  <si>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</si>
  <si>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</si>
  <si>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</si>
  <si>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Организации дополнительного образования</t>
  </si>
  <si>
    <t>Общее образование</t>
  </si>
  <si>
    <t>Общеобразовательные организации</t>
  </si>
  <si>
    <t>Дополнительное образование детей</t>
  </si>
  <si>
    <t>Мероприятия по проведению оздоровительной кампании детей</t>
  </si>
  <si>
    <t>Учреждения психолого-медико-социального сопровождения</t>
  </si>
  <si>
    <t>Учреждения, обеспечивающие деятельность органов местного самоуправления и муниципальных учреждений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</si>
  <si>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</si>
  <si>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</si>
  <si>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</si>
  <si>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Противодействие злоупотреблению наркотиками и их незаконному обороту</t>
  </si>
  <si>
    <t>Повышение безопасности дорожного движения</t>
  </si>
  <si>
    <t>Организация и проведение олимпиад, выставок, конкурсов, конференций и других общественных мероприятий</t>
  </si>
  <si>
    <t>Организация временного трудоустройства несовершеннолетних граждан в возрасте от 14 до 18 лет</t>
  </si>
  <si>
    <t>10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</si>
  <si>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</si>
  <si>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</si>
  <si>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</si>
  <si>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</si>
  <si>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</si>
  <si>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</si>
  <si>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</si>
  <si>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</si>
  <si>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</si>
  <si>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</si>
  <si>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Эксплуатация и содержание имущества, находящегося в муниципальной собственности, арендованного недвижимого имущества</t>
  </si>
  <si>
    <t>Финансовое управление администрации Погарского района</t>
  </si>
  <si>
    <t>009</t>
  </si>
  <si>
    <t>06</t>
  </si>
  <si>
    <t>Резервный фонд местной администрации</t>
  </si>
  <si>
    <t>Резервные средства</t>
  </si>
  <si>
    <t>870</t>
  </si>
  <si>
    <t>Условно утвержденные расходы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</si>
  <si>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</si>
  <si>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Межбюджетные трансферты</t>
  </si>
  <si>
    <t>500</t>
  </si>
  <si>
    <t>Дотации</t>
  </si>
  <si>
    <t>510</t>
  </si>
  <si>
    <t>Поддержка мер по обеспечению сбалансированности бюджетов поселений</t>
  </si>
  <si>
    <t>Администрация Погарского района Брянской области</t>
  </si>
  <si>
    <t>916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</si>
  <si>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</si>
  <si>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</si>
  <si>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</si>
  <si>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</si>
  <si>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</si>
  <si>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</si>
  <si>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</si>
  <si>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</si>
  <si>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Членские взносы некоммерческим организациям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</si>
  <si>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</si>
  <si>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Единые дежурно-диспетчерские службы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</si>
  <si>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</si>
  <si>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</si>
  <si>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</si>
  <si>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</si>
  <si>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</si>
  <si>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</si>
  <si>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</si>
  <si>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</si>
  <si>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</si>
  <si>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Иные межбюджетные трансферты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</si>
  <si>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</si>
  <si>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</si>
  <si>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</si>
  <si>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Строительство и реконструкция (модернизация) объектов питьевого водоснабжения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</si>
  <si>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</si>
  <si>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</si>
  <si>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</si>
  <si>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</si>
  <si>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</si>
  <si>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</si>
  <si>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Библиотеки</t>
  </si>
  <si>
    <t>Музеи и постоянные выставки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</si>
  <si>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</si>
  <si>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</si>
  <si>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</si>
  <si>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</si>
  <si>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работе с семьей, детьми и молодежью</t>
  </si>
  <si>
    <t>Мероприятия по развитию культуры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</si>
  <si>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</si>
  <si>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Выплата муниципальных пенсий (доплат к государственным пенсиям)</t>
  </si>
  <si>
    <t>Обеспечение сохранности жилых помещений, закрепленных за детьми-сиротами и детьми, оставшимися без попечения родителей</t>
  </si>
  <si>
    <t>Оказание поддержки социально ориентированным некоммерческим организациям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</si>
  <si>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</si>
  <si>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</si>
  <si>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</si>
  <si>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</si>
  <si>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Мероприятия по обеспечению жильем молодых семей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</si>
  <si>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</si>
  <si>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Профилактика безнадзорности и правонарушений несовершеннолетних</t>
  </si>
  <si>
    <t>Мероприятия по поддержке детей-сирот</t>
  </si>
  <si>
    <t>Спортивно-оздоровительные комплексы и центры</t>
  </si>
  <si>
    <t>Субсидии автономным учреждениям</t>
  </si>
  <si>
    <t>620</t>
  </si>
  <si>
    <t>Мероприятия по развитию физической культуры и спорта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</si>
  <si>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</si>
  <si>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</si>
  <si>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</si>
  <si>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ИТОГО:</t>
  </si>
  <si>
    <t>Совета народных депутатов</t>
  </si>
  <si>
    <t>к решению Погарского районного</t>
  </si>
  <si>
    <t>Брянской области на 2020 год</t>
  </si>
  <si>
    <t>О бюджете Погарского муниципального района</t>
  </si>
  <si>
    <t xml:space="preserve">и на плановый период 2021 и 2022 годов 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</si>
  <si>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</si>
  <si>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</si>
  <si>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</si>
  <si>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в сфере коммунального хозяйства</t>
  </si>
  <si>
    <t>от 06.12.2019г. №6-41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</si>
  <si>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</si>
  <si>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</si>
  <si>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</si>
  <si>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(муниципальным программам и непрограммным направлениям деятельности),</t>
  </si>
  <si>
    <t>группам и подгруппам видов расходов на 2020 год и плановый период 2021 и 2022 годов</t>
  </si>
  <si>
    <t>РзПр</t>
  </si>
  <si>
    <t>Сумма на 2020 год</t>
  </si>
  <si>
    <t>Сумма на 2021 год</t>
  </si>
  <si>
    <t>Сумма на 2022 год</t>
  </si>
  <si>
    <t>0100</t>
  </si>
  <si>
    <t>0103</t>
  </si>
  <si>
    <t>1500080040</t>
  </si>
  <si>
    <t>0104</t>
  </si>
  <si>
    <t>0200080040</t>
  </si>
  <si>
    <t>НАЦИОНАЛЬНАЯ ЭКОНОМИКА</t>
  </si>
  <si>
    <t>0400</t>
  </si>
  <si>
    <t>0409</t>
  </si>
  <si>
    <t>0200081610</t>
  </si>
  <si>
    <t>0200083740</t>
  </si>
  <si>
    <t>ОХРАНА ОКРУЖАЮЩЕЙ СРЕДЫ</t>
  </si>
  <si>
    <t>0600</t>
  </si>
  <si>
    <t>0605</t>
  </si>
  <si>
    <t>ОБРАЗОВАНИЕ</t>
  </si>
  <si>
    <t>0700</t>
  </si>
  <si>
    <t>0701</t>
  </si>
  <si>
    <t>0300080300</t>
  </si>
  <si>
    <t>0702</t>
  </si>
  <si>
    <t>0300080310</t>
  </si>
  <si>
    <t>03000S4850</t>
  </si>
  <si>
    <t>0703</t>
  </si>
  <si>
    <t>0300080320</t>
  </si>
  <si>
    <t>и на плановый период 2021 и 2022 годов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</si>
  <si>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</si>
  <si>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</si>
  <si>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</si>
  <si>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</si>
  <si>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</si>
  <si>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</si>
  <si>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</si>
  <si>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</si>
  <si>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</si>
  <si>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</si>
  <si>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</si>
  <si>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</si>
  <si>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</si>
  <si>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</si>
  <si>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</si>
  <si>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</si>
  <si>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</si>
  <si>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</si>
  <si>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</si>
  <si>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</si>
  <si>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</si>
  <si>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</si>
  <si>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</si>
  <si>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</si>
  <si>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</si>
  <si>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</si>
  <si>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80910</t>
  </si>
  <si>
    <t>81410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</si>
  <si>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</si>
  <si>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</si>
  <si>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</si>
  <si>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</si>
  <si>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</si>
  <si>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</si>
  <si>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</si>
  <si>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</si>
  <si>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</si>
  <si>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</si>
  <si>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</si>
  <si>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R0820</t>
  </si>
  <si>
    <t>S2800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</si>
  <si>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</si>
  <si>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</si>
  <si>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</si>
  <si>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</si>
  <si>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</si>
  <si>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</si>
  <si>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Региональный проект "Чистая вода"</t>
  </si>
  <si>
    <t>G5</t>
  </si>
  <si>
    <t>52430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</si>
  <si>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</si>
  <si>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</si>
  <si>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</si>
  <si>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</si>
  <si>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</si>
  <si>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</si>
  <si>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</si>
  <si>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S4790</t>
  </si>
  <si>
    <t>S4850</t>
  </si>
  <si>
    <t>S4860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</si>
  <si>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</si>
  <si>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</si>
  <si>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</si>
  <si>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</si>
  <si>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</si>
  <si>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</si>
  <si>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</si>
  <si>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</si>
  <si>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</si>
  <si>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</si>
  <si>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</si>
  <si>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</si>
  <si>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</si>
  <si>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</si>
  <si>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80930</t>
  </si>
  <si>
    <t>Непрограммная деятельность</t>
  </si>
  <si>
    <t>80010</t>
  </si>
  <si>
    <t>15</t>
  </si>
  <si>
    <t>80080</t>
  </si>
  <si>
    <t>83030</t>
  </si>
  <si>
    <t>80050</t>
  </si>
  <si>
    <t>ИТОГО</t>
  </si>
  <si>
    <t>Изменения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</si>
  <si>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Приложение 3</t>
  </si>
  <si>
    <t>Приложение 1</t>
  </si>
  <si>
    <t>Приложение 2</t>
  </si>
  <si>
    <t>Приложение 4</t>
  </si>
  <si>
    <t>Организация и содержание мест захоронения твердых бытовых отходов</t>
  </si>
  <si>
    <t>Культура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</si>
  <si>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</si>
  <si>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0800</t>
  </si>
  <si>
    <t>0801</t>
  </si>
  <si>
    <t>КУЛЬТУРА, КИНЕМАТОГРАФИЯ</t>
  </si>
  <si>
    <t>S4240</t>
  </si>
  <si>
    <t xml:space="preserve">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</si>
  <si>
    <t>Изменения распределения бюджетных ассигнований по ведомственной структуре расходов районного бюджета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</si>
  <si>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</t>
  </si>
  <si>
    <t>Прогнозируемые доходы  районного бюджета на 2020 год и на плановый период 2021 и 2022 годов</t>
  </si>
  <si>
    <t>(в  рублях)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</si>
  <si>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</si>
  <si>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</si>
  <si>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</si>
  <si>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</si>
  <si>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</si>
  <si>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</si>
  <si>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</si>
  <si>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</si>
  <si>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</si>
  <si>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</si>
  <si>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</si>
  <si>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</si>
  <si>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</si>
  <si>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</si>
  <si>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</si>
  <si>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</si>
  <si>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</si>
  <si>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</si>
  <si>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</si>
  <si>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</si>
  <si>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</si>
  <si>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</si>
  <si>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</si>
  <si>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</si>
  <si>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</si>
  <si>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</si>
  <si>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</si>
  <si>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</si>
  <si>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</si>
  <si>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</si>
  <si>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</si>
  <si>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</si>
  <si>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</si>
  <si>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</si>
  <si>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</si>
  <si>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</si>
  <si>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</si>
  <si>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</si>
  <si>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</si>
  <si>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</si>
  <si>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</si>
  <si>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</si>
  <si>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</si>
  <si>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</si>
  <si>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</si>
  <si>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</si>
  <si>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</si>
  <si>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</si>
  <si>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</si>
  <si>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</si>
  <si>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</si>
  <si>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</si>
  <si>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</si>
  <si>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</si>
  <si>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</si>
  <si>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</si>
  <si>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</si>
  <si>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</si>
  <si>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</si>
  <si>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</si>
  <si>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</si>
  <si>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</si>
  <si>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</si>
  <si>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</si>
  <si>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</si>
  <si>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</si>
  <si>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</si>
  <si>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</si>
  <si>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</si>
  <si>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</si>
  <si>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</si>
  <si>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</si>
  <si>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</si>
  <si>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</si>
  <si>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</si>
  <si>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</si>
  <si>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</si>
  <si>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</si>
  <si>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</si>
  <si>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</si>
  <si>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</si>
  <si>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</si>
  <si>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</si>
  <si>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</si>
  <si>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</si>
  <si>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</si>
  <si>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</si>
  <si>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</si>
  <si>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</si>
  <si>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</si>
  <si>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</si>
  <si>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</si>
  <si>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</si>
  <si>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</si>
  <si>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</si>
  <si>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</si>
  <si>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</si>
  <si>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</si>
  <si>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</si>
  <si>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</si>
  <si>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</si>
  <si>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</si>
  <si>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</si>
  <si>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</si>
  <si>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</si>
  <si>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</si>
  <si>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</si>
  <si>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</si>
  <si>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</si>
  <si>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</si>
  <si>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</si>
  <si>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</si>
  <si>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</si>
  <si>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</si>
  <si>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</si>
  <si>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</si>
  <si>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</si>
  <si>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</si>
  <si>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</si>
  <si>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</si>
  <si>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</si>
  <si>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</si>
  <si>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</si>
  <si>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</si>
  <si>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</si>
  <si>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</si>
  <si>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</si>
  <si>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</si>
  <si>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</si>
  <si>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1 09 03025 01 0000 110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</si>
  <si>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</si>
  <si>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</si>
  <si>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</si>
  <si>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</si>
  <si>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</si>
  <si>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</si>
  <si>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</si>
  <si>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</si>
  <si>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</si>
  <si>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</si>
  <si>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</si>
  <si>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</si>
  <si>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</si>
  <si>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</si>
  <si>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</si>
  <si>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</si>
  <si>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</si>
  <si>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</si>
  <si>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</si>
  <si>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</si>
  <si>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</si>
  <si>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</si>
  <si>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</si>
  <si>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</si>
  <si>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</si>
  <si>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</si>
  <si>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</si>
  <si>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</si>
  <si>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</si>
  <si>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</si>
  <si>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</si>
  <si>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</si>
  <si>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</si>
  <si>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</si>
  <si>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</si>
  <si>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</si>
  <si>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</si>
  <si>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</si>
  <si>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</si>
  <si>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</si>
  <si>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</si>
  <si>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в сфере образования</t>
  </si>
  <si>
    <t>Субсидия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</si>
  <si>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Субсидия бюджетам муниципальных образований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</si>
  <si>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</si>
  <si>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</si>
  <si>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</si>
  <si>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</si>
  <si>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</si>
  <si>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</si>
  <si>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</si>
  <si>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</si>
  <si>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</si>
  <si>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</si>
  <si>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</si>
  <si>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</si>
  <si>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</si>
  <si>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</si>
  <si>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</si>
  <si>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</si>
  <si>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</si>
  <si>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</si>
  <si>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</si>
  <si>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</si>
  <si>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</si>
  <si>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</si>
  <si>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</si>
  <si>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</si>
  <si>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</si>
  <si>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</si>
  <si>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</si>
  <si>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</si>
  <si>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</si>
  <si>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</si>
  <si>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</si>
  <si>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</si>
  <si>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</si>
  <si>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</si>
  <si>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</si>
  <si>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</si>
  <si>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</si>
  <si>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</si>
  <si>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</si>
  <si>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</si>
  <si>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</si>
  <si>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</si>
  <si>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</si>
  <si>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</si>
  <si>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</si>
  <si>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</si>
  <si>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</si>
  <si>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</si>
  <si>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</si>
  <si>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</si>
  <si>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</si>
  <si>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</si>
  <si>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</si>
  <si>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</si>
  <si>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</si>
  <si>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</si>
  <si>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</si>
  <si>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</si>
  <si>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</si>
  <si>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</si>
  <si>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</si>
  <si>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</si>
  <si>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</si>
  <si>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</si>
  <si>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</si>
  <si>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</si>
  <si>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</si>
  <si>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</si>
  <si>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</si>
  <si>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</si>
  <si>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</si>
  <si>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2 02 04000 00 0000 150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</si>
  <si>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</si>
  <si>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</si>
  <si>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</si>
  <si>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</si>
  <si>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</si>
  <si>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Субсидия бюджетам муниципальных районов  (городских округов) на приведение в соответствии с брендбуком "Точки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</si>
  <si>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>Субсидия бюджетам муниципальных районов  (городских округов)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</si>
  <si>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Субсидия бюджетам муниципальных районов (городских округов) в рамках государственной программы "Развитие культуры и туризма в Брянской области" (кроме субсидий на софинансирование объектов капитальных вложений, субсидий на поддержку отрасли культуры, субсидий на обеспечение развития и укрепление материально-технической базы домов культуры в населенных пунктах с числом жителей до 50 тыс.человек)</t>
  </si>
  <si>
    <t>2 02 25519 05 0000 150</t>
  </si>
  <si>
    <t>Субсидии бюджетам муниципальных районов на поддержку отрасли культуры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</si>
  <si>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</si>
  <si>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</si>
  <si>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</si>
  <si>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15 0 00 80010</t>
  </si>
  <si>
    <t>15 0 00 80040</t>
  </si>
  <si>
    <t>15 0 00 83360</t>
  </si>
  <si>
    <t>Образование</t>
  </si>
  <si>
    <t>03 0 00 14722</t>
  </si>
  <si>
    <t>03 0 00 80300</t>
  </si>
  <si>
    <t>03 0 00 S4860</t>
  </si>
  <si>
    <t>03 0 00 14721</t>
  </si>
  <si>
    <t>03 0 00 80310</t>
  </si>
  <si>
    <t>03 0 00 S4850</t>
  </si>
  <si>
    <t>03 0 00 80320</t>
  </si>
  <si>
    <t>Молодежная политика</t>
  </si>
  <si>
    <t>03 0 00 S4790</t>
  </si>
  <si>
    <t>Другие вопросы в области образования</t>
  </si>
  <si>
    <t>09</t>
  </si>
  <si>
    <t>03 0 00 14723</t>
  </si>
  <si>
    <t>03 0 00 80040</t>
  </si>
  <si>
    <t>03 0 00 80340</t>
  </si>
  <si>
    <t>03 0 00 80720</t>
  </si>
  <si>
    <t>03 0 00 83360</t>
  </si>
  <si>
    <t>03 0 11 81140</t>
  </si>
  <si>
    <t>03 0 11 81150</t>
  </si>
  <si>
    <t>03 0 11 81660</t>
  </si>
  <si>
    <t>03 0 11 82340</t>
  </si>
  <si>
    <t>03 0 11 82370</t>
  </si>
  <si>
    <t>Социальная политика</t>
  </si>
  <si>
    <t>Охрана семьи и детства</t>
  </si>
  <si>
    <t>03 0 00 14780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</si>
  <si>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</si>
  <si>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</si>
  <si>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</si>
  <si>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</si>
  <si>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</si>
  <si>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</si>
  <si>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</si>
  <si>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07 0 00 80900</t>
  </si>
  <si>
    <t>07 0 00 80910</t>
  </si>
  <si>
    <t>07 0 00 80930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</si>
  <si>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</si>
  <si>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06 0 00 80040</t>
  </si>
  <si>
    <t>06 0 00 83360</t>
  </si>
  <si>
    <t>Резервные фонды</t>
  </si>
  <si>
    <t>11</t>
  </si>
  <si>
    <t>15 0 00 83030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</si>
  <si>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</si>
  <si>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</si>
  <si>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</si>
  <si>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</si>
  <si>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06 0 00 15840</t>
  </si>
  <si>
    <t>Иные дотации</t>
  </si>
  <si>
    <t>06 0 00 83020</t>
  </si>
  <si>
    <t>02 0 00 80020</t>
  </si>
  <si>
    <t>02 0 00 80040</t>
  </si>
  <si>
    <t>02 0 00 83360</t>
  </si>
  <si>
    <t>Судебная система</t>
  </si>
  <si>
    <t>02 0 00 51200</t>
  </si>
  <si>
    <t>02 0 00 12020</t>
  </si>
  <si>
    <t>02 0 00 80710</t>
  </si>
  <si>
    <t>02 0 00 81410</t>
  </si>
  <si>
    <t>Национальная оборона</t>
  </si>
  <si>
    <t>Мобилизационная и вневойсковая подготовка</t>
  </si>
  <si>
    <t>02 0 00 51180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</si>
  <si>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</si>
  <si>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</si>
  <si>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02 0 00 80700</t>
  </si>
  <si>
    <t>Другие вопросы в области национальной безопасности и правоохранительной деятельности</t>
  </si>
  <si>
    <t>02 0 11 81130</t>
  </si>
  <si>
    <t>02 0 11 81180</t>
  </si>
  <si>
    <t>Сельское хозяйство и рыболовство</t>
  </si>
  <si>
    <t>02 0 00 12510</t>
  </si>
  <si>
    <t>Транспорт</t>
  </si>
  <si>
    <t>08</t>
  </si>
  <si>
    <t>02 0 00 81630</t>
  </si>
  <si>
    <t>02 0 00 81610</t>
  </si>
  <si>
    <t>02 0 00 83740</t>
  </si>
  <si>
    <t>02 0 00 17900</t>
  </si>
  <si>
    <t>02 0 00 80910</t>
  </si>
  <si>
    <t>02 0 00 83750</t>
  </si>
  <si>
    <t>Жилищно-коммунальное хозяйство</t>
  </si>
  <si>
    <t>Коммунальное хозяйство</t>
  </si>
  <si>
    <t>02 0 00 81740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</si>
  <si>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</si>
  <si>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</si>
  <si>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</si>
  <si>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</si>
  <si>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02 0 G5 52430</t>
  </si>
  <si>
    <t>02 0 00 S2800</t>
  </si>
  <si>
    <t>Культура, кинематография</t>
  </si>
  <si>
    <t>02 0 00 80450</t>
  </si>
  <si>
    <t>02 0 00 80460</t>
  </si>
  <si>
    <t>02 0 00 80480</t>
  </si>
  <si>
    <t>02 0 00 84260</t>
  </si>
  <si>
    <t>02 0 00 84270</t>
  </si>
  <si>
    <t>02 0 00 L4670</t>
  </si>
  <si>
    <t>02 0 11 82360</t>
  </si>
  <si>
    <t>04 0 11 82400</t>
  </si>
  <si>
    <t>Другие вопросы в области культуры, кинематографии</t>
  </si>
  <si>
    <t>02 0 00 14210</t>
  </si>
  <si>
    <t>Пенсионное обеспечение</t>
  </si>
  <si>
    <t>02 0 00 82450</t>
  </si>
  <si>
    <t>Социальное обеспечение населения</t>
  </si>
  <si>
    <t>02 0 00 16710</t>
  </si>
  <si>
    <t>02 0 00 82540</t>
  </si>
  <si>
    <t>02 0 00 16723</t>
  </si>
  <si>
    <t>02 0 00 52600</t>
  </si>
  <si>
    <t>02 0 00 L4970</t>
  </si>
  <si>
    <t>02 0 00 R0820</t>
  </si>
  <si>
    <t>Другие вопросы в области социальной политики</t>
  </si>
  <si>
    <t>02 0 00 16721</t>
  </si>
  <si>
    <t>02 0 00 16722</t>
  </si>
  <si>
    <t>02 0 11 81120</t>
  </si>
  <si>
    <t>02 0 11 82490</t>
  </si>
  <si>
    <t>Физическая культура и спорт</t>
  </si>
  <si>
    <t>Физическая культура</t>
  </si>
  <si>
    <t>02 0 00 80600</t>
  </si>
  <si>
    <t>Массовый спорт</t>
  </si>
  <si>
    <t>05 0 11 82300</t>
  </si>
  <si>
    <t>15 0 00 80050</t>
  </si>
  <si>
    <t>0102</t>
  </si>
  <si>
    <t>1500080010</t>
  </si>
  <si>
    <t>1500083360</t>
  </si>
  <si>
    <t>0200080020</t>
  </si>
  <si>
    <t>0200083360</t>
  </si>
  <si>
    <t>0105</t>
  </si>
  <si>
    <t>0200051200</t>
  </si>
  <si>
    <t>0106</t>
  </si>
  <si>
    <t>0600080040</t>
  </si>
  <si>
    <t>0600083360</t>
  </si>
  <si>
    <t>1500080050</t>
  </si>
  <si>
    <t>0111</t>
  </si>
  <si>
    <t>1500083030</t>
  </si>
  <si>
    <t>0113</t>
  </si>
  <si>
    <t>0200012020</t>
  </si>
  <si>
    <t>0200080710</t>
  </si>
  <si>
    <t>0200081410</t>
  </si>
  <si>
    <t>0700080040</t>
  </si>
  <si>
    <t>0700083360</t>
  </si>
  <si>
    <t>1500080080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</si>
  <si>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</si>
  <si>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</si>
  <si>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</si>
  <si>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</si>
  <si>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</si>
  <si>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</si>
  <si>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</si>
  <si>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0314</t>
  </si>
  <si>
    <t>0201181130</t>
  </si>
  <si>
    <t>0201181180</t>
  </si>
  <si>
    <t>0405</t>
  </si>
  <si>
    <t>0200012510</t>
  </si>
  <si>
    <t>0408</t>
  </si>
  <si>
    <t>0200081630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</si>
  <si>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</si>
  <si>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</si>
  <si>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</si>
  <si>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</si>
  <si>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</si>
  <si>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</si>
  <si>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</si>
  <si>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</si>
  <si>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</si>
  <si>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0502</t>
  </si>
  <si>
    <t>0200081740</t>
  </si>
  <si>
    <t>0200083710</t>
  </si>
  <si>
    <t>02000S3450</t>
  </si>
  <si>
    <t>0505</t>
  </si>
  <si>
    <t>020G552430</t>
  </si>
  <si>
    <t>02000S2800</t>
  </si>
  <si>
    <t>0300014722</t>
  </si>
  <si>
    <t>03000S4860</t>
  </si>
  <si>
    <t>0300014721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</si>
  <si>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</si>
  <si>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</si>
  <si>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</si>
  <si>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</si>
  <si>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</si>
  <si>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</si>
  <si>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</si>
  <si>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</si>
  <si>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</si>
  <si>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</si>
  <si>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</si>
  <si>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</si>
  <si>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</si>
  <si>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0200080450</t>
  </si>
  <si>
    <t>0200080460</t>
  </si>
  <si>
    <t>0200080480</t>
  </si>
  <si>
    <t>0200084260</t>
  </si>
  <si>
    <t>0200084270</t>
  </si>
  <si>
    <t>02000L4670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</si>
  <si>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</si>
  <si>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</si>
  <si>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</si>
  <si>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</si>
  <si>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</si>
  <si>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</si>
  <si>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</si>
  <si>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</si>
  <si>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</si>
  <si>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</si>
  <si>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</si>
  <si>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</si>
  <si>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</si>
  <si>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</si>
  <si>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</si>
  <si>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</si>
  <si>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</si>
  <si>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</si>
  <si>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</si>
  <si>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</si>
  <si>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</si>
  <si>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</si>
  <si>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</si>
  <si>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</si>
  <si>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</si>
  <si>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</si>
  <si>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</si>
  <si>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</si>
  <si>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</si>
  <si>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</si>
  <si>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</si>
  <si>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</si>
  <si>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</si>
  <si>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</si>
  <si>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</si>
  <si>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</si>
  <si>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</si>
  <si>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</si>
  <si>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</si>
  <si>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</si>
  <si>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Закупка товаров, работ и услуг для государственных (муниципальных) нужд</t>
  </si>
  <si>
    <t>Жилищное хозяйство</t>
  </si>
  <si>
    <t>Бюджетные инвестиции в объекты капитального строительства муниципальной собственности</t>
  </si>
  <si>
    <t>02 0 00 81680</t>
  </si>
  <si>
    <t>Поддержка отрасли культуры</t>
  </si>
  <si>
    <t>02 0 00 L5190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</si>
  <si>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</si>
  <si>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</si>
  <si>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Отдельные мероприятия по развитию спорта</t>
  </si>
  <si>
    <t>02 0 00 S7640</t>
  </si>
  <si>
    <t>0501</t>
  </si>
  <si>
    <t>02000L5190</t>
  </si>
  <si>
    <t>02000S4240</t>
  </si>
  <si>
    <t>03000S4900</t>
  </si>
  <si>
    <t>03000S4910</t>
  </si>
  <si>
    <t>03 0 00 S4900</t>
  </si>
  <si>
    <t>03 0 00 S4910</t>
  </si>
  <si>
    <t>0200081830</t>
  </si>
  <si>
    <t>0200081680</t>
  </si>
  <si>
    <t>02000S7640</t>
  </si>
  <si>
    <t>L5190</t>
  </si>
  <si>
    <t>S7640</t>
  </si>
  <si>
    <t>S4900</t>
  </si>
  <si>
    <t>S4910</t>
  </si>
  <si>
    <t xml:space="preserve">                                                         к решению Погарского районного</t>
  </si>
  <si>
    <t xml:space="preserve">                                                        Совета народных депутатов</t>
  </si>
  <si>
    <t xml:space="preserve">                                                        от 06.12.2019г. №6-41</t>
  </si>
  <si>
    <t xml:space="preserve">                                                        О бюджете Погарского муниципального района</t>
  </si>
  <si>
    <t>Брянской области  на 2020 год</t>
  </si>
  <si>
    <t xml:space="preserve">                                                   и на плановый период 2021 и 2022 годов </t>
  </si>
  <si>
    <t>ПЕРЕЧЕНЬ  ГЛАВНЫХ АДМИНИСТРАТОРОВ  ДОХОДОВ  РАЙОННОГО БЮДЖЕТА</t>
  </si>
  <si>
    <t>Наименование  кодов  доходов бюджетной классификации Российской Федерации</t>
  </si>
  <si>
    <t>администратора доходов</t>
  </si>
  <si>
    <t>доходов районного бюджета</t>
  </si>
  <si>
    <t>Администрация Погарского района</t>
  </si>
  <si>
    <t xml:space="preserve"> 1 16 18050 05 0000 140</t>
  </si>
  <si>
    <t xml:space="preserve">Денежные взыскания (штрафы) за нарушение бюджетного законодательства (в части бюджетов муниципальных районов)
</t>
  </si>
  <si>
    <t xml:space="preserve"> 1 16 23052 05 0000 140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</si>
  <si>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
</t>
  </si>
  <si>
    <t xml:space="preserve">1 16 32000 05 0000 140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</si>
  <si>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
</t>
  </si>
  <si>
    <t xml:space="preserve">1 16 33050 05 0000 140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</si>
  <si>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</si>
  <si>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 xml:space="preserve"> 1 16 46000 05 0000 140</t>
  </si>
  <si>
    <t xml:space="preserve"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
</t>
  </si>
  <si>
    <t>Иные доходы районного бюджта, администрирование которых может осуществляться главными администраторами доходов районного бюджета в пределах их компетенции (*)</t>
  </si>
  <si>
    <t xml:space="preserve">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</si>
  <si>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</si>
  <si>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                                                         к решению Погарского районного  </t>
  </si>
  <si>
    <t xml:space="preserve">                                                   и на плановый период 2021 и 2022 годов</t>
  </si>
  <si>
    <t>ПЕРЕЧЕНЬ  ГЛАВНЫХ АДМИНИСТРАТОРОВ  ДОХОДОВ  РАЙОННОГО БЮДЖЕТА -</t>
  </si>
  <si>
    <t>ОРГАНОВ   ГОСУДАРСТВЕННОЙ   ВЛАСТИ   РОССИЙСКОЙ   ФЕДЕРАЦИИ</t>
  </si>
  <si>
    <t>Наименование главного администратора доходов районного бюджета</t>
  </si>
  <si>
    <t xml:space="preserve">ОРГАНОВ  ГОСУДАРСТВЕННОЙ   ВЛАСТИ  БРЯНСКОЙ   ОБЛАСТИ </t>
  </si>
  <si>
    <t xml:space="preserve">Наименование главного администратора доходов районного бюджета </t>
  </si>
  <si>
    <t>1 16 01083 01 0000 140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</si>
  <si>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</si>
  <si>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</si>
  <si>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1 16 01193 01 0000 140</t>
  </si>
  <si>
    <t xml:space="preserve">Иные доходы местных бюджетов, администрирование которых
может осуществляться главными администраторами доходов 
в пределах их компетенции &lt;*&gt;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</si>
  <si>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</si>
  <si>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                                                        Приложение 11</t>
  </si>
  <si>
    <t xml:space="preserve">                                                        к решению Погарского районного</t>
  </si>
  <si>
    <t xml:space="preserve">                                                       О бюджете Погарского муниципального района</t>
  </si>
  <si>
    <t xml:space="preserve">                                                        и на плановый период 2021 и 2022 годов</t>
  </si>
  <si>
    <t>Таблица 6</t>
  </si>
  <si>
    <t>Приложение 5</t>
  </si>
  <si>
    <t>Приложение 6</t>
  </si>
  <si>
    <t>Приложение 7</t>
  </si>
  <si>
    <t>Сумма                     на 2020 год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</si>
  <si>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</si>
  <si>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1 16 07090 05  0000 140</t>
  </si>
  <si>
    <t>1 16 10123 01  0000 140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</si>
  <si>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</si>
  <si>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</si>
  <si>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федеральный  бюджет муниципального образования по нормативам, действовавшим в 2019 году</t>
  </si>
  <si>
    <t>1 16 11050 01  0000 140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</si>
  <si>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</si>
  <si>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</si>
  <si>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</si>
  <si>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</si>
  <si>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</si>
  <si>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</si>
  <si>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</si>
  <si>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</si>
  <si>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</si>
  <si>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</si>
  <si>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</si>
  <si>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</si>
  <si>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</si>
  <si>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</si>
  <si>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</si>
  <si>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</si>
  <si>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</si>
  <si>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</si>
  <si>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</si>
  <si>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</si>
  <si>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1 16 07000 01  0000 140</t>
  </si>
  <si>
    <t>1 16 07090 00  0000 140</t>
  </si>
  <si>
    <t>1 16 10000 00  0000 140</t>
  </si>
  <si>
    <t>1 16 10120 00  0000 140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</si>
  <si>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</si>
  <si>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1 16 11000 01  0000 140</t>
  </si>
  <si>
    <t>Платежи , уплачиваемые в целях возмещения вреда</t>
  </si>
  <si>
    <t>Сумма                   на 2021 год</t>
  </si>
  <si>
    <t>Сумма                   на 2022 год</t>
  </si>
  <si>
    <t>И СОЗДАННЫХ ИМИ ГОСУДАРСТВЕННЫМИ УЧРЕЖДЕНИЯМИ</t>
  </si>
  <si>
    <t>исключить следующую строку:</t>
  </si>
  <si>
    <t>116 10123 01 0000 140</t>
  </si>
  <si>
    <t>добавить следующие строки:</t>
  </si>
  <si>
    <t>116 10123 01 0051 140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</si>
  <si>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</si>
  <si>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116 10123 01 0052 140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</si>
  <si>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направляемые на формирование муниципального дорожного фонда)</t>
  </si>
  <si>
    <t>Иные доходы областного бюджета, администрирование которых может осуществляться главными администраторами доходов федерального бюджета в пределах их компетенции в счет погашения задолженности, образовавшейся до 1 января 2020 года, подлежащие зачислению в бюджет субъекта Российской Федерации, федеральный бюджет и бюджет субъекта Российской Федерации по нормативам, действующим до 1 января 2020 го-да&lt;*&gt;:</t>
  </si>
  <si>
    <t xml:space="preserve"> 116 10123 01 0000 140</t>
  </si>
  <si>
    <t xml:space="preserve"> 116 10123 01 0051 140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</si>
  <si>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
</t>
  </si>
  <si>
    <t xml:space="preserve"> 116 10123 01 0052 140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</si>
  <si>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 2019 году (доходы бюджетов муниципальных районов, направляемые на формирование муниципального дорожного фонда)
</t>
  </si>
  <si>
    <t>исключить следующие строки:</t>
  </si>
  <si>
    <t xml:space="preserve"> 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</si>
  <si>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</si>
  <si>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1 16 10062 05 0000 140</t>
  </si>
  <si>
    <t>Платежи в целях возмещения убытков, причиненных уклонением от заключения с муниципальным органом муниципального района(муниципальным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</si>
  <si>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</si>
  <si>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связис односторонним отказом исполнителя (подрядчика) от его исполнения</t>
  </si>
  <si>
    <t>добавить следующие сторки:</t>
  </si>
  <si>
    <t xml:space="preserve"> 1 16 07010 05 0000 140</t>
  </si>
  <si>
    <t>Штрафы,неустойки,пени,уплаченные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учреждениеммуниципального района</t>
  </si>
  <si>
    <t xml:space="preserve"> 1 16 07090 05 0000 140</t>
  </si>
  <si>
    <t>Иные штрафы, неустойки,пени, уплаченные в соответствии с законом или договоров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</si>
  <si>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1 16 10031 05 0051 140</t>
  </si>
  <si>
    <t>Возмещение учерба при возникновении страховых случаев, когда выгодоприобретателями выспупают получатели средств бюджета муниципального района</t>
  </si>
  <si>
    <t xml:space="preserve"> 1 16 10061 05 0051 140</t>
  </si>
  <si>
    <t>Платежи 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контрактоной системе в  сфере закупок товаров, работ, услуг для обеспечения государственных и муниципальных нужд (за исключением муниципального  контракта, финансируемого за счет средств муниципального дорожного фонда)</t>
  </si>
  <si>
    <t xml:space="preserve"> 1 16 10081 05 0051 140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</si>
  <si>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</si>
  <si>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1 16 10100 01 0051 140</t>
  </si>
  <si>
    <t xml:space="preserve">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</si>
  <si>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</si>
  <si>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 1 16 10123 01 0052 140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</si>
  <si>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 (доходы бюджетов муниципальных районов, направляемые на формирование муниципального дорожного фонда)
</t>
  </si>
  <si>
    <t>Распределение иных межбюджетных трансфертов из бюджета муниципального района в бюджеты  поселений на осуществление передаваемых полномочий по решению отдельных вопросов местного значения поселений на утверждение генеральных планов поселений, правил землпользования и застройки, утверждение подготовленной на основе генеральных планов поселений документации по планировке территорий в пределах пономочий, установленных законодательством Российской Федерации                                                                                 на 2020 год и на плановый период 2021 и 2022 годов</t>
  </si>
  <si>
    <t xml:space="preserve">                                                        Приложение 2.1.</t>
  </si>
  <si>
    <t xml:space="preserve">                                                        Приложение 3.1.</t>
  </si>
  <si>
    <t xml:space="preserve">                                                        Приложение 4.1.</t>
  </si>
  <si>
    <t>Приложение 7.2.</t>
  </si>
  <si>
    <t>2 02 35469 00 0000 150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</si>
  <si>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</si>
  <si>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</si>
  <si>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</si>
  <si>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>Приложение 8.3.</t>
  </si>
  <si>
    <t>Приложение 9.3.</t>
  </si>
  <si>
    <t>Приложение 10.3.</t>
  </si>
  <si>
    <t>Проведение Всероссийской переписи населения 2020 года</t>
  </si>
  <si>
    <t>02 0 00 54690</t>
  </si>
  <si>
    <t>0200054690</t>
  </si>
  <si>
    <t>Наименование и статус муниципального образования Погарского муниципального района Брянской области</t>
  </si>
  <si>
    <t>Борщовское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</si>
  <si>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</si>
  <si>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Городищенкское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</si>
  <si>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</si>
  <si>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</si>
  <si>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</si>
  <si>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сельское поселение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</si>
  <si>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</si>
  <si>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</si>
  <si>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</si>
  <si>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</si>
  <si>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по искам и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охраняетых природных территориях), полежащие зачислению в бюджет муниципального образования</t>
  </si>
  <si>
    <t>Платежи в целях возмещения ущерба (убытков)</t>
  </si>
  <si>
    <t>Иные штрафы, неустойки, пени, 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муниципального района</t>
  </si>
  <si>
    <t>Приложение 8</t>
  </si>
  <si>
    <t>S3450</t>
  </si>
  <si>
    <t>02 0 00 82400</t>
  </si>
  <si>
    <t>0200082400</t>
  </si>
  <si>
    <t>Обеспечение пожарной безопасности</t>
  </si>
  <si>
    <t>0310</t>
  </si>
  <si>
    <t>Приложение 13</t>
  </si>
  <si>
    <t xml:space="preserve">к решению Погарского районного  </t>
  </si>
  <si>
    <t>Источники внутреннего  финансирования  дефицита районного бюджета на 2020 год</t>
  </si>
  <si>
    <t xml:space="preserve">и на  плановый период 2021и 2022 годов </t>
  </si>
  <si>
    <t xml:space="preserve">КБК </t>
  </si>
  <si>
    <t>НАИМЕНОВАНИЕ</t>
  </si>
  <si>
    <t>009 01 00 00 00 00 0000 000</t>
  </si>
  <si>
    <t>Источники внутреннего финансирования дефицита</t>
  </si>
  <si>
    <t>009 01 02  00 00 00 0000 700</t>
  </si>
  <si>
    <t>Получение кредитов от кредитных организаций в валюте РФ</t>
  </si>
  <si>
    <t>009 01 02 00 00 05 0000 710</t>
  </si>
  <si>
    <t>Получение кредитов от кредитных организаций бюджетами муниципальных районов в валюте РФ</t>
  </si>
  <si>
    <t>009 01 02 00 00 05 0000 800</t>
  </si>
  <si>
    <t>Погашение  кредитов ,представленных  кредитными  организациями в валюте РФ</t>
  </si>
  <si>
    <t xml:space="preserve">от </t>
  </si>
  <si>
    <t>009 01 02 00 00 05 0000 810</t>
  </si>
  <si>
    <t>Погашение бюджетами  муниципальных районов  кредитов  от кредитных  организаций  в валюте  РФ</t>
  </si>
  <si>
    <t>"О бюджете муниципального образования</t>
  </si>
  <si>
    <t>009 01 03 00 00 00 0000 000</t>
  </si>
  <si>
    <t>Бюджетные кредиты от других бюджетов бюджетной системы  Российской  Федерации</t>
  </si>
  <si>
    <t xml:space="preserve"> "Погарский район" на 2019 год</t>
  </si>
  <si>
    <t>009 01 03 00 00 00 0000 700</t>
  </si>
  <si>
    <t>Получение бюджетных  кредитов  от  других бюджетов бюджетной  системы Российской  Федерации</t>
  </si>
  <si>
    <t xml:space="preserve">и на плановый период 2020 и 2021 годов" </t>
  </si>
  <si>
    <t>009 01 03 00 00 05 0000 710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</si>
  <si>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</si>
  <si>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009 01 03 00 00 05 2603 710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</si>
  <si>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</si>
  <si>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009 01 03 00 00 00 0000 800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</si>
  <si>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</si>
  <si>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009 01 03 00 00 05 0000 810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</si>
  <si>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</si>
  <si>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009 01 03 00 00 05 2603  810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</si>
  <si>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</si>
  <si>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</si>
  <si>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</si>
  <si>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</si>
  <si>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</si>
  <si>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</si>
  <si>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</si>
  <si>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</si>
  <si>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</si>
  <si>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</si>
  <si>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</si>
  <si>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</si>
  <si>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</si>
  <si>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</si>
  <si>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</si>
  <si>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</si>
  <si>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</si>
  <si>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</si>
  <si>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</si>
  <si>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</si>
  <si>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</si>
  <si>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Итого источников внутреннего финансирования  дефицита</t>
  </si>
  <si>
    <t>Приложение 9</t>
  </si>
  <si>
    <t>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</si>
</sst>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8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0">
    <xf numFmtId="0" fontId="0" fillId="0" borderId="0">
      <alignment vertical="top" wrapText="1"/>
    </xf>
    <xf numFmtId="0" fontId="4" fillId="0" borderId="0"/>
    <xf numFmtId="0" fontId="5" fillId="0" borderId="0"/>
    <xf numFmtId="0" fontId="7" fillId="0" borderId="0"/>
    <xf numFmtId="0" fontId="12" fillId="0" borderId="0"/>
    <xf numFmtId="0" fontId="4" fillId="0" borderId="0"/>
    <xf numFmtId="0" fontId="12" fillId="0" borderId="1">
      <alignment horizontal="center" vertical="center" wrapText="1"/>
    </xf>
    <xf numFmtId="0" fontId="17" fillId="0" borderId="1">
      <alignment vertical="top" wrapText="1"/>
    </xf>
    <xf numFmtId="1" fontId="12" fillId="0" borderId="1">
      <alignment horizontal="center" vertical="top" shrinkToFit="1"/>
    </xf>
    <xf numFmtId="4" fontId="17" fillId="3" borderId="1">
      <alignment horizontal="right" vertical="top" shrinkToFit="1"/>
    </xf>
    <xf numFmtId="0" fontId="17" fillId="0" borderId="2">
      <alignment horizontal="right"/>
    </xf>
    <xf numFmtId="4" fontId="17" fillId="3" borderId="2">
      <alignment horizontal="right" vertical="top" shrinkToFit="1"/>
    </xf>
    <xf numFmtId="0" fontId="21" fillId="0" borderId="0"/>
    <xf numFmtId="0" fontId="30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</cellStyleXfs>
  <cellXfs count="349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3" applyFont="1" applyFill="1" applyAlignment="1">
      <alignment vertical="center" wrapText="1"/>
    </xf>
    <xf numFmtId="49" fontId="8" fillId="0" borderId="0" xfId="3" applyNumberFormat="1" applyFont="1" applyFill="1" applyAlignment="1">
      <alignment vertical="center" wrapText="1"/>
    </xf>
    <xf numFmtId="0" fontId="9" fillId="0" borderId="0" xfId="1" applyFont="1" applyAlignment="1">
      <alignment horizontal="right"/>
    </xf>
    <xf numFmtId="0" fontId="12" fillId="0" borderId="0" xfId="4" applyNumberFormat="1" applyProtection="1"/>
    <xf numFmtId="0" fontId="7" fillId="0" borderId="0" xfId="3" applyProtection="1">
      <protection locked="0"/>
    </xf>
    <xf numFmtId="0" fontId="14" fillId="0" borderId="0" xfId="3" applyFont="1" applyFill="1" applyAlignment="1">
      <alignment horizontal="center" vertical="center" wrapText="1"/>
    </xf>
    <xf numFmtId="0" fontId="15" fillId="0" borderId="0" xfId="5" applyFont="1" applyAlignment="1">
      <alignment horizontal="center" wrapText="1"/>
    </xf>
    <xf numFmtId="49" fontId="15" fillId="0" borderId="0" xfId="5" applyNumberFormat="1" applyFont="1" applyAlignment="1">
      <alignment horizontal="center" wrapText="1"/>
    </xf>
    <xf numFmtId="0" fontId="16" fillId="0" borderId="0" xfId="5" applyFont="1" applyAlignment="1">
      <alignment horizontal="right" wrapText="1"/>
    </xf>
    <xf numFmtId="0" fontId="12" fillId="0" borderId="1" xfId="6">
      <alignment horizontal="center" vertical="center" wrapText="1"/>
    </xf>
    <xf numFmtId="49" fontId="12" fillId="0" borderId="1" xfId="6" applyNumberFormat="1">
      <alignment horizontal="center" vertical="center" wrapText="1"/>
    </xf>
    <xf numFmtId="0" fontId="18" fillId="0" borderId="1" xfId="7" applyFont="1">
      <alignment vertical="top" wrapText="1"/>
    </xf>
    <xf numFmtId="1" fontId="18" fillId="0" borderId="1" xfId="8" applyFont="1">
      <alignment horizontal="center" vertical="top" shrinkToFit="1"/>
    </xf>
    <xf numFmtId="49" fontId="18" fillId="0" borderId="1" xfId="8" applyNumberFormat="1" applyFont="1">
      <alignment horizontal="center" vertical="top" shrinkToFit="1"/>
    </xf>
    <xf numFmtId="4" fontId="18" fillId="0" borderId="1" xfId="9" applyFont="1" applyFill="1">
      <alignment horizontal="right" vertical="top" shrinkToFit="1"/>
    </xf>
    <xf numFmtId="49" fontId="7" fillId="0" borderId="0" xfId="3" applyNumberFormat="1" applyProtection="1">
      <protection locked="0"/>
    </xf>
    <xf numFmtId="0" fontId="7" fillId="0" borderId="0" xfId="3" applyFill="1" applyProtection="1">
      <protection locked="0"/>
    </xf>
    <xf numFmtId="0" fontId="9" fillId="0" borderId="0" xfId="1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4" fillId="0" borderId="0" xfId="1"/>
    <xf numFmtId="0" fontId="23" fillId="2" borderId="0" xfId="1" applyFont="1" applyFill="1" applyAlignment="1">
      <alignment horizontal="right" vertical="center" wrapText="1"/>
    </xf>
    <xf numFmtId="0" fontId="22" fillId="0" borderId="0" xfId="1" applyFont="1"/>
    <xf numFmtId="0" fontId="22" fillId="2" borderId="0" xfId="1" applyFont="1" applyFill="1"/>
    <xf numFmtId="0" fontId="22" fillId="2" borderId="0" xfId="1" applyFont="1" applyFill="1" applyBorder="1"/>
    <xf numFmtId="0" fontId="22" fillId="2" borderId="0" xfId="1" applyFont="1" applyFill="1" applyBorder="1" applyAlignment="1">
      <alignment horizontal="right"/>
    </xf>
    <xf numFmtId="0" fontId="22" fillId="2" borderId="3" xfId="1" applyFont="1" applyFill="1" applyBorder="1" applyAlignment="1">
      <alignment horizontal="center" vertical="center" shrinkToFit="1"/>
    </xf>
    <xf numFmtId="0" fontId="24" fillId="2" borderId="0" xfId="1" applyFont="1" applyFill="1"/>
    <xf numFmtId="0" fontId="24" fillId="2" borderId="0" xfId="1" applyFont="1" applyFill="1" applyBorder="1"/>
    <xf numFmtId="49" fontId="23" fillId="0" borderId="3" xfId="1" applyNumberFormat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vertical="center" wrapText="1"/>
    </xf>
    <xf numFmtId="4" fontId="23" fillId="0" borderId="3" xfId="1" applyNumberFormat="1" applyFont="1" applyFill="1" applyBorder="1" applyAlignment="1">
      <alignment horizontal="right" vertical="center"/>
    </xf>
    <xf numFmtId="49" fontId="23" fillId="0" borderId="3" xfId="1" applyNumberFormat="1" applyFont="1" applyBorder="1" applyAlignment="1">
      <alignment horizontal="left" vertical="center" wrapText="1"/>
    </xf>
    <xf numFmtId="0" fontId="23" fillId="0" borderId="3" xfId="1" applyFont="1" applyBorder="1" applyAlignment="1">
      <alignment vertical="center"/>
    </xf>
    <xf numFmtId="4" fontId="23" fillId="0" borderId="3" xfId="1" applyNumberFormat="1" applyFont="1" applyBorder="1" applyAlignment="1">
      <alignment horizontal="right" vertical="center"/>
    </xf>
    <xf numFmtId="0" fontId="23" fillId="0" borderId="3" xfId="1" applyFont="1" applyBorder="1" applyAlignment="1">
      <alignment vertical="center" wrapText="1"/>
    </xf>
    <xf numFmtId="49" fontId="22" fillId="0" borderId="3" xfId="1" applyNumberFormat="1" applyFont="1" applyBorder="1" applyAlignment="1">
      <alignment horizontal="left" vertical="top" wrapText="1"/>
    </xf>
    <xf numFmtId="0" fontId="22" fillId="0" borderId="3" xfId="1" applyFont="1" applyBorder="1" applyAlignment="1">
      <alignment vertical="top" wrapText="1"/>
    </xf>
    <xf numFmtId="4" fontId="22" fillId="0" borderId="3" xfId="1" applyNumberFormat="1" applyFont="1" applyBorder="1" applyAlignment="1">
      <alignment horizontal="right"/>
    </xf>
    <xf numFmtId="2" fontId="22" fillId="0" borderId="3" xfId="1" applyNumberFormat="1" applyFont="1" applyBorder="1" applyAlignment="1">
      <alignment horizontal="left" vertical="top" wrapText="1"/>
    </xf>
    <xf numFmtId="49" fontId="23" fillId="0" borderId="3" xfId="1" applyNumberFormat="1" applyFont="1" applyBorder="1" applyAlignment="1">
      <alignment vertical="top" wrapText="1"/>
    </xf>
    <xf numFmtId="0" fontId="26" fillId="0" borderId="3" xfId="1" applyNumberFormat="1" applyFont="1" applyBorder="1" applyAlignment="1">
      <alignment vertical="top" wrapText="1"/>
    </xf>
    <xf numFmtId="49" fontId="27" fillId="0" borderId="3" xfId="1" applyNumberFormat="1" applyFont="1" applyBorder="1" applyAlignment="1">
      <alignment vertical="top" wrapText="1"/>
    </xf>
    <xf numFmtId="0" fontId="28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vertical="center" wrapText="1"/>
    </xf>
    <xf numFmtId="0" fontId="26" fillId="0" borderId="3" xfId="1" applyNumberFormat="1" applyFont="1" applyBorder="1" applyAlignment="1">
      <alignment vertical="center" wrapText="1"/>
    </xf>
    <xf numFmtId="49" fontId="23" fillId="0" borderId="3" xfId="1" applyNumberFormat="1" applyFont="1" applyBorder="1" applyAlignment="1">
      <alignment horizontal="left" vertical="top"/>
    </xf>
    <xf numFmtId="0" fontId="23" fillId="0" borderId="3" xfId="1" applyNumberFormat="1" applyFont="1" applyBorder="1" applyAlignment="1">
      <alignment vertical="top" wrapText="1"/>
    </xf>
    <xf numFmtId="4" fontId="23" fillId="0" borderId="3" xfId="1" applyNumberFormat="1" applyFont="1" applyBorder="1" applyAlignment="1">
      <alignment horizontal="right"/>
    </xf>
    <xf numFmtId="49" fontId="23" fillId="0" borderId="3" xfId="1" applyNumberFormat="1" applyFont="1" applyBorder="1" applyAlignment="1">
      <alignment horizontal="right"/>
    </xf>
    <xf numFmtId="49" fontId="22" fillId="0" borderId="3" xfId="1" applyNumberFormat="1" applyFont="1" applyBorder="1" applyAlignment="1">
      <alignment horizontal="left" vertical="top"/>
    </xf>
    <xf numFmtId="0" fontId="22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horizontal="left" vertical="center"/>
    </xf>
    <xf numFmtId="0" fontId="23" fillId="0" borderId="3" xfId="1" applyNumberFormat="1" applyFont="1" applyBorder="1" applyAlignment="1">
      <alignment vertical="center" wrapText="1"/>
    </xf>
    <xf numFmtId="49" fontId="25" fillId="0" borderId="3" xfId="1" applyNumberFormat="1" applyFont="1" applyBorder="1" applyAlignment="1">
      <alignment horizontal="left" vertical="center"/>
    </xf>
    <xf numFmtId="0" fontId="25" fillId="0" borderId="3" xfId="1" applyNumberFormat="1" applyFont="1" applyBorder="1" applyAlignment="1">
      <alignment vertical="center" wrapText="1"/>
    </xf>
    <xf numFmtId="49" fontId="29" fillId="0" borderId="3" xfId="1" applyNumberFormat="1" applyFont="1" applyBorder="1" applyAlignment="1">
      <alignment horizontal="left" vertical="top"/>
    </xf>
    <xf numFmtId="0" fontId="29" fillId="0" borderId="3" xfId="1" applyNumberFormat="1" applyFont="1" applyBorder="1" applyAlignment="1">
      <alignment vertical="top" wrapText="1"/>
    </xf>
    <xf numFmtId="4" fontId="29" fillId="0" borderId="3" xfId="1" applyNumberFormat="1" applyFont="1" applyBorder="1" applyAlignment="1">
      <alignment horizontal="right"/>
    </xf>
    <xf numFmtId="49" fontId="27" fillId="0" borderId="3" xfId="1" applyNumberFormat="1" applyFont="1" applyBorder="1" applyAlignment="1">
      <alignment horizontal="left" vertical="top"/>
    </xf>
    <xf numFmtId="49" fontId="29" fillId="0" borderId="3" xfId="1" applyNumberFormat="1" applyFont="1" applyBorder="1" applyAlignment="1">
      <alignment horizontal="left" vertical="top" wrapText="1"/>
    </xf>
    <xf numFmtId="49" fontId="23" fillId="0" borderId="3" xfId="2" applyNumberFormat="1" applyFont="1" applyFill="1" applyBorder="1" applyAlignment="1" applyProtection="1">
      <alignment horizontal="left" vertical="top"/>
    </xf>
    <xf numFmtId="0" fontId="23" fillId="0" borderId="3" xfId="2" applyNumberFormat="1" applyFont="1" applyFill="1" applyBorder="1" applyAlignment="1" applyProtection="1">
      <alignment vertical="top" wrapText="1"/>
    </xf>
    <xf numFmtId="49" fontId="22" fillId="0" borderId="3" xfId="2" applyNumberFormat="1" applyFont="1" applyFill="1" applyBorder="1" applyAlignment="1" applyProtection="1">
      <alignment horizontal="left" vertical="top"/>
    </xf>
    <xf numFmtId="0" fontId="22" fillId="0" borderId="3" xfId="2" applyNumberFormat="1" applyFont="1" applyFill="1" applyBorder="1" applyAlignment="1" applyProtection="1">
      <alignment vertical="top" wrapText="1"/>
    </xf>
    <xf numFmtId="49" fontId="29" fillId="0" borderId="3" xfId="2" applyNumberFormat="1" applyFont="1" applyFill="1" applyBorder="1" applyAlignment="1" applyProtection="1">
      <alignment horizontal="left" vertical="top"/>
    </xf>
    <xf numFmtId="0" fontId="29" fillId="0" borderId="3" xfId="2" applyNumberFormat="1" applyFont="1" applyFill="1" applyBorder="1" applyAlignment="1" applyProtection="1">
      <alignment vertical="top" wrapText="1"/>
    </xf>
    <xf numFmtId="49" fontId="25" fillId="0" borderId="3" xfId="1" applyNumberFormat="1" applyFont="1" applyBorder="1" applyAlignment="1">
      <alignment horizontal="left" vertical="top"/>
    </xf>
    <xf numFmtId="0" fontId="25" fillId="0" borderId="3" xfId="1" applyNumberFormat="1" applyFont="1" applyBorder="1" applyAlignment="1">
      <alignment vertical="top" wrapText="1"/>
    </xf>
    <xf numFmtId="0" fontId="23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wrapText="1"/>
    </xf>
    <xf numFmtId="4" fontId="23" fillId="0" borderId="3" xfId="1" applyNumberFormat="1" applyFont="1" applyFill="1" applyBorder="1" applyAlignment="1">
      <alignment horizontal="right" vertical="center" shrinkToFi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justify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left" vertical="center" wrapText="1"/>
    </xf>
    <xf numFmtId="4" fontId="22" fillId="0" borderId="3" xfId="1" applyNumberFormat="1" applyFont="1" applyFill="1" applyBorder="1" applyAlignment="1">
      <alignment horizontal="right" vertical="center" shrinkToFit="1"/>
    </xf>
    <xf numFmtId="0" fontId="22" fillId="0" borderId="3" xfId="13" applyFont="1" applyFill="1" applyBorder="1" applyAlignment="1">
      <alignment horizontal="left" vertical="center" wrapText="1"/>
    </xf>
    <xf numFmtId="4" fontId="22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3" fillId="0" borderId="3" xfId="1" applyNumberFormat="1" applyFont="1" applyFill="1" applyBorder="1" applyAlignment="1" applyProtection="1">
      <alignment horizontal="right" vertical="center" shrinkToFit="1"/>
      <protection locked="0"/>
    </xf>
    <xf numFmtId="0" fontId="22" fillId="0" borderId="3" xfId="1" applyFont="1" applyFill="1" applyBorder="1" applyAlignment="1">
      <alignment horizontal="justify" vertical="center" wrapText="1"/>
    </xf>
    <xf numFmtId="0" fontId="22" fillId="0" borderId="4" xfId="1" applyFont="1" applyFill="1" applyBorder="1" applyAlignment="1">
      <alignment horizontal="left" vertical="top" wrapText="1"/>
    </xf>
    <xf numFmtId="4" fontId="22" fillId="0" borderId="4" xfId="1" applyNumberFormat="1" applyFont="1" applyFill="1" applyBorder="1" applyAlignment="1" applyProtection="1">
      <alignment horizontal="right" vertical="center" shrinkToFit="1"/>
      <protection locked="0"/>
    </xf>
    <xf numFmtId="0" fontId="22" fillId="0" borderId="3" xfId="1" applyFont="1" applyFill="1" applyBorder="1" applyAlignment="1">
      <alignment horizontal="left" vertical="top" wrapText="1"/>
    </xf>
    <xf numFmtId="4" fontId="22" fillId="0" borderId="3" xfId="1" applyNumberFormat="1" applyFont="1" applyFill="1" applyBorder="1" applyAlignment="1">
      <alignment horizontal="right" vertical="center" wrapText="1"/>
    </xf>
    <xf numFmtId="0" fontId="22" fillId="0" borderId="8" xfId="1" applyFont="1" applyFill="1" applyBorder="1" applyAlignment="1">
      <alignment horizontal="left" vertical="top" wrapText="1"/>
    </xf>
    <xf numFmtId="4" fontId="22" fillId="0" borderId="8" xfId="1" applyNumberFormat="1" applyFont="1" applyFill="1" applyBorder="1" applyAlignment="1">
      <alignment horizontal="right" vertical="center" wrapText="1"/>
    </xf>
    <xf numFmtId="4" fontId="22" fillId="0" borderId="8" xfId="1" applyNumberFormat="1" applyFont="1" applyFill="1" applyBorder="1" applyAlignment="1" applyProtection="1">
      <alignment horizontal="right" vertical="center" shrinkToFit="1"/>
      <protection locked="0"/>
    </xf>
    <xf numFmtId="0" fontId="31" fillId="0" borderId="3" xfId="2" applyFont="1" applyFill="1" applyBorder="1" applyAlignment="1">
      <alignment horizontal="left" vertical="top"/>
    </xf>
    <xf numFmtId="0" fontId="31" fillId="0" borderId="3" xfId="2" applyFont="1" applyFill="1" applyBorder="1" applyAlignment="1">
      <alignment vertical="top" wrapText="1"/>
    </xf>
    <xf numFmtId="4" fontId="22" fillId="0" borderId="3" xfId="1" applyNumberFormat="1" applyFont="1" applyFill="1" applyBorder="1" applyAlignment="1">
      <alignment horizontal="right" vertical="top" shrinkToFit="1"/>
    </xf>
    <xf numFmtId="0" fontId="22" fillId="0" borderId="3" xfId="1" applyFont="1" applyFill="1" applyBorder="1" applyAlignment="1">
      <alignment horizontal="right" vertical="center" shrinkToFit="1"/>
    </xf>
    <xf numFmtId="0" fontId="22" fillId="0" borderId="3" xfId="1" applyFont="1" applyFill="1" applyBorder="1" applyAlignment="1">
      <alignment horizontal="center" vertical="center" shrinkToFit="1"/>
    </xf>
    <xf numFmtId="0" fontId="22" fillId="4" borderId="3" xfId="1" applyFont="1" applyFill="1" applyBorder="1" applyAlignment="1">
      <alignment horizontal="left" vertical="center" wrapText="1"/>
    </xf>
    <xf numFmtId="4" fontId="22" fillId="4" borderId="3" xfId="1" applyNumberFormat="1" applyFont="1" applyFill="1" applyBorder="1" applyAlignment="1">
      <alignment horizontal="right" vertical="center" shrinkToFit="1"/>
    </xf>
    <xf numFmtId="0" fontId="23" fillId="0" borderId="3" xfId="1" applyFont="1" applyFill="1" applyBorder="1" applyAlignment="1">
      <alignment horizontal="left" vertical="center" shrinkToFit="1"/>
    </xf>
    <xf numFmtId="0" fontId="23" fillId="0" borderId="3" xfId="1" applyFont="1" applyFill="1" applyBorder="1" applyAlignment="1">
      <alignment horizontal="right" vertical="top" shrinkToFit="1"/>
    </xf>
    <xf numFmtId="0" fontId="23" fillId="0" borderId="3" xfId="1" applyFont="1" applyFill="1" applyBorder="1" applyAlignment="1">
      <alignment horizontal="left" vertical="top" wrapText="1"/>
    </xf>
    <xf numFmtId="4" fontId="23" fillId="0" borderId="3" xfId="1" applyNumberFormat="1" applyFont="1" applyFill="1" applyBorder="1" applyAlignment="1">
      <alignment horizontal="right" shrinkToFit="1"/>
    </xf>
    <xf numFmtId="0" fontId="22" fillId="2" borderId="0" xfId="1" applyFont="1" applyFill="1" applyAlignment="1">
      <alignment wrapText="1"/>
    </xf>
    <xf numFmtId="0" fontId="22" fillId="2" borderId="0" xfId="1" applyFont="1" applyFill="1" applyBorder="1" applyAlignment="1">
      <alignment wrapText="1"/>
    </xf>
    <xf numFmtId="4" fontId="22" fillId="2" borderId="0" xfId="1" applyNumberFormat="1" applyFont="1" applyFill="1" applyBorder="1" applyAlignment="1">
      <alignment wrapText="1"/>
    </xf>
    <xf numFmtId="4" fontId="22" fillId="2" borderId="0" xfId="1" applyNumberFormat="1" applyFont="1" applyFill="1" applyAlignment="1">
      <alignment wrapText="1"/>
    </xf>
    <xf numFmtId="4" fontId="22" fillId="0" borderId="0" xfId="1" applyNumberFormat="1" applyFont="1"/>
    <xf numFmtId="0" fontId="22" fillId="0" borderId="0" xfId="1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top" wrapText="1"/>
    </xf>
    <xf numFmtId="4" fontId="18" fillId="0" borderId="9" xfId="9" applyFont="1" applyFill="1" applyBorder="1">
      <alignment horizontal="right" vertical="top" shrinkToFi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17"/>
    <xf numFmtId="0" fontId="34" fillId="0" borderId="0" xfId="2" applyFont="1" applyBorder="1" applyAlignment="1">
      <alignment horizontal="center"/>
    </xf>
    <xf numFmtId="0" fontId="4" fillId="0" borderId="0" xfId="1" applyAlignment="1">
      <alignment horizontal="left"/>
    </xf>
    <xf numFmtId="0" fontId="36" fillId="0" borderId="0" xfId="1" applyFont="1" applyAlignment="1"/>
    <xf numFmtId="0" fontId="1" fillId="0" borderId="0" xfId="18"/>
    <xf numFmtId="0" fontId="31" fillId="0" borderId="0" xfId="2" applyFont="1"/>
    <xf numFmtId="0" fontId="37" fillId="0" borderId="0" xfId="2" applyFont="1"/>
    <xf numFmtId="0" fontId="4" fillId="0" borderId="0" xfId="15"/>
    <xf numFmtId="4" fontId="9" fillId="0" borderId="3" xfId="15" applyNumberFormat="1" applyFont="1" applyBorder="1" applyAlignment="1">
      <alignment horizontal="center"/>
    </xf>
    <xf numFmtId="0" fontId="11" fillId="0" borderId="0" xfId="18" applyFont="1"/>
    <xf numFmtId="0" fontId="13" fillId="0" borderId="3" xfId="15" applyFont="1" applyBorder="1"/>
    <xf numFmtId="4" fontId="13" fillId="0" borderId="3" xfId="15" applyNumberFormat="1" applyFont="1" applyBorder="1" applyAlignment="1">
      <alignment horizontal="center"/>
    </xf>
    <xf numFmtId="0" fontId="10" fillId="2" borderId="0" xfId="2" applyFont="1" applyFill="1" applyBorder="1" applyAlignment="1">
      <alignment horizontal="right"/>
    </xf>
    <xf numFmtId="0" fontId="39" fillId="0" borderId="0" xfId="17" applyFont="1" applyAlignment="1">
      <alignment horizontal="right"/>
    </xf>
    <xf numFmtId="0" fontId="39" fillId="0" borderId="0" xfId="1" applyFont="1" applyAlignment="1">
      <alignment horizontal="right"/>
    </xf>
    <xf numFmtId="0" fontId="0" fillId="0" borderId="0" xfId="0" applyAlignment="1"/>
    <xf numFmtId="49" fontId="23" fillId="0" borderId="0" xfId="0" applyNumberFormat="1" applyFont="1" applyAlignment="1">
      <alignment horizontal="center" vertical="top" wrapText="1"/>
    </xf>
    <xf numFmtId="49" fontId="22" fillId="0" borderId="3" xfId="0" applyNumberFormat="1" applyFont="1" applyBorder="1" applyAlignment="1">
      <alignment vertical="top"/>
    </xf>
    <xf numFmtId="0" fontId="35" fillId="0" borderId="15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top" wrapText="1"/>
    </xf>
    <xf numFmtId="49" fontId="22" fillId="0" borderId="21" xfId="0" applyNumberFormat="1" applyFont="1" applyBorder="1" applyAlignment="1">
      <alignment vertical="top"/>
    </xf>
    <xf numFmtId="0" fontId="16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16" fillId="0" borderId="16" xfId="0" applyFont="1" applyBorder="1" applyAlignment="1"/>
    <xf numFmtId="0" fontId="0" fillId="0" borderId="17" xfId="0" applyBorder="1" applyAlignment="1"/>
    <xf numFmtId="0" fontId="0" fillId="0" borderId="18" xfId="0" applyBorder="1" applyAlignment="1"/>
    <xf numFmtId="49" fontId="23" fillId="0" borderId="32" xfId="0" applyNumberFormat="1" applyFont="1" applyBorder="1" applyAlignment="1">
      <alignment vertical="top"/>
    </xf>
    <xf numFmtId="49" fontId="22" fillId="0" borderId="33" xfId="0" applyNumberFormat="1" applyFont="1" applyBorder="1" applyAlignment="1">
      <alignment vertical="top"/>
    </xf>
    <xf numFmtId="0" fontId="35" fillId="0" borderId="32" xfId="0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0" fontId="16" fillId="0" borderId="40" xfId="0" applyFont="1" applyBorder="1" applyAlignment="1"/>
    <xf numFmtId="0" fontId="0" fillId="0" borderId="0" xfId="0" applyBorder="1" applyAlignment="1"/>
    <xf numFmtId="0" fontId="0" fillId="0" borderId="41" xfId="0" applyBorder="1" applyAlignment="1"/>
    <xf numFmtId="49" fontId="23" fillId="0" borderId="27" xfId="0" applyNumberFormat="1" applyFont="1" applyBorder="1" applyAlignment="1">
      <alignment vertical="top"/>
    </xf>
    <xf numFmtId="49" fontId="22" fillId="0" borderId="39" xfId="0" applyNumberFormat="1" applyFont="1" applyBorder="1" applyAlignment="1">
      <alignment vertical="top"/>
    </xf>
    <xf numFmtId="49" fontId="23" fillId="0" borderId="29" xfId="0" applyNumberFormat="1" applyFont="1" applyBorder="1" applyAlignment="1">
      <alignment vertical="top"/>
    </xf>
    <xf numFmtId="49" fontId="22" fillId="0" borderId="30" xfId="0" applyNumberFormat="1" applyFont="1" applyBorder="1" applyAlignment="1">
      <alignment vertical="top"/>
    </xf>
    <xf numFmtId="0" fontId="35" fillId="0" borderId="27" xfId="0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top"/>
    </xf>
    <xf numFmtId="49" fontId="22" fillId="0" borderId="24" xfId="0" applyNumberFormat="1" applyFont="1" applyFill="1" applyBorder="1" applyAlignment="1">
      <alignment vertical="top"/>
    </xf>
    <xf numFmtId="49" fontId="33" fillId="0" borderId="23" xfId="0" applyNumberFormat="1" applyFont="1" applyBorder="1" applyAlignment="1">
      <alignment horizontal="center" vertical="top"/>
    </xf>
    <xf numFmtId="49" fontId="33" fillId="0" borderId="24" xfId="0" applyNumberFormat="1" applyFont="1" applyFill="1" applyBorder="1" applyAlignment="1">
      <alignment vertical="top"/>
    </xf>
    <xf numFmtId="49" fontId="33" fillId="0" borderId="24" xfId="0" applyNumberFormat="1" applyFont="1" applyFill="1" applyBorder="1" applyAlignment="1">
      <alignment vertical="top" wrapText="1"/>
    </xf>
    <xf numFmtId="49" fontId="22" fillId="0" borderId="21" xfId="0" applyNumberFormat="1" applyFont="1" applyBorder="1" applyAlignment="1">
      <alignment horizontal="center" vertical="top"/>
    </xf>
    <xf numFmtId="49" fontId="22" fillId="0" borderId="11" xfId="0" applyNumberFormat="1" applyFont="1" applyFill="1" applyBorder="1" applyAlignment="1">
      <alignment horizontal="left" vertical="top" wrapText="1"/>
    </xf>
    <xf numFmtId="0" fontId="42" fillId="0" borderId="12" xfId="0" applyFont="1" applyBorder="1" applyAlignment="1"/>
    <xf numFmtId="49" fontId="22" fillId="0" borderId="27" xfId="0" applyNumberFormat="1" applyFont="1" applyBorder="1" applyAlignment="1">
      <alignment vertical="top"/>
    </xf>
    <xf numFmtId="0" fontId="42" fillId="0" borderId="40" xfId="0" applyFont="1" applyBorder="1" applyAlignment="1"/>
    <xf numFmtId="0" fontId="42" fillId="0" borderId="0" xfId="0" applyFont="1" applyBorder="1" applyAlignment="1"/>
    <xf numFmtId="0" fontId="42" fillId="0" borderId="29" xfId="0" applyFont="1" applyBorder="1" applyAlignment="1"/>
    <xf numFmtId="0" fontId="42" fillId="0" borderId="35" xfId="0" applyFont="1" applyBorder="1" applyAlignment="1"/>
    <xf numFmtId="49" fontId="22" fillId="0" borderId="35" xfId="0" applyNumberFormat="1" applyFont="1" applyBorder="1" applyAlignment="1">
      <alignment vertical="top"/>
    </xf>
    <xf numFmtId="49" fontId="22" fillId="0" borderId="32" xfId="0" applyNumberFormat="1" applyFont="1" applyBorder="1" applyAlignment="1">
      <alignment vertical="top"/>
    </xf>
    <xf numFmtId="49" fontId="22" fillId="0" borderId="3" xfId="0" applyNumberFormat="1" applyFont="1" applyFill="1" applyBorder="1" applyAlignment="1">
      <alignment vertical="top"/>
    </xf>
    <xf numFmtId="49" fontId="22" fillId="0" borderId="29" xfId="0" applyNumberFormat="1" applyFont="1" applyBorder="1" applyAlignment="1">
      <alignment horizontal="center" vertical="top"/>
    </xf>
    <xf numFmtId="49" fontId="22" fillId="0" borderId="30" xfId="0" applyNumberFormat="1" applyFont="1" applyFill="1" applyBorder="1" applyAlignment="1">
      <alignment vertical="top"/>
    </xf>
    <xf numFmtId="49" fontId="22" fillId="0" borderId="35" xfId="0" applyNumberFormat="1" applyFont="1" applyBorder="1" applyAlignment="1">
      <alignment horizontal="center" vertical="top"/>
    </xf>
    <xf numFmtId="49" fontId="22" fillId="0" borderId="32" xfId="0" applyNumberFormat="1" applyFont="1" applyBorder="1" applyAlignment="1">
      <alignment horizontal="center" vertical="top"/>
    </xf>
    <xf numFmtId="49" fontId="22" fillId="0" borderId="33" xfId="0" applyNumberFormat="1" applyFont="1" applyFill="1" applyBorder="1" applyAlignment="1">
      <alignment vertical="top"/>
    </xf>
    <xf numFmtId="0" fontId="13" fillId="0" borderId="3" xfId="15" applyFont="1" applyBorder="1" applyAlignment="1">
      <alignment horizontal="center" vertical="center" wrapText="1"/>
    </xf>
    <xf numFmtId="0" fontId="13" fillId="0" borderId="3" xfId="15" applyFont="1" applyBorder="1" applyAlignment="1">
      <alignment horizontal="center" vertical="center"/>
    </xf>
    <xf numFmtId="0" fontId="9" fillId="0" borderId="3" xfId="15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0" fillId="2" borderId="0" xfId="2" applyFont="1" applyFill="1" applyBorder="1" applyAlignment="1">
      <alignment horizontal="right"/>
    </xf>
    <xf numFmtId="0" fontId="43" fillId="0" borderId="1" xfId="7" applyFont="1">
      <alignment vertical="top" wrapText="1"/>
    </xf>
    <xf numFmtId="4" fontId="43" fillId="0" borderId="3" xfId="11" applyFont="1" applyFill="1" applyBorder="1">
      <alignment horizontal="right" vertical="top" shrinkToFit="1"/>
    </xf>
    <xf numFmtId="0" fontId="21" fillId="0" borderId="0" xfId="12"/>
    <xf numFmtId="0" fontId="4" fillId="0" borderId="0" xfId="19"/>
    <xf numFmtId="0" fontId="22" fillId="0" borderId="0" xfId="1" applyFont="1" applyFill="1" applyAlignment="1">
      <alignment horizontal="right"/>
    </xf>
    <xf numFmtId="0" fontId="22" fillId="0" borderId="0" xfId="19" applyFont="1" applyAlignment="1"/>
    <xf numFmtId="0" fontId="22" fillId="0" borderId="0" xfId="19" applyFont="1" applyAlignment="1">
      <alignment horizontal="right"/>
    </xf>
    <xf numFmtId="0" fontId="45" fillId="0" borderId="0" xfId="19" applyFont="1" applyAlignment="1">
      <alignment horizontal="center"/>
    </xf>
    <xf numFmtId="0" fontId="46" fillId="0" borderId="5" xfId="19" applyFont="1" applyBorder="1" applyAlignment="1">
      <alignment horizontal="center"/>
    </xf>
    <xf numFmtId="0" fontId="46" fillId="0" borderId="3" xfId="19" applyFont="1" applyBorder="1" applyAlignment="1">
      <alignment horizontal="center"/>
    </xf>
    <xf numFmtId="4" fontId="45" fillId="0" borderId="5" xfId="19" applyNumberFormat="1" applyFont="1" applyBorder="1" applyAlignment="1">
      <alignment horizontal="center"/>
    </xf>
    <xf numFmtId="4" fontId="45" fillId="0" borderId="3" xfId="19" applyNumberFormat="1" applyFont="1" applyBorder="1" applyAlignment="1">
      <alignment horizontal="center"/>
    </xf>
    <xf numFmtId="0" fontId="21" fillId="0" borderId="3" xfId="12" applyBorder="1"/>
    <xf numFmtId="4" fontId="4" fillId="0" borderId="5" xfId="19" applyNumberFormat="1" applyFont="1" applyBorder="1" applyAlignment="1">
      <alignment horizontal="center"/>
    </xf>
    <xf numFmtId="4" fontId="47" fillId="0" borderId="5" xfId="19" applyNumberFormat="1" applyFont="1" applyBorder="1" applyAlignment="1">
      <alignment horizontal="center"/>
    </xf>
    <xf numFmtId="4" fontId="4" fillId="0" borderId="3" xfId="19" applyNumberFormat="1" applyFont="1" applyBorder="1" applyAlignment="1">
      <alignment horizontal="center"/>
    </xf>
    <xf numFmtId="164" fontId="21" fillId="0" borderId="0" xfId="12" applyNumberFormat="1"/>
    <xf numFmtId="0" fontId="22" fillId="0" borderId="33" xfId="0" applyNumberFormat="1" applyFont="1" applyBorder="1" applyAlignment="1">
      <alignment horizontal="left" vertical="top" wrapText="1"/>
    </xf>
    <xf numFmtId="0" fontId="22" fillId="0" borderId="34" xfId="0" applyNumberFormat="1" applyFont="1" applyBorder="1" applyAlignment="1">
      <alignment horizontal="left" vertical="top" wrapText="1"/>
    </xf>
    <xf numFmtId="0" fontId="33" fillId="0" borderId="5" xfId="0" applyFont="1" applyBorder="1" applyAlignment="1">
      <alignment horizontal="left" wrapText="1"/>
    </xf>
    <xf numFmtId="0" fontId="33" fillId="0" borderId="6" xfId="0" applyFont="1" applyBorder="1" applyAlignment="1">
      <alignment horizontal="left" wrapText="1"/>
    </xf>
    <xf numFmtId="0" fontId="33" fillId="0" borderId="24" xfId="0" applyFont="1" applyBorder="1" applyAlignment="1">
      <alignment horizontal="left" wrapText="1"/>
    </xf>
    <xf numFmtId="0" fontId="33" fillId="0" borderId="6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22" fillId="0" borderId="3" xfId="0" applyNumberFormat="1" applyFont="1" applyBorder="1" applyAlignment="1">
      <alignment horizontal="left" vertical="top" wrapText="1"/>
    </xf>
    <xf numFmtId="0" fontId="22" fillId="0" borderId="26" xfId="0" applyNumberFormat="1" applyFont="1" applyBorder="1" applyAlignment="1">
      <alignment horizontal="left" vertical="top" wrapText="1"/>
    </xf>
    <xf numFmtId="0" fontId="22" fillId="0" borderId="39" xfId="0" applyNumberFormat="1" applyFont="1" applyBorder="1" applyAlignment="1">
      <alignment horizontal="left" vertical="top" wrapText="1"/>
    </xf>
    <xf numFmtId="0" fontId="22" fillId="0" borderId="28" xfId="0" applyNumberFormat="1" applyFont="1" applyBorder="1" applyAlignment="1">
      <alignment horizontal="left" vertical="top" wrapText="1"/>
    </xf>
    <xf numFmtId="0" fontId="33" fillId="0" borderId="44" xfId="0" applyFont="1" applyBorder="1" applyAlignment="1">
      <alignment horizontal="left" wrapText="1"/>
    </xf>
    <xf numFmtId="0" fontId="33" fillId="0" borderId="19" xfId="0" applyFont="1" applyBorder="1" applyAlignment="1">
      <alignment horizontal="left" wrapText="1"/>
    </xf>
    <xf numFmtId="0" fontId="33" fillId="0" borderId="20" xfId="0" applyFont="1" applyBorder="1" applyAlignment="1">
      <alignment horizontal="left" wrapText="1"/>
    </xf>
    <xf numFmtId="0" fontId="16" fillId="0" borderId="4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49" fontId="22" fillId="0" borderId="30" xfId="0" applyNumberFormat="1" applyFont="1" applyFill="1" applyBorder="1" applyAlignment="1">
      <alignment horizontal="left" vertical="top" wrapText="1"/>
    </xf>
    <xf numFmtId="49" fontId="22" fillId="0" borderId="31" xfId="0" applyNumberFormat="1" applyFont="1" applyFill="1" applyBorder="1" applyAlignment="1">
      <alignment horizontal="left" vertical="top" wrapText="1"/>
    </xf>
    <xf numFmtId="49" fontId="22" fillId="0" borderId="3" xfId="0" applyNumberFormat="1" applyFont="1" applyFill="1" applyBorder="1" applyAlignment="1">
      <alignment horizontal="left" vertical="top" wrapText="1"/>
    </xf>
    <xf numFmtId="49" fontId="22" fillId="0" borderId="26" xfId="0" applyNumberFormat="1" applyFont="1" applyFill="1" applyBorder="1" applyAlignment="1">
      <alignment horizontal="left" vertical="top" wrapText="1"/>
    </xf>
    <xf numFmtId="49" fontId="22" fillId="0" borderId="33" xfId="0" applyNumberFormat="1" applyFont="1" applyFill="1" applyBorder="1" applyAlignment="1">
      <alignment horizontal="left" vertical="top" wrapText="1"/>
    </xf>
    <xf numFmtId="49" fontId="22" fillId="0" borderId="34" xfId="0" applyNumberFormat="1" applyFont="1" applyFill="1" applyBorder="1" applyAlignment="1">
      <alignment horizontal="left" vertical="top" wrapText="1"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49" fontId="22" fillId="0" borderId="6" xfId="0" applyNumberFormat="1" applyFont="1" applyFill="1" applyBorder="1" applyAlignment="1">
      <alignment horizontal="left" vertical="top" wrapText="1"/>
    </xf>
    <xf numFmtId="49" fontId="22" fillId="0" borderId="24" xfId="0" applyNumberFormat="1" applyFont="1" applyFill="1" applyBorder="1" applyAlignment="1">
      <alignment horizontal="left" vertical="top" wrapText="1"/>
    </xf>
    <xf numFmtId="0" fontId="33" fillId="0" borderId="6" xfId="0" applyNumberFormat="1" applyFont="1" applyFill="1" applyBorder="1" applyAlignment="1">
      <alignment horizontal="left" vertical="top" wrapText="1"/>
    </xf>
    <xf numFmtId="0" fontId="33" fillId="0" borderId="24" xfId="0" applyNumberFormat="1" applyFont="1" applyFill="1" applyBorder="1" applyAlignment="1">
      <alignment horizontal="left" vertical="top" wrapText="1"/>
    </xf>
    <xf numFmtId="0" fontId="33" fillId="0" borderId="25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22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49" fontId="23" fillId="0" borderId="0" xfId="0" applyNumberFormat="1" applyFont="1" applyAlignment="1">
      <alignment horizontal="center" vertical="top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13" fillId="5" borderId="10" xfId="0" applyNumberFormat="1" applyFont="1" applyFill="1" applyBorder="1" applyAlignment="1">
      <alignment horizontal="center" vertical="top" wrapText="1"/>
    </xf>
    <xf numFmtId="49" fontId="13" fillId="5" borderId="22" xfId="0" applyNumberFormat="1" applyFont="1" applyFill="1" applyBorder="1" applyAlignment="1">
      <alignment horizontal="center" vertical="top" wrapText="1"/>
    </xf>
    <xf numFmtId="49" fontId="13" fillId="5" borderId="11" xfId="0" applyNumberFormat="1" applyFont="1" applyFill="1" applyBorder="1" applyAlignment="1">
      <alignment horizontal="center" vertical="top" wrapText="1"/>
    </xf>
    <xf numFmtId="0" fontId="16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39" fillId="0" borderId="0" xfId="17" applyFont="1" applyAlignment="1">
      <alignment horizontal="right"/>
    </xf>
    <xf numFmtId="0" fontId="10" fillId="0" borderId="0" xfId="2" applyFont="1" applyBorder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0" fontId="10" fillId="2" borderId="0" xfId="2" applyFont="1" applyFill="1" applyBorder="1" applyAlignment="1">
      <alignment horizontal="right"/>
    </xf>
    <xf numFmtId="0" fontId="22" fillId="0" borderId="10" xfId="0" applyNumberFormat="1" applyFont="1" applyBorder="1" applyAlignment="1">
      <alignment horizontal="left" vertical="top" wrapText="1"/>
    </xf>
    <xf numFmtId="0" fontId="22" fillId="0" borderId="22" xfId="0" applyNumberFormat="1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center" vertical="top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39" fillId="0" borderId="0" xfId="1" applyFont="1" applyAlignment="1">
      <alignment horizontal="right"/>
    </xf>
    <xf numFmtId="49" fontId="13" fillId="0" borderId="27" xfId="0" applyNumberFormat="1" applyFont="1" applyBorder="1" applyAlignment="1">
      <alignment horizontal="center" vertical="top" wrapText="1"/>
    </xf>
    <xf numFmtId="49" fontId="13" fillId="0" borderId="39" xfId="0" applyNumberFormat="1" applyFont="1" applyBorder="1" applyAlignment="1">
      <alignment horizontal="center" vertical="top" wrapText="1"/>
    </xf>
    <xf numFmtId="49" fontId="13" fillId="0" borderId="28" xfId="0" applyNumberFormat="1" applyFont="1" applyBorder="1" applyAlignment="1">
      <alignment horizontal="center" vertical="top" wrapText="1"/>
    </xf>
    <xf numFmtId="0" fontId="22" fillId="0" borderId="30" xfId="0" applyNumberFormat="1" applyFont="1" applyBorder="1" applyAlignment="1">
      <alignment horizontal="left" vertical="top" wrapText="1"/>
    </xf>
    <xf numFmtId="0" fontId="22" fillId="0" borderId="31" xfId="0" applyNumberFormat="1" applyFont="1" applyBorder="1" applyAlignment="1">
      <alignment horizontal="left" vertical="top" wrapText="1"/>
    </xf>
    <xf numFmtId="0" fontId="22" fillId="0" borderId="29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49" fontId="22" fillId="2" borderId="3" xfId="1" applyNumberFormat="1" applyFont="1" applyFill="1" applyBorder="1" applyAlignment="1">
      <alignment horizontal="center" vertical="center" wrapText="1" shrinkToFit="1"/>
    </xf>
    <xf numFmtId="0" fontId="22" fillId="2" borderId="3" xfId="1" applyFont="1" applyFill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0" fillId="0" borderId="0" xfId="2" applyFont="1" applyAlignment="1">
      <alignment horizontal="right"/>
    </xf>
    <xf numFmtId="0" fontId="13" fillId="0" borderId="0" xfId="5" applyFont="1" applyAlignment="1">
      <alignment horizontal="center" wrapText="1"/>
    </xf>
    <xf numFmtId="0" fontId="10" fillId="2" borderId="0" xfId="2" applyFont="1" applyFill="1" applyAlignment="1">
      <alignment horizontal="right"/>
    </xf>
    <xf numFmtId="0" fontId="11" fillId="0" borderId="0" xfId="3" applyFont="1" applyAlignment="1">
      <alignment horizontal="right"/>
    </xf>
    <xf numFmtId="0" fontId="10" fillId="0" borderId="0" xfId="2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  <xf numFmtId="4" fontId="40" fillId="0" borderId="5" xfId="18" applyNumberFormat="1" applyFont="1" applyBorder="1" applyAlignment="1">
      <alignment horizontal="center"/>
    </xf>
    <xf numFmtId="0" fontId="40" fillId="0" borderId="7" xfId="18" applyFont="1" applyBorder="1" applyAlignment="1">
      <alignment horizontal="center"/>
    </xf>
    <xf numFmtId="4" fontId="39" fillId="0" borderId="5" xfId="18" applyNumberFormat="1" applyFont="1" applyBorder="1" applyAlignment="1">
      <alignment horizontal="center"/>
    </xf>
    <xf numFmtId="4" fontId="39" fillId="0" borderId="7" xfId="18" applyNumberFormat="1" applyFont="1" applyBorder="1" applyAlignment="1">
      <alignment horizontal="center"/>
    </xf>
    <xf numFmtId="0" fontId="38" fillId="0" borderId="0" xfId="18" applyFont="1" applyAlignment="1">
      <alignment horizontal="right"/>
    </xf>
    <xf numFmtId="0" fontId="13" fillId="0" borderId="0" xfId="15" applyFont="1" applyAlignment="1">
      <alignment horizontal="center" wrapText="1"/>
    </xf>
    <xf numFmtId="0" fontId="9" fillId="0" borderId="0" xfId="15" applyFont="1" applyAlignment="1">
      <alignment horizontal="right"/>
    </xf>
    <xf numFmtId="0" fontId="40" fillId="0" borderId="5" xfId="18" applyFont="1" applyBorder="1" applyAlignment="1">
      <alignment horizontal="center" vertical="center"/>
    </xf>
    <xf numFmtId="0" fontId="40" fillId="0" borderId="7" xfId="18" applyFont="1" applyBorder="1" applyAlignment="1">
      <alignment horizontal="center" vertical="center"/>
    </xf>
    <xf numFmtId="0" fontId="4" fillId="0" borderId="5" xfId="19" applyFont="1" applyBorder="1" applyAlignment="1">
      <alignment horizontal="center"/>
    </xf>
    <xf numFmtId="0" fontId="4" fillId="0" borderId="6" xfId="19" applyFont="1" applyBorder="1"/>
    <xf numFmtId="0" fontId="4" fillId="0" borderId="7" xfId="19" applyFont="1" applyBorder="1"/>
    <xf numFmtId="0" fontId="4" fillId="0" borderId="5" xfId="19" applyFont="1" applyBorder="1" applyAlignment="1">
      <alignment horizontal="left" wrapText="1"/>
    </xf>
    <xf numFmtId="0" fontId="4" fillId="0" borderId="6" xfId="19" applyFont="1" applyBorder="1" applyAlignment="1">
      <alignment horizontal="left" wrapText="1"/>
    </xf>
    <xf numFmtId="0" fontId="4" fillId="0" borderId="7" xfId="19" applyFont="1" applyBorder="1" applyAlignment="1">
      <alignment horizontal="left" wrapText="1"/>
    </xf>
    <xf numFmtId="0" fontId="45" fillId="0" borderId="5" xfId="19" applyFont="1" applyBorder="1" applyAlignment="1">
      <alignment horizontal="left" wrapText="1"/>
    </xf>
    <xf numFmtId="0" fontId="45" fillId="0" borderId="6" xfId="19" applyFont="1" applyBorder="1" applyAlignment="1">
      <alignment horizontal="left" wrapText="1"/>
    </xf>
    <xf numFmtId="0" fontId="4" fillId="0" borderId="6" xfId="19" applyBorder="1" applyAlignment="1">
      <alignment horizontal="left" wrapText="1"/>
    </xf>
    <xf numFmtId="0" fontId="4" fillId="0" borderId="7" xfId="19" applyBorder="1" applyAlignment="1">
      <alignment horizontal="left" wrapText="1"/>
    </xf>
    <xf numFmtId="0" fontId="47" fillId="0" borderId="5" xfId="19" applyFont="1" applyBorder="1" applyAlignment="1">
      <alignment horizontal="center"/>
    </xf>
    <xf numFmtId="0" fontId="47" fillId="0" borderId="6" xfId="19" applyFont="1" applyBorder="1"/>
    <xf numFmtId="0" fontId="47" fillId="0" borderId="7" xfId="19" applyFont="1" applyBorder="1"/>
    <xf numFmtId="0" fontId="47" fillId="0" borderId="5" xfId="19" applyFont="1" applyBorder="1" applyAlignment="1">
      <alignment horizontal="left" wrapText="1"/>
    </xf>
    <xf numFmtId="0" fontId="47" fillId="0" borderId="6" xfId="19" applyFont="1" applyBorder="1" applyAlignment="1">
      <alignment horizontal="left" wrapText="1"/>
    </xf>
    <xf numFmtId="0" fontId="47" fillId="0" borderId="7" xfId="19" applyFont="1" applyBorder="1" applyAlignment="1">
      <alignment horizontal="left" wrapText="1"/>
    </xf>
    <xf numFmtId="0" fontId="45" fillId="0" borderId="5" xfId="19" applyFont="1" applyBorder="1" applyAlignment="1">
      <alignment horizontal="center"/>
    </xf>
    <xf numFmtId="0" fontId="45" fillId="0" borderId="6" xfId="19" applyFont="1" applyBorder="1"/>
    <xf numFmtId="0" fontId="45" fillId="0" borderId="7" xfId="19" applyFont="1" applyBorder="1"/>
    <xf numFmtId="0" fontId="45" fillId="0" borderId="7" xfId="19" applyFont="1" applyBorder="1" applyAlignment="1">
      <alignment horizontal="left" wrapText="1"/>
    </xf>
    <xf numFmtId="0" fontId="4" fillId="0" borderId="6" xfId="19" applyFont="1" applyBorder="1" applyAlignment="1"/>
    <xf numFmtId="0" fontId="4" fillId="0" borderId="7" xfId="19" applyFont="1" applyBorder="1" applyAlignment="1"/>
    <xf numFmtId="0" fontId="47" fillId="0" borderId="6" xfId="19" applyFont="1" applyBorder="1" applyAlignment="1"/>
    <xf numFmtId="0" fontId="47" fillId="0" borderId="7" xfId="19" applyFont="1" applyBorder="1" applyAlignment="1"/>
    <xf numFmtId="0" fontId="4" fillId="0" borderId="6" xfId="19" applyBorder="1" applyAlignment="1"/>
    <xf numFmtId="0" fontId="4" fillId="0" borderId="7" xfId="19" applyBorder="1" applyAlignment="1"/>
    <xf numFmtId="0" fontId="44" fillId="0" borderId="0" xfId="2" applyFont="1" applyBorder="1" applyAlignment="1">
      <alignment horizontal="center"/>
    </xf>
    <xf numFmtId="0" fontId="46" fillId="0" borderId="5" xfId="19" applyFont="1" applyBorder="1" applyAlignment="1">
      <alignment horizontal="center"/>
    </xf>
    <xf numFmtId="0" fontId="46" fillId="0" borderId="6" xfId="19" applyFont="1" applyBorder="1" applyAlignment="1">
      <alignment horizontal="center"/>
    </xf>
    <xf numFmtId="0" fontId="46" fillId="0" borderId="7" xfId="19" applyFont="1" applyBorder="1" applyAlignment="1">
      <alignment horizontal="center"/>
    </xf>
    <xf numFmtId="0" fontId="11" fillId="0" borderId="0" xfId="12" applyFont="1" applyAlignment="1">
      <alignment horizontal="right"/>
    </xf>
  </cellXfs>
  <cellStyles count="20">
    <cellStyle name="xl22" xfId="6"/>
    <cellStyle name="xl23" xfId="4"/>
    <cellStyle name="xl25" xfId="10"/>
    <cellStyle name="xl27" xfId="11"/>
    <cellStyle name="xl32" xfId="7"/>
    <cellStyle name="xl34" xfId="8"/>
    <cellStyle name="xl36" xfId="9"/>
    <cellStyle name="Гиперссылка 2" xfId="14"/>
    <cellStyle name="Обычный" xfId="0" builtinId="0"/>
    <cellStyle name="Обычный 2" xfId="1"/>
    <cellStyle name="Обычный 2 2" xfId="2"/>
    <cellStyle name="Обычный 2 3" xfId="16"/>
    <cellStyle name="Обычный 3" xfId="3"/>
    <cellStyle name="Обычный 3 2" xfId="5"/>
    <cellStyle name="Обычный 3 3" xfId="13"/>
    <cellStyle name="Обычный 4" xfId="12"/>
    <cellStyle name="Обычный 4 2" xfId="18"/>
    <cellStyle name="Обычный 5" xfId="15"/>
    <cellStyle name="Обычный 6" xfId="17"/>
    <cellStyle name="Обычный_Лист1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E5" sqref="E5"/>
    </sheetView>
  </sheetViews>
  <sheetFormatPr defaultRowHeight="15" x14ac:dyDescent="0.25"/>
  <cols>
    <col min="1" max="1" width="7.83203125" style="132" customWidth="1"/>
    <col min="2" max="2" width="22.6640625" style="132" customWidth="1"/>
    <col min="3" max="7" width="9.33203125" style="132"/>
    <col min="8" max="8" width="24.6640625" style="132" customWidth="1"/>
    <col min="9" max="16384" width="9.33203125" style="132"/>
  </cols>
  <sheetData>
    <row r="1" spans="1:8" ht="15.75" x14ac:dyDescent="0.25">
      <c r="E1" s="268" t="s">
        <v>275</v>
      </c>
      <c r="F1" s="268"/>
      <c r="G1" s="268"/>
      <c r="H1" s="268"/>
    </row>
    <row r="2" spans="1:8" ht="15.75" x14ac:dyDescent="0.25">
      <c r="E2" s="268" t="s">
        <v>150</v>
      </c>
      <c r="F2" s="268"/>
      <c r="G2" s="268"/>
      <c r="H2" s="268"/>
    </row>
    <row r="3" spans="1:8" ht="15.75" x14ac:dyDescent="0.25">
      <c r="E3" s="268" t="s">
        <v>149</v>
      </c>
      <c r="F3" s="268"/>
      <c r="G3" s="268"/>
      <c r="H3" s="268"/>
    </row>
    <row r="4" spans="1:8" ht="15.75" customHeight="1" x14ac:dyDescent="0.25">
      <c r="E4" s="268" t="s">
        <v>972</v>
      </c>
      <c r="F4" s="268"/>
      <c r="G4" s="268"/>
      <c r="H4" s="268"/>
    </row>
    <row r="5" spans="1:8" ht="121.5" customHeight="1" x14ac:dyDescent="0.25">
      <c r="E5"/>
      <c r="F5" s="268" t="s">
        <v>285</v>
      </c>
      <c r="G5" s="268"/>
      <c r="H5" s="268"/>
    </row>
    <row r="6" spans="1:8" ht="15.75" customHeight="1" x14ac:dyDescent="0.25">
      <c r="A6" s="267" t="s">
        <v>923</v>
      </c>
      <c r="B6" s="267"/>
      <c r="C6" s="267"/>
      <c r="D6" s="267"/>
      <c r="E6" s="267"/>
      <c r="F6" s="267"/>
      <c r="G6" s="267"/>
      <c r="H6" s="267"/>
    </row>
    <row r="7" spans="1:8" ht="15.75" customHeight="1" x14ac:dyDescent="0.25">
      <c r="A7" s="267" t="s">
        <v>803</v>
      </c>
      <c r="B7" s="267"/>
      <c r="C7" s="267"/>
      <c r="D7" s="267"/>
      <c r="E7" s="267"/>
      <c r="F7" s="267"/>
      <c r="G7" s="267"/>
      <c r="H7" s="267"/>
    </row>
    <row r="8" spans="1:8" ht="15.75" customHeight="1" x14ac:dyDescent="0.25">
      <c r="A8" s="267" t="s">
        <v>804</v>
      </c>
      <c r="B8" s="267"/>
      <c r="C8" s="267"/>
      <c r="D8" s="267"/>
      <c r="E8" s="267"/>
      <c r="F8" s="267"/>
      <c r="G8" s="267"/>
      <c r="H8" s="267"/>
    </row>
    <row r="9" spans="1:8" ht="15.75" customHeight="1" x14ac:dyDescent="0.25">
      <c r="A9" s="269" t="s">
        <v>805</v>
      </c>
      <c r="B9" s="269"/>
      <c r="C9" s="269"/>
      <c r="D9" s="269"/>
      <c r="E9" s="269"/>
      <c r="F9" s="269"/>
      <c r="G9" s="269"/>
      <c r="H9" s="269"/>
    </row>
    <row r="10" spans="1:8" ht="15.75" customHeight="1" x14ac:dyDescent="0.25">
      <c r="A10" s="269" t="s">
        <v>806</v>
      </c>
      <c r="B10" s="269"/>
      <c r="C10" s="269"/>
      <c r="D10" s="269"/>
      <c r="E10" s="269"/>
      <c r="F10" s="269"/>
      <c r="G10" s="269"/>
      <c r="H10" s="269"/>
    </row>
    <row r="11" spans="1:8" ht="15.75" customHeight="1" x14ac:dyDescent="0.25">
      <c r="A11" s="144"/>
      <c r="B11" s="145"/>
      <c r="C11" s="145"/>
      <c r="D11" s="145"/>
      <c r="E11" s="145"/>
      <c r="F11" s="266" t="s">
        <v>807</v>
      </c>
      <c r="G11" s="266"/>
      <c r="H11" s="266"/>
    </row>
    <row r="12" spans="1:8" ht="16.5" customHeight="1" x14ac:dyDescent="0.25">
      <c r="A12" s="267" t="s">
        <v>808</v>
      </c>
      <c r="B12" s="267"/>
      <c r="C12" s="267"/>
      <c r="D12" s="267"/>
      <c r="E12" s="267"/>
      <c r="F12" s="267"/>
      <c r="G12" s="267"/>
      <c r="H12" s="267"/>
    </row>
    <row r="13" spans="1:8" ht="17.25" customHeight="1" x14ac:dyDescent="0.3">
      <c r="A13" s="133"/>
      <c r="B13" s="133"/>
      <c r="C13" s="133"/>
      <c r="D13" s="133"/>
      <c r="E13" s="133"/>
      <c r="F13" s="133"/>
      <c r="G13" s="133"/>
      <c r="H13" s="133"/>
    </row>
    <row r="14" spans="1:8" x14ac:dyDescent="0.25">
      <c r="A14" s="147"/>
      <c r="B14" s="252" t="s">
        <v>809</v>
      </c>
      <c r="C14" s="252"/>
      <c r="D14" s="252"/>
      <c r="E14" s="252"/>
      <c r="F14" s="252"/>
      <c r="G14" s="252"/>
      <c r="H14" s="252"/>
    </row>
    <row r="15" spans="1:8" ht="15.75" thickBot="1" x14ac:dyDescent="0.3">
      <c r="A15" s="147"/>
      <c r="B15" s="148"/>
      <c r="C15" s="148"/>
      <c r="D15" s="148"/>
      <c r="E15" s="148"/>
      <c r="F15" s="148"/>
      <c r="G15" s="148"/>
      <c r="H15" s="148"/>
    </row>
    <row r="16" spans="1:8" ht="27" customHeight="1" thickBot="1" x14ac:dyDescent="0.3">
      <c r="A16" s="253" t="s">
        <v>290</v>
      </c>
      <c r="B16" s="254"/>
      <c r="C16" s="255" t="s">
        <v>810</v>
      </c>
      <c r="D16" s="256"/>
      <c r="E16" s="256"/>
      <c r="F16" s="256"/>
      <c r="G16" s="256"/>
      <c r="H16" s="257"/>
    </row>
    <row r="17" spans="1:8" ht="34.5" thickBot="1" x14ac:dyDescent="0.3">
      <c r="A17" s="171" t="s">
        <v>811</v>
      </c>
      <c r="B17" s="172" t="s">
        <v>812</v>
      </c>
      <c r="C17" s="258"/>
      <c r="D17" s="258"/>
      <c r="E17" s="258"/>
      <c r="F17" s="258"/>
      <c r="G17" s="258"/>
      <c r="H17" s="259"/>
    </row>
    <row r="18" spans="1:8" ht="25.5" customHeight="1" thickBot="1" x14ac:dyDescent="0.3">
      <c r="A18" s="260" t="s">
        <v>813</v>
      </c>
      <c r="B18" s="261"/>
      <c r="C18" s="261"/>
      <c r="D18" s="261"/>
      <c r="E18" s="261"/>
      <c r="F18" s="261"/>
      <c r="G18" s="261"/>
      <c r="H18" s="262"/>
    </row>
    <row r="19" spans="1:8" ht="20.25" customHeight="1" x14ac:dyDescent="0.25">
      <c r="A19" s="263" t="s">
        <v>899</v>
      </c>
      <c r="B19" s="264"/>
      <c r="C19" s="264"/>
      <c r="D19" s="264"/>
      <c r="E19" s="264"/>
      <c r="F19" s="264"/>
      <c r="G19" s="264"/>
      <c r="H19" s="265"/>
    </row>
    <row r="20" spans="1:8" ht="29.25" customHeight="1" x14ac:dyDescent="0.25">
      <c r="A20" s="173" t="s">
        <v>89</v>
      </c>
      <c r="B20" s="174" t="s">
        <v>814</v>
      </c>
      <c r="C20" s="244" t="s">
        <v>815</v>
      </c>
      <c r="D20" s="244"/>
      <c r="E20" s="244"/>
      <c r="F20" s="244"/>
      <c r="G20" s="244"/>
      <c r="H20" s="245"/>
    </row>
    <row r="21" spans="1:8" ht="40.5" customHeight="1" x14ac:dyDescent="0.25">
      <c r="A21" s="175" t="s">
        <v>89</v>
      </c>
      <c r="B21" s="176" t="s">
        <v>816</v>
      </c>
      <c r="C21" s="246" t="s">
        <v>817</v>
      </c>
      <c r="D21" s="246"/>
      <c r="E21" s="246"/>
      <c r="F21" s="246"/>
      <c r="G21" s="246"/>
      <c r="H21" s="247"/>
    </row>
    <row r="22" spans="1:8" ht="42" customHeight="1" x14ac:dyDescent="0.25">
      <c r="A22" s="175" t="s">
        <v>89</v>
      </c>
      <c r="B22" s="177" t="s">
        <v>818</v>
      </c>
      <c r="C22" s="248" t="s">
        <v>819</v>
      </c>
      <c r="D22" s="246"/>
      <c r="E22" s="246"/>
      <c r="F22" s="246"/>
      <c r="G22" s="246"/>
      <c r="H22" s="247"/>
    </row>
    <row r="23" spans="1:8" ht="57" customHeight="1" thickBot="1" x14ac:dyDescent="0.3">
      <c r="A23" s="175" t="s">
        <v>89</v>
      </c>
      <c r="B23" s="177" t="s">
        <v>820</v>
      </c>
      <c r="C23" s="248" t="s">
        <v>821</v>
      </c>
      <c r="D23" s="246"/>
      <c r="E23" s="246"/>
      <c r="F23" s="246"/>
      <c r="G23" s="246"/>
      <c r="H23" s="247"/>
    </row>
    <row r="24" spans="1:8" ht="66.75" customHeight="1" thickBot="1" x14ac:dyDescent="0.3">
      <c r="A24" s="178" t="s">
        <v>89</v>
      </c>
      <c r="B24" s="179" t="s">
        <v>822</v>
      </c>
      <c r="C24" s="249" t="s">
        <v>823</v>
      </c>
      <c r="D24" s="250"/>
      <c r="E24" s="250"/>
      <c r="F24" s="250"/>
      <c r="G24" s="250"/>
      <c r="H24" s="251"/>
    </row>
    <row r="25" spans="1:8" ht="23.25" customHeight="1" thickBot="1" x14ac:dyDescent="0.3">
      <c r="A25" s="232" t="s">
        <v>888</v>
      </c>
      <c r="B25" s="233"/>
      <c r="C25" s="233"/>
      <c r="D25" s="233"/>
      <c r="E25" s="233"/>
      <c r="F25" s="233"/>
      <c r="G25" s="233"/>
      <c r="H25" s="234"/>
    </row>
    <row r="26" spans="1:8" ht="52.5" customHeight="1" x14ac:dyDescent="0.25">
      <c r="A26" s="189" t="s">
        <v>89</v>
      </c>
      <c r="B26" s="190" t="s">
        <v>900</v>
      </c>
      <c r="C26" s="235" t="s">
        <v>901</v>
      </c>
      <c r="D26" s="235"/>
      <c r="E26" s="235"/>
      <c r="F26" s="235"/>
      <c r="G26" s="235"/>
      <c r="H26" s="236"/>
    </row>
    <row r="27" spans="1:8" ht="106.5" customHeight="1" x14ac:dyDescent="0.25">
      <c r="A27" s="191" t="s">
        <v>89</v>
      </c>
      <c r="B27" s="188" t="s">
        <v>902</v>
      </c>
      <c r="C27" s="237" t="s">
        <v>903</v>
      </c>
      <c r="D27" s="237"/>
      <c r="E27" s="237"/>
      <c r="F27" s="237"/>
      <c r="G27" s="237"/>
      <c r="H27" s="238"/>
    </row>
    <row r="28" spans="1:8" ht="53.25" customHeight="1" thickBot="1" x14ac:dyDescent="0.3">
      <c r="A28" s="192" t="s">
        <v>89</v>
      </c>
      <c r="B28" s="193" t="s">
        <v>904</v>
      </c>
      <c r="C28" s="239" t="s">
        <v>905</v>
      </c>
      <c r="D28" s="239"/>
      <c r="E28" s="239"/>
      <c r="F28" s="239"/>
      <c r="G28" s="239"/>
      <c r="H28" s="240"/>
    </row>
    <row r="29" spans="1:8" ht="47.25" customHeight="1" thickBot="1" x14ac:dyDescent="0.3">
      <c r="A29" s="241" t="s">
        <v>824</v>
      </c>
      <c r="B29" s="242"/>
      <c r="C29" s="242"/>
      <c r="D29" s="242"/>
      <c r="E29" s="242"/>
      <c r="F29" s="242"/>
      <c r="G29" s="242"/>
      <c r="H29" s="243"/>
    </row>
    <row r="30" spans="1:8" ht="25.5" customHeight="1" thickBot="1" x14ac:dyDescent="0.3">
      <c r="A30" s="180" t="s">
        <v>886</v>
      </c>
      <c r="B30" s="155"/>
      <c r="C30" s="155"/>
      <c r="D30" s="155"/>
      <c r="E30" s="155"/>
      <c r="F30" s="155"/>
      <c r="G30" s="155"/>
      <c r="H30" s="156"/>
    </row>
    <row r="31" spans="1:8" ht="54" customHeight="1" thickBot="1" x14ac:dyDescent="0.3">
      <c r="A31" s="181"/>
      <c r="B31" s="168" t="s">
        <v>825</v>
      </c>
      <c r="C31" s="227" t="s">
        <v>826</v>
      </c>
      <c r="D31" s="227"/>
      <c r="E31" s="227"/>
      <c r="F31" s="227"/>
      <c r="G31" s="227"/>
      <c r="H31" s="228"/>
    </row>
    <row r="32" spans="1:8" ht="22.5" customHeight="1" thickBot="1" x14ac:dyDescent="0.3">
      <c r="A32" s="182" t="s">
        <v>906</v>
      </c>
      <c r="B32" s="183"/>
      <c r="C32" s="155"/>
      <c r="D32" s="155"/>
      <c r="E32" s="155"/>
      <c r="F32" s="155"/>
      <c r="G32" s="155"/>
      <c r="H32" s="156"/>
    </row>
    <row r="33" spans="1:8" ht="65.25" customHeight="1" x14ac:dyDescent="0.25">
      <c r="A33" s="184"/>
      <c r="B33" s="170" t="s">
        <v>907</v>
      </c>
      <c r="C33" s="229" t="s">
        <v>908</v>
      </c>
      <c r="D33" s="230"/>
      <c r="E33" s="230"/>
      <c r="F33" s="230"/>
      <c r="G33" s="230"/>
      <c r="H33" s="231"/>
    </row>
    <row r="34" spans="1:8" ht="55.5" customHeight="1" x14ac:dyDescent="0.25">
      <c r="A34" s="185"/>
      <c r="B34" s="149" t="s">
        <v>909</v>
      </c>
      <c r="C34" s="220" t="s">
        <v>910</v>
      </c>
      <c r="D34" s="221"/>
      <c r="E34" s="221"/>
      <c r="F34" s="221"/>
      <c r="G34" s="221"/>
      <c r="H34" s="222"/>
    </row>
    <row r="35" spans="1:8" ht="39.75" customHeight="1" x14ac:dyDescent="0.25">
      <c r="A35" s="185"/>
      <c r="B35" s="149" t="s">
        <v>911</v>
      </c>
      <c r="C35" s="220" t="s">
        <v>912</v>
      </c>
      <c r="D35" s="221"/>
      <c r="E35" s="221"/>
      <c r="F35" s="221"/>
      <c r="G35" s="221"/>
      <c r="H35" s="222"/>
    </row>
    <row r="36" spans="1:8" ht="117.75" customHeight="1" x14ac:dyDescent="0.25">
      <c r="A36" s="185"/>
      <c r="B36" s="149" t="s">
        <v>913</v>
      </c>
      <c r="C36" s="220" t="s">
        <v>914</v>
      </c>
      <c r="D36" s="221"/>
      <c r="E36" s="221"/>
      <c r="F36" s="221"/>
      <c r="G36" s="221"/>
      <c r="H36" s="222"/>
    </row>
    <row r="37" spans="1:8" ht="80.25" customHeight="1" x14ac:dyDescent="0.25">
      <c r="A37" s="185"/>
      <c r="B37" s="149" t="s">
        <v>915</v>
      </c>
      <c r="C37" s="220" t="s">
        <v>916</v>
      </c>
      <c r="D37" s="221"/>
      <c r="E37" s="221"/>
      <c r="F37" s="221"/>
      <c r="G37" s="221"/>
      <c r="H37" s="222"/>
    </row>
    <row r="38" spans="1:8" ht="51" customHeight="1" x14ac:dyDescent="0.25">
      <c r="A38" s="185"/>
      <c r="B38" s="149" t="s">
        <v>917</v>
      </c>
      <c r="C38" s="220" t="s">
        <v>819</v>
      </c>
      <c r="D38" s="223"/>
      <c r="E38" s="223"/>
      <c r="F38" s="223"/>
      <c r="G38" s="223"/>
      <c r="H38" s="224"/>
    </row>
    <row r="39" spans="1:8" ht="103.5" customHeight="1" x14ac:dyDescent="0.25">
      <c r="A39" s="186"/>
      <c r="B39" s="149" t="s">
        <v>918</v>
      </c>
      <c r="C39" s="225" t="s">
        <v>919</v>
      </c>
      <c r="D39" s="225"/>
      <c r="E39" s="225"/>
      <c r="F39" s="225"/>
      <c r="G39" s="225"/>
      <c r="H39" s="226"/>
    </row>
    <row r="40" spans="1:8" ht="67.5" customHeight="1" thickBot="1" x14ac:dyDescent="0.3">
      <c r="A40" s="187"/>
      <c r="B40" s="161" t="s">
        <v>920</v>
      </c>
      <c r="C40" s="218" t="s">
        <v>921</v>
      </c>
      <c r="D40" s="218"/>
      <c r="E40" s="218"/>
      <c r="F40" s="218"/>
      <c r="G40" s="218"/>
      <c r="H40" s="219"/>
    </row>
  </sheetData>
  <mergeCells count="36">
    <mergeCell ref="F11:H11"/>
    <mergeCell ref="A12:H12"/>
    <mergeCell ref="E1:H1"/>
    <mergeCell ref="E2:H2"/>
    <mergeCell ref="E3:H3"/>
    <mergeCell ref="E4:H4"/>
    <mergeCell ref="F5:H5"/>
    <mergeCell ref="A6:H6"/>
    <mergeCell ref="A7:H7"/>
    <mergeCell ref="A8:H8"/>
    <mergeCell ref="A9:H9"/>
    <mergeCell ref="A10:H10"/>
    <mergeCell ref="B14:H14"/>
    <mergeCell ref="A16:B16"/>
    <mergeCell ref="C16:H17"/>
    <mergeCell ref="A18:H18"/>
    <mergeCell ref="A19:H19"/>
    <mergeCell ref="C20:H20"/>
    <mergeCell ref="C21:H21"/>
    <mergeCell ref="C22:H22"/>
    <mergeCell ref="C23:H23"/>
    <mergeCell ref="C24:H24"/>
    <mergeCell ref="C31:H31"/>
    <mergeCell ref="C33:H33"/>
    <mergeCell ref="C34:H34"/>
    <mergeCell ref="A25:H25"/>
    <mergeCell ref="C26:H26"/>
    <mergeCell ref="C27:H27"/>
    <mergeCell ref="C28:H28"/>
    <mergeCell ref="A29:H29"/>
    <mergeCell ref="C40:H40"/>
    <mergeCell ref="C35:H35"/>
    <mergeCell ref="C36:H36"/>
    <mergeCell ref="C37:H37"/>
    <mergeCell ref="C38:H38"/>
    <mergeCell ref="C39:H39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5" sqref="E5"/>
    </sheetView>
  </sheetViews>
  <sheetFormatPr defaultRowHeight="12.75" x14ac:dyDescent="0.2"/>
  <cols>
    <col min="1" max="1" width="7" style="36" customWidth="1"/>
    <col min="2" max="2" width="24.5" style="36" customWidth="1"/>
    <col min="3" max="7" width="9.33203125" style="36"/>
    <col min="8" max="8" width="17.5" style="36" customWidth="1"/>
    <col min="9" max="256" width="9.33203125" style="36"/>
    <col min="257" max="257" width="7" style="36" customWidth="1"/>
    <col min="258" max="258" width="24.5" style="36" customWidth="1"/>
    <col min="259" max="263" width="9.33203125" style="36"/>
    <col min="264" max="264" width="17.5" style="36" customWidth="1"/>
    <col min="265" max="512" width="9.33203125" style="36"/>
    <col min="513" max="513" width="7" style="36" customWidth="1"/>
    <col min="514" max="514" width="24.5" style="36" customWidth="1"/>
    <col min="515" max="519" width="9.33203125" style="36"/>
    <col min="520" max="520" width="17.5" style="36" customWidth="1"/>
    <col min="521" max="768" width="9.33203125" style="36"/>
    <col min="769" max="769" width="7" style="36" customWidth="1"/>
    <col min="770" max="770" width="24.5" style="36" customWidth="1"/>
    <col min="771" max="775" width="9.33203125" style="36"/>
    <col min="776" max="776" width="17.5" style="36" customWidth="1"/>
    <col min="777" max="1024" width="9.33203125" style="36"/>
    <col min="1025" max="1025" width="7" style="36" customWidth="1"/>
    <col min="1026" max="1026" width="24.5" style="36" customWidth="1"/>
    <col min="1027" max="1031" width="9.33203125" style="36"/>
    <col min="1032" max="1032" width="17.5" style="36" customWidth="1"/>
    <col min="1033" max="1280" width="9.33203125" style="36"/>
    <col min="1281" max="1281" width="7" style="36" customWidth="1"/>
    <col min="1282" max="1282" width="24.5" style="36" customWidth="1"/>
    <col min="1283" max="1287" width="9.33203125" style="36"/>
    <col min="1288" max="1288" width="17.5" style="36" customWidth="1"/>
    <col min="1289" max="1536" width="9.33203125" style="36"/>
    <col min="1537" max="1537" width="7" style="36" customWidth="1"/>
    <col min="1538" max="1538" width="24.5" style="36" customWidth="1"/>
    <col min="1539" max="1543" width="9.33203125" style="36"/>
    <col min="1544" max="1544" width="17.5" style="36" customWidth="1"/>
    <col min="1545" max="1792" width="9.33203125" style="36"/>
    <col min="1793" max="1793" width="7" style="36" customWidth="1"/>
    <col min="1794" max="1794" width="24.5" style="36" customWidth="1"/>
    <col min="1795" max="1799" width="9.33203125" style="36"/>
    <col min="1800" max="1800" width="17.5" style="36" customWidth="1"/>
    <col min="1801" max="2048" width="9.33203125" style="36"/>
    <col min="2049" max="2049" width="7" style="36" customWidth="1"/>
    <col min="2050" max="2050" width="24.5" style="36" customWidth="1"/>
    <col min="2051" max="2055" width="9.33203125" style="36"/>
    <col min="2056" max="2056" width="17.5" style="36" customWidth="1"/>
    <col min="2057" max="2304" width="9.33203125" style="36"/>
    <col min="2305" max="2305" width="7" style="36" customWidth="1"/>
    <col min="2306" max="2306" width="24.5" style="36" customWidth="1"/>
    <col min="2307" max="2311" width="9.33203125" style="36"/>
    <col min="2312" max="2312" width="17.5" style="36" customWidth="1"/>
    <col min="2313" max="2560" width="9.33203125" style="36"/>
    <col min="2561" max="2561" width="7" style="36" customWidth="1"/>
    <col min="2562" max="2562" width="24.5" style="36" customWidth="1"/>
    <col min="2563" max="2567" width="9.33203125" style="36"/>
    <col min="2568" max="2568" width="17.5" style="36" customWidth="1"/>
    <col min="2569" max="2816" width="9.33203125" style="36"/>
    <col min="2817" max="2817" width="7" style="36" customWidth="1"/>
    <col min="2818" max="2818" width="24.5" style="36" customWidth="1"/>
    <col min="2819" max="2823" width="9.33203125" style="36"/>
    <col min="2824" max="2824" width="17.5" style="36" customWidth="1"/>
    <col min="2825" max="3072" width="9.33203125" style="36"/>
    <col min="3073" max="3073" width="7" style="36" customWidth="1"/>
    <col min="3074" max="3074" width="24.5" style="36" customWidth="1"/>
    <col min="3075" max="3079" width="9.33203125" style="36"/>
    <col min="3080" max="3080" width="17.5" style="36" customWidth="1"/>
    <col min="3081" max="3328" width="9.33203125" style="36"/>
    <col min="3329" max="3329" width="7" style="36" customWidth="1"/>
    <col min="3330" max="3330" width="24.5" style="36" customWidth="1"/>
    <col min="3331" max="3335" width="9.33203125" style="36"/>
    <col min="3336" max="3336" width="17.5" style="36" customWidth="1"/>
    <col min="3337" max="3584" width="9.33203125" style="36"/>
    <col min="3585" max="3585" width="7" style="36" customWidth="1"/>
    <col min="3586" max="3586" width="24.5" style="36" customWidth="1"/>
    <col min="3587" max="3591" width="9.33203125" style="36"/>
    <col min="3592" max="3592" width="17.5" style="36" customWidth="1"/>
    <col min="3593" max="3840" width="9.33203125" style="36"/>
    <col min="3841" max="3841" width="7" style="36" customWidth="1"/>
    <col min="3842" max="3842" width="24.5" style="36" customWidth="1"/>
    <col min="3843" max="3847" width="9.33203125" style="36"/>
    <col min="3848" max="3848" width="17.5" style="36" customWidth="1"/>
    <col min="3849" max="4096" width="9.33203125" style="36"/>
    <col min="4097" max="4097" width="7" style="36" customWidth="1"/>
    <col min="4098" max="4098" width="24.5" style="36" customWidth="1"/>
    <col min="4099" max="4103" width="9.33203125" style="36"/>
    <col min="4104" max="4104" width="17.5" style="36" customWidth="1"/>
    <col min="4105" max="4352" width="9.33203125" style="36"/>
    <col min="4353" max="4353" width="7" style="36" customWidth="1"/>
    <col min="4354" max="4354" width="24.5" style="36" customWidth="1"/>
    <col min="4355" max="4359" width="9.33203125" style="36"/>
    <col min="4360" max="4360" width="17.5" style="36" customWidth="1"/>
    <col min="4361" max="4608" width="9.33203125" style="36"/>
    <col min="4609" max="4609" width="7" style="36" customWidth="1"/>
    <col min="4610" max="4610" width="24.5" style="36" customWidth="1"/>
    <col min="4611" max="4615" width="9.33203125" style="36"/>
    <col min="4616" max="4616" width="17.5" style="36" customWidth="1"/>
    <col min="4617" max="4864" width="9.33203125" style="36"/>
    <col min="4865" max="4865" width="7" style="36" customWidth="1"/>
    <col min="4866" max="4866" width="24.5" style="36" customWidth="1"/>
    <col min="4867" max="4871" width="9.33203125" style="36"/>
    <col min="4872" max="4872" width="17.5" style="36" customWidth="1"/>
    <col min="4873" max="5120" width="9.33203125" style="36"/>
    <col min="5121" max="5121" width="7" style="36" customWidth="1"/>
    <col min="5122" max="5122" width="24.5" style="36" customWidth="1"/>
    <col min="5123" max="5127" width="9.33203125" style="36"/>
    <col min="5128" max="5128" width="17.5" style="36" customWidth="1"/>
    <col min="5129" max="5376" width="9.33203125" style="36"/>
    <col min="5377" max="5377" width="7" style="36" customWidth="1"/>
    <col min="5378" max="5378" width="24.5" style="36" customWidth="1"/>
    <col min="5379" max="5383" width="9.33203125" style="36"/>
    <col min="5384" max="5384" width="17.5" style="36" customWidth="1"/>
    <col min="5385" max="5632" width="9.33203125" style="36"/>
    <col min="5633" max="5633" width="7" style="36" customWidth="1"/>
    <col min="5634" max="5634" width="24.5" style="36" customWidth="1"/>
    <col min="5635" max="5639" width="9.33203125" style="36"/>
    <col min="5640" max="5640" width="17.5" style="36" customWidth="1"/>
    <col min="5641" max="5888" width="9.33203125" style="36"/>
    <col min="5889" max="5889" width="7" style="36" customWidth="1"/>
    <col min="5890" max="5890" width="24.5" style="36" customWidth="1"/>
    <col min="5891" max="5895" width="9.33203125" style="36"/>
    <col min="5896" max="5896" width="17.5" style="36" customWidth="1"/>
    <col min="5897" max="6144" width="9.33203125" style="36"/>
    <col min="6145" max="6145" width="7" style="36" customWidth="1"/>
    <col min="6146" max="6146" width="24.5" style="36" customWidth="1"/>
    <col min="6147" max="6151" width="9.33203125" style="36"/>
    <col min="6152" max="6152" width="17.5" style="36" customWidth="1"/>
    <col min="6153" max="6400" width="9.33203125" style="36"/>
    <col min="6401" max="6401" width="7" style="36" customWidth="1"/>
    <col min="6402" max="6402" width="24.5" style="36" customWidth="1"/>
    <col min="6403" max="6407" width="9.33203125" style="36"/>
    <col min="6408" max="6408" width="17.5" style="36" customWidth="1"/>
    <col min="6409" max="6656" width="9.33203125" style="36"/>
    <col min="6657" max="6657" width="7" style="36" customWidth="1"/>
    <col min="6658" max="6658" width="24.5" style="36" customWidth="1"/>
    <col min="6659" max="6663" width="9.33203125" style="36"/>
    <col min="6664" max="6664" width="17.5" style="36" customWidth="1"/>
    <col min="6665" max="6912" width="9.33203125" style="36"/>
    <col min="6913" max="6913" width="7" style="36" customWidth="1"/>
    <col min="6914" max="6914" width="24.5" style="36" customWidth="1"/>
    <col min="6915" max="6919" width="9.33203125" style="36"/>
    <col min="6920" max="6920" width="17.5" style="36" customWidth="1"/>
    <col min="6921" max="7168" width="9.33203125" style="36"/>
    <col min="7169" max="7169" width="7" style="36" customWidth="1"/>
    <col min="7170" max="7170" width="24.5" style="36" customWidth="1"/>
    <col min="7171" max="7175" width="9.33203125" style="36"/>
    <col min="7176" max="7176" width="17.5" style="36" customWidth="1"/>
    <col min="7177" max="7424" width="9.33203125" style="36"/>
    <col min="7425" max="7425" width="7" style="36" customWidth="1"/>
    <col min="7426" max="7426" width="24.5" style="36" customWidth="1"/>
    <col min="7427" max="7431" width="9.33203125" style="36"/>
    <col min="7432" max="7432" width="17.5" style="36" customWidth="1"/>
    <col min="7433" max="7680" width="9.33203125" style="36"/>
    <col min="7681" max="7681" width="7" style="36" customWidth="1"/>
    <col min="7682" max="7682" width="24.5" style="36" customWidth="1"/>
    <col min="7683" max="7687" width="9.33203125" style="36"/>
    <col min="7688" max="7688" width="17.5" style="36" customWidth="1"/>
    <col min="7689" max="7936" width="9.33203125" style="36"/>
    <col min="7937" max="7937" width="7" style="36" customWidth="1"/>
    <col min="7938" max="7938" width="24.5" style="36" customWidth="1"/>
    <col min="7939" max="7943" width="9.33203125" style="36"/>
    <col min="7944" max="7944" width="17.5" style="36" customWidth="1"/>
    <col min="7945" max="8192" width="9.33203125" style="36"/>
    <col min="8193" max="8193" width="7" style="36" customWidth="1"/>
    <col min="8194" max="8194" width="24.5" style="36" customWidth="1"/>
    <col min="8195" max="8199" width="9.33203125" style="36"/>
    <col min="8200" max="8200" width="17.5" style="36" customWidth="1"/>
    <col min="8201" max="8448" width="9.33203125" style="36"/>
    <col min="8449" max="8449" width="7" style="36" customWidth="1"/>
    <col min="8450" max="8450" width="24.5" style="36" customWidth="1"/>
    <col min="8451" max="8455" width="9.33203125" style="36"/>
    <col min="8456" max="8456" width="17.5" style="36" customWidth="1"/>
    <col min="8457" max="8704" width="9.33203125" style="36"/>
    <col min="8705" max="8705" width="7" style="36" customWidth="1"/>
    <col min="8706" max="8706" width="24.5" style="36" customWidth="1"/>
    <col min="8707" max="8711" width="9.33203125" style="36"/>
    <col min="8712" max="8712" width="17.5" style="36" customWidth="1"/>
    <col min="8713" max="8960" width="9.33203125" style="36"/>
    <col min="8961" max="8961" width="7" style="36" customWidth="1"/>
    <col min="8962" max="8962" width="24.5" style="36" customWidth="1"/>
    <col min="8963" max="8967" width="9.33203125" style="36"/>
    <col min="8968" max="8968" width="17.5" style="36" customWidth="1"/>
    <col min="8969" max="9216" width="9.33203125" style="36"/>
    <col min="9217" max="9217" width="7" style="36" customWidth="1"/>
    <col min="9218" max="9218" width="24.5" style="36" customWidth="1"/>
    <col min="9219" max="9223" width="9.33203125" style="36"/>
    <col min="9224" max="9224" width="17.5" style="36" customWidth="1"/>
    <col min="9225" max="9472" width="9.33203125" style="36"/>
    <col min="9473" max="9473" width="7" style="36" customWidth="1"/>
    <col min="9474" max="9474" width="24.5" style="36" customWidth="1"/>
    <col min="9475" max="9479" width="9.33203125" style="36"/>
    <col min="9480" max="9480" width="17.5" style="36" customWidth="1"/>
    <col min="9481" max="9728" width="9.33203125" style="36"/>
    <col min="9729" max="9729" width="7" style="36" customWidth="1"/>
    <col min="9730" max="9730" width="24.5" style="36" customWidth="1"/>
    <col min="9731" max="9735" width="9.33203125" style="36"/>
    <col min="9736" max="9736" width="17.5" style="36" customWidth="1"/>
    <col min="9737" max="9984" width="9.33203125" style="36"/>
    <col min="9985" max="9985" width="7" style="36" customWidth="1"/>
    <col min="9986" max="9986" width="24.5" style="36" customWidth="1"/>
    <col min="9987" max="9991" width="9.33203125" style="36"/>
    <col min="9992" max="9992" width="17.5" style="36" customWidth="1"/>
    <col min="9993" max="10240" width="9.33203125" style="36"/>
    <col min="10241" max="10241" width="7" style="36" customWidth="1"/>
    <col min="10242" max="10242" width="24.5" style="36" customWidth="1"/>
    <col min="10243" max="10247" width="9.33203125" style="36"/>
    <col min="10248" max="10248" width="17.5" style="36" customWidth="1"/>
    <col min="10249" max="10496" width="9.33203125" style="36"/>
    <col min="10497" max="10497" width="7" style="36" customWidth="1"/>
    <col min="10498" max="10498" width="24.5" style="36" customWidth="1"/>
    <col min="10499" max="10503" width="9.33203125" style="36"/>
    <col min="10504" max="10504" width="17.5" style="36" customWidth="1"/>
    <col min="10505" max="10752" width="9.33203125" style="36"/>
    <col min="10753" max="10753" width="7" style="36" customWidth="1"/>
    <col min="10754" max="10754" width="24.5" style="36" customWidth="1"/>
    <col min="10755" max="10759" width="9.33203125" style="36"/>
    <col min="10760" max="10760" width="17.5" style="36" customWidth="1"/>
    <col min="10761" max="11008" width="9.33203125" style="36"/>
    <col min="11009" max="11009" width="7" style="36" customWidth="1"/>
    <col min="11010" max="11010" width="24.5" style="36" customWidth="1"/>
    <col min="11011" max="11015" width="9.33203125" style="36"/>
    <col min="11016" max="11016" width="17.5" style="36" customWidth="1"/>
    <col min="11017" max="11264" width="9.33203125" style="36"/>
    <col min="11265" max="11265" width="7" style="36" customWidth="1"/>
    <col min="11266" max="11266" width="24.5" style="36" customWidth="1"/>
    <col min="11267" max="11271" width="9.33203125" style="36"/>
    <col min="11272" max="11272" width="17.5" style="36" customWidth="1"/>
    <col min="11273" max="11520" width="9.33203125" style="36"/>
    <col min="11521" max="11521" width="7" style="36" customWidth="1"/>
    <col min="11522" max="11522" width="24.5" style="36" customWidth="1"/>
    <col min="11523" max="11527" width="9.33203125" style="36"/>
    <col min="11528" max="11528" width="17.5" style="36" customWidth="1"/>
    <col min="11529" max="11776" width="9.33203125" style="36"/>
    <col min="11777" max="11777" width="7" style="36" customWidth="1"/>
    <col min="11778" max="11778" width="24.5" style="36" customWidth="1"/>
    <col min="11779" max="11783" width="9.33203125" style="36"/>
    <col min="11784" max="11784" width="17.5" style="36" customWidth="1"/>
    <col min="11785" max="12032" width="9.33203125" style="36"/>
    <col min="12033" max="12033" width="7" style="36" customWidth="1"/>
    <col min="12034" max="12034" width="24.5" style="36" customWidth="1"/>
    <col min="12035" max="12039" width="9.33203125" style="36"/>
    <col min="12040" max="12040" width="17.5" style="36" customWidth="1"/>
    <col min="12041" max="12288" width="9.33203125" style="36"/>
    <col min="12289" max="12289" width="7" style="36" customWidth="1"/>
    <col min="12290" max="12290" width="24.5" style="36" customWidth="1"/>
    <col min="12291" max="12295" width="9.33203125" style="36"/>
    <col min="12296" max="12296" width="17.5" style="36" customWidth="1"/>
    <col min="12297" max="12544" width="9.33203125" style="36"/>
    <col min="12545" max="12545" width="7" style="36" customWidth="1"/>
    <col min="12546" max="12546" width="24.5" style="36" customWidth="1"/>
    <col min="12547" max="12551" width="9.33203125" style="36"/>
    <col min="12552" max="12552" width="17.5" style="36" customWidth="1"/>
    <col min="12553" max="12800" width="9.33203125" style="36"/>
    <col min="12801" max="12801" width="7" style="36" customWidth="1"/>
    <col min="12802" max="12802" width="24.5" style="36" customWidth="1"/>
    <col min="12803" max="12807" width="9.33203125" style="36"/>
    <col min="12808" max="12808" width="17.5" style="36" customWidth="1"/>
    <col min="12809" max="13056" width="9.33203125" style="36"/>
    <col min="13057" max="13057" width="7" style="36" customWidth="1"/>
    <col min="13058" max="13058" width="24.5" style="36" customWidth="1"/>
    <col min="13059" max="13063" width="9.33203125" style="36"/>
    <col min="13064" max="13064" width="17.5" style="36" customWidth="1"/>
    <col min="13065" max="13312" width="9.33203125" style="36"/>
    <col min="13313" max="13313" width="7" style="36" customWidth="1"/>
    <col min="13314" max="13314" width="24.5" style="36" customWidth="1"/>
    <col min="13315" max="13319" width="9.33203125" style="36"/>
    <col min="13320" max="13320" width="17.5" style="36" customWidth="1"/>
    <col min="13321" max="13568" width="9.33203125" style="36"/>
    <col min="13569" max="13569" width="7" style="36" customWidth="1"/>
    <col min="13570" max="13570" width="24.5" style="36" customWidth="1"/>
    <col min="13571" max="13575" width="9.33203125" style="36"/>
    <col min="13576" max="13576" width="17.5" style="36" customWidth="1"/>
    <col min="13577" max="13824" width="9.33203125" style="36"/>
    <col min="13825" max="13825" width="7" style="36" customWidth="1"/>
    <col min="13826" max="13826" width="24.5" style="36" customWidth="1"/>
    <col min="13827" max="13831" width="9.33203125" style="36"/>
    <col min="13832" max="13832" width="17.5" style="36" customWidth="1"/>
    <col min="13833" max="14080" width="9.33203125" style="36"/>
    <col min="14081" max="14081" width="7" style="36" customWidth="1"/>
    <col min="14082" max="14082" width="24.5" style="36" customWidth="1"/>
    <col min="14083" max="14087" width="9.33203125" style="36"/>
    <col min="14088" max="14088" width="17.5" style="36" customWidth="1"/>
    <col min="14089" max="14336" width="9.33203125" style="36"/>
    <col min="14337" max="14337" width="7" style="36" customWidth="1"/>
    <col min="14338" max="14338" width="24.5" style="36" customWidth="1"/>
    <col min="14339" max="14343" width="9.33203125" style="36"/>
    <col min="14344" max="14344" width="17.5" style="36" customWidth="1"/>
    <col min="14345" max="14592" width="9.33203125" style="36"/>
    <col min="14593" max="14593" width="7" style="36" customWidth="1"/>
    <col min="14594" max="14594" width="24.5" style="36" customWidth="1"/>
    <col min="14595" max="14599" width="9.33203125" style="36"/>
    <col min="14600" max="14600" width="17.5" style="36" customWidth="1"/>
    <col min="14601" max="14848" width="9.33203125" style="36"/>
    <col min="14849" max="14849" width="7" style="36" customWidth="1"/>
    <col min="14850" max="14850" width="24.5" style="36" customWidth="1"/>
    <col min="14851" max="14855" width="9.33203125" style="36"/>
    <col min="14856" max="14856" width="17.5" style="36" customWidth="1"/>
    <col min="14857" max="15104" width="9.33203125" style="36"/>
    <col min="15105" max="15105" width="7" style="36" customWidth="1"/>
    <col min="15106" max="15106" width="24.5" style="36" customWidth="1"/>
    <col min="15107" max="15111" width="9.33203125" style="36"/>
    <col min="15112" max="15112" width="17.5" style="36" customWidth="1"/>
    <col min="15113" max="15360" width="9.33203125" style="36"/>
    <col min="15361" max="15361" width="7" style="36" customWidth="1"/>
    <col min="15362" max="15362" width="24.5" style="36" customWidth="1"/>
    <col min="15363" max="15367" width="9.33203125" style="36"/>
    <col min="15368" max="15368" width="17.5" style="36" customWidth="1"/>
    <col min="15369" max="15616" width="9.33203125" style="36"/>
    <col min="15617" max="15617" width="7" style="36" customWidth="1"/>
    <col min="15618" max="15618" width="24.5" style="36" customWidth="1"/>
    <col min="15619" max="15623" width="9.33203125" style="36"/>
    <col min="15624" max="15624" width="17.5" style="36" customWidth="1"/>
    <col min="15625" max="15872" width="9.33203125" style="36"/>
    <col min="15873" max="15873" width="7" style="36" customWidth="1"/>
    <col min="15874" max="15874" width="24.5" style="36" customWidth="1"/>
    <col min="15875" max="15879" width="9.33203125" style="36"/>
    <col min="15880" max="15880" width="17.5" style="36" customWidth="1"/>
    <col min="15881" max="16128" width="9.33203125" style="36"/>
    <col min="16129" max="16129" width="7" style="36" customWidth="1"/>
    <col min="16130" max="16130" width="24.5" style="36" customWidth="1"/>
    <col min="16131" max="16135" width="9.33203125" style="36"/>
    <col min="16136" max="16136" width="17.5" style="36" customWidth="1"/>
    <col min="16137" max="16384" width="9.33203125" style="36"/>
  </cols>
  <sheetData>
    <row r="1" spans="1:8" ht="15.75" customHeight="1" x14ac:dyDescent="0.2">
      <c r="E1" s="268" t="s">
        <v>276</v>
      </c>
      <c r="F1" s="268"/>
      <c r="G1" s="268"/>
      <c r="H1" s="268"/>
    </row>
    <row r="2" spans="1:8" ht="15.75" customHeight="1" x14ac:dyDescent="0.2">
      <c r="E2" s="268" t="s">
        <v>150</v>
      </c>
      <c r="F2" s="268"/>
      <c r="G2" s="268"/>
      <c r="H2" s="268"/>
    </row>
    <row r="3" spans="1:8" ht="15.75" customHeight="1" x14ac:dyDescent="0.2">
      <c r="E3" s="268" t="s">
        <v>149</v>
      </c>
      <c r="F3" s="268"/>
      <c r="G3" s="268"/>
      <c r="H3" s="268"/>
    </row>
    <row r="4" spans="1:8" ht="15.75" customHeight="1" x14ac:dyDescent="0.2">
      <c r="E4" s="268" t="s">
        <v>972</v>
      </c>
      <c r="F4" s="268"/>
      <c r="G4" s="268"/>
      <c r="H4" s="268"/>
    </row>
    <row r="5" spans="1:8" ht="148.5" customHeight="1" x14ac:dyDescent="0.2">
      <c r="E5"/>
      <c r="F5" s="268" t="s">
        <v>285</v>
      </c>
      <c r="G5" s="268"/>
      <c r="H5" s="268"/>
    </row>
    <row r="6" spans="1:8" ht="20.25" customHeight="1" x14ac:dyDescent="0.25">
      <c r="A6" s="267" t="s">
        <v>924</v>
      </c>
      <c r="B6" s="285"/>
      <c r="C6" s="285"/>
      <c r="D6" s="285"/>
      <c r="E6" s="285"/>
      <c r="F6" s="285"/>
      <c r="G6" s="285"/>
      <c r="H6" s="285"/>
    </row>
    <row r="7" spans="1:8" ht="16.5" customHeight="1" x14ac:dyDescent="0.25">
      <c r="A7" s="267" t="s">
        <v>827</v>
      </c>
      <c r="B7" s="285"/>
      <c r="C7" s="285"/>
      <c r="D7" s="285"/>
      <c r="E7" s="285"/>
      <c r="F7" s="285"/>
      <c r="G7" s="285"/>
      <c r="H7" s="285"/>
    </row>
    <row r="8" spans="1:8" ht="15.75" customHeight="1" x14ac:dyDescent="0.25">
      <c r="A8" s="267" t="s">
        <v>804</v>
      </c>
      <c r="B8" s="285"/>
      <c r="C8" s="285"/>
      <c r="D8" s="285"/>
      <c r="E8" s="285"/>
      <c r="F8" s="285"/>
      <c r="G8" s="285"/>
      <c r="H8" s="285"/>
    </row>
    <row r="9" spans="1:8" ht="15.75" x14ac:dyDescent="0.25">
      <c r="A9" s="269" t="s">
        <v>805</v>
      </c>
      <c r="B9" s="285"/>
      <c r="C9" s="285"/>
      <c r="D9" s="285"/>
      <c r="E9" s="285"/>
      <c r="F9" s="285"/>
      <c r="G9" s="285"/>
      <c r="H9" s="285"/>
    </row>
    <row r="10" spans="1:8" ht="15" customHeight="1" x14ac:dyDescent="0.25">
      <c r="A10" s="269" t="s">
        <v>806</v>
      </c>
      <c r="B10" s="285"/>
      <c r="C10" s="285"/>
      <c r="D10" s="285"/>
      <c r="E10" s="285"/>
      <c r="F10" s="285"/>
      <c r="G10" s="285"/>
      <c r="H10" s="285"/>
    </row>
    <row r="11" spans="1:8" ht="15.75" x14ac:dyDescent="0.25">
      <c r="A11" s="144"/>
      <c r="B11" s="146"/>
      <c r="C11" s="146"/>
      <c r="D11" s="146"/>
      <c r="E11" s="146"/>
      <c r="F11" s="285" t="s">
        <v>807</v>
      </c>
      <c r="G11" s="285"/>
      <c r="H11" s="285"/>
    </row>
    <row r="12" spans="1:8" ht="18" customHeight="1" x14ac:dyDescent="0.25">
      <c r="A12" s="267" t="s">
        <v>828</v>
      </c>
      <c r="B12" s="267"/>
      <c r="C12" s="267"/>
      <c r="D12" s="267"/>
      <c r="E12" s="267"/>
      <c r="F12" s="267"/>
      <c r="G12" s="267"/>
      <c r="H12" s="267"/>
    </row>
    <row r="13" spans="1:8" ht="17.25" customHeight="1" x14ac:dyDescent="0.2">
      <c r="E13" s="134"/>
      <c r="F13" s="134"/>
      <c r="G13" s="134"/>
      <c r="H13" s="134"/>
    </row>
    <row r="15" spans="1:8" ht="16.5" customHeight="1" x14ac:dyDescent="0.2">
      <c r="A15" s="147"/>
      <c r="B15" s="273" t="s">
        <v>829</v>
      </c>
      <c r="C15" s="273"/>
      <c r="D15" s="273"/>
      <c r="E15" s="273"/>
      <c r="F15" s="273"/>
      <c r="G15" s="273"/>
      <c r="H15" s="273"/>
    </row>
    <row r="16" spans="1:8" x14ac:dyDescent="0.2">
      <c r="A16" s="147"/>
      <c r="B16" s="273" t="s">
        <v>830</v>
      </c>
      <c r="C16" s="273"/>
      <c r="D16" s="273"/>
      <c r="E16" s="273"/>
      <c r="F16" s="273"/>
      <c r="G16" s="273"/>
      <c r="H16" s="273"/>
    </row>
    <row r="17" spans="1:8" ht="13.5" thickBot="1" x14ac:dyDescent="0.25">
      <c r="A17" s="147"/>
      <c r="B17" s="148"/>
      <c r="C17" s="148"/>
      <c r="D17" s="148"/>
      <c r="E17" s="148"/>
      <c r="F17" s="148"/>
      <c r="G17" s="148"/>
      <c r="H17" s="148"/>
    </row>
    <row r="18" spans="1:8" ht="13.5" thickBot="1" x14ac:dyDescent="0.25">
      <c r="A18" s="274" t="s">
        <v>290</v>
      </c>
      <c r="B18" s="275"/>
      <c r="C18" s="276" t="s">
        <v>831</v>
      </c>
      <c r="D18" s="277"/>
      <c r="E18" s="277"/>
      <c r="F18" s="277"/>
      <c r="G18" s="277"/>
      <c r="H18" s="278"/>
    </row>
    <row r="19" spans="1:8" ht="57" thickBot="1" x14ac:dyDescent="0.25">
      <c r="A19" s="150" t="s">
        <v>811</v>
      </c>
      <c r="B19" s="151" t="s">
        <v>812</v>
      </c>
      <c r="C19" s="279"/>
      <c r="D19" s="280"/>
      <c r="E19" s="280"/>
      <c r="F19" s="280"/>
      <c r="G19" s="280"/>
      <c r="H19" s="281"/>
    </row>
    <row r="20" spans="1:8" ht="121.5" customHeight="1" thickBot="1" x14ac:dyDescent="0.25">
      <c r="A20" s="282" t="s">
        <v>893</v>
      </c>
      <c r="B20" s="283"/>
      <c r="C20" s="283"/>
      <c r="D20" s="283"/>
      <c r="E20" s="283"/>
      <c r="F20" s="283"/>
      <c r="G20" s="283"/>
      <c r="H20" s="284"/>
    </row>
    <row r="21" spans="1:8" ht="24.75" customHeight="1" thickBot="1" x14ac:dyDescent="0.3">
      <c r="A21" s="154" t="s">
        <v>886</v>
      </c>
      <c r="B21" s="155"/>
      <c r="C21" s="155"/>
      <c r="D21" s="155"/>
      <c r="E21" s="155"/>
      <c r="F21" s="155"/>
      <c r="G21" s="155"/>
      <c r="H21" s="156"/>
    </row>
    <row r="22" spans="1:8" ht="54.75" customHeight="1" thickBot="1" x14ac:dyDescent="0.25">
      <c r="A22" s="152"/>
      <c r="B22" s="153" t="s">
        <v>894</v>
      </c>
      <c r="C22" s="270" t="s">
        <v>826</v>
      </c>
      <c r="D22" s="271"/>
      <c r="E22" s="271"/>
      <c r="F22" s="271"/>
      <c r="G22" s="271"/>
      <c r="H22" s="272"/>
    </row>
    <row r="23" spans="1:8" ht="25.5" customHeight="1" thickBot="1" x14ac:dyDescent="0.3">
      <c r="A23" s="157" t="s">
        <v>888</v>
      </c>
      <c r="B23" s="158"/>
      <c r="C23" s="158"/>
      <c r="D23" s="158"/>
      <c r="E23" s="158"/>
      <c r="F23" s="158"/>
      <c r="G23" s="158"/>
      <c r="H23" s="159"/>
    </row>
    <row r="24" spans="1:8" ht="106.5" customHeight="1" thickBot="1" x14ac:dyDescent="0.25">
      <c r="A24" s="152"/>
      <c r="B24" s="153" t="s">
        <v>895</v>
      </c>
      <c r="C24" s="270" t="s">
        <v>896</v>
      </c>
      <c r="D24" s="271"/>
      <c r="E24" s="271"/>
      <c r="F24" s="271"/>
      <c r="G24" s="271"/>
      <c r="H24" s="272"/>
    </row>
    <row r="25" spans="1:8" ht="78.75" customHeight="1" thickBot="1" x14ac:dyDescent="0.25">
      <c r="A25" s="152"/>
      <c r="B25" s="153" t="s">
        <v>897</v>
      </c>
      <c r="C25" s="270" t="s">
        <v>898</v>
      </c>
      <c r="D25" s="271"/>
      <c r="E25" s="271"/>
      <c r="F25" s="271"/>
      <c r="G25" s="271"/>
      <c r="H25" s="272"/>
    </row>
  </sheetData>
  <mergeCells count="20">
    <mergeCell ref="A12:H12"/>
    <mergeCell ref="F11:H11"/>
    <mergeCell ref="A6:H6"/>
    <mergeCell ref="A7:H7"/>
    <mergeCell ref="A8:H8"/>
    <mergeCell ref="A9:H9"/>
    <mergeCell ref="A10:H10"/>
    <mergeCell ref="E1:H1"/>
    <mergeCell ref="E2:H2"/>
    <mergeCell ref="E3:H3"/>
    <mergeCell ref="E4:H4"/>
    <mergeCell ref="F5:H5"/>
    <mergeCell ref="C22:H22"/>
    <mergeCell ref="C24:H24"/>
    <mergeCell ref="C25:H25"/>
    <mergeCell ref="B15:H15"/>
    <mergeCell ref="B16:H16"/>
    <mergeCell ref="A18:B18"/>
    <mergeCell ref="C18:H19"/>
    <mergeCell ref="A20:H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E5" sqref="E5"/>
    </sheetView>
  </sheetViews>
  <sheetFormatPr defaultRowHeight="12.75" x14ac:dyDescent="0.2"/>
  <cols>
    <col min="1" max="1" width="8.83203125" style="36" customWidth="1"/>
    <col min="2" max="2" width="22.83203125" style="36" customWidth="1"/>
    <col min="3" max="6" width="9.33203125" style="36"/>
    <col min="7" max="7" width="3.1640625" style="36" customWidth="1"/>
    <col min="8" max="8" width="19.1640625" style="36" customWidth="1"/>
    <col min="9" max="256" width="9.33203125" style="36"/>
    <col min="257" max="257" width="8.83203125" style="36" customWidth="1"/>
    <col min="258" max="258" width="22.83203125" style="36" customWidth="1"/>
    <col min="259" max="263" width="9.33203125" style="36"/>
    <col min="264" max="264" width="16.1640625" style="36" customWidth="1"/>
    <col min="265" max="512" width="9.33203125" style="36"/>
    <col min="513" max="513" width="8.83203125" style="36" customWidth="1"/>
    <col min="514" max="514" width="22.83203125" style="36" customWidth="1"/>
    <col min="515" max="519" width="9.33203125" style="36"/>
    <col min="520" max="520" width="16.1640625" style="36" customWidth="1"/>
    <col min="521" max="768" width="9.33203125" style="36"/>
    <col min="769" max="769" width="8.83203125" style="36" customWidth="1"/>
    <col min="770" max="770" width="22.83203125" style="36" customWidth="1"/>
    <col min="771" max="775" width="9.33203125" style="36"/>
    <col min="776" max="776" width="16.1640625" style="36" customWidth="1"/>
    <col min="777" max="1024" width="9.33203125" style="36"/>
    <col min="1025" max="1025" width="8.83203125" style="36" customWidth="1"/>
    <col min="1026" max="1026" width="22.83203125" style="36" customWidth="1"/>
    <col min="1027" max="1031" width="9.33203125" style="36"/>
    <col min="1032" max="1032" width="16.1640625" style="36" customWidth="1"/>
    <col min="1033" max="1280" width="9.33203125" style="36"/>
    <col min="1281" max="1281" width="8.83203125" style="36" customWidth="1"/>
    <col min="1282" max="1282" width="22.83203125" style="36" customWidth="1"/>
    <col min="1283" max="1287" width="9.33203125" style="36"/>
    <col min="1288" max="1288" width="16.1640625" style="36" customWidth="1"/>
    <col min="1289" max="1536" width="9.33203125" style="36"/>
    <col min="1537" max="1537" width="8.83203125" style="36" customWidth="1"/>
    <col min="1538" max="1538" width="22.83203125" style="36" customWidth="1"/>
    <col min="1539" max="1543" width="9.33203125" style="36"/>
    <col min="1544" max="1544" width="16.1640625" style="36" customWidth="1"/>
    <col min="1545" max="1792" width="9.33203125" style="36"/>
    <col min="1793" max="1793" width="8.83203125" style="36" customWidth="1"/>
    <col min="1794" max="1794" width="22.83203125" style="36" customWidth="1"/>
    <col min="1795" max="1799" width="9.33203125" style="36"/>
    <col min="1800" max="1800" width="16.1640625" style="36" customWidth="1"/>
    <col min="1801" max="2048" width="9.33203125" style="36"/>
    <col min="2049" max="2049" width="8.83203125" style="36" customWidth="1"/>
    <col min="2050" max="2050" width="22.83203125" style="36" customWidth="1"/>
    <col min="2051" max="2055" width="9.33203125" style="36"/>
    <col min="2056" max="2056" width="16.1640625" style="36" customWidth="1"/>
    <col min="2057" max="2304" width="9.33203125" style="36"/>
    <col min="2305" max="2305" width="8.83203125" style="36" customWidth="1"/>
    <col min="2306" max="2306" width="22.83203125" style="36" customWidth="1"/>
    <col min="2307" max="2311" width="9.33203125" style="36"/>
    <col min="2312" max="2312" width="16.1640625" style="36" customWidth="1"/>
    <col min="2313" max="2560" width="9.33203125" style="36"/>
    <col min="2561" max="2561" width="8.83203125" style="36" customWidth="1"/>
    <col min="2562" max="2562" width="22.83203125" style="36" customWidth="1"/>
    <col min="2563" max="2567" width="9.33203125" style="36"/>
    <col min="2568" max="2568" width="16.1640625" style="36" customWidth="1"/>
    <col min="2569" max="2816" width="9.33203125" style="36"/>
    <col min="2817" max="2817" width="8.83203125" style="36" customWidth="1"/>
    <col min="2818" max="2818" width="22.83203125" style="36" customWidth="1"/>
    <col min="2819" max="2823" width="9.33203125" style="36"/>
    <col min="2824" max="2824" width="16.1640625" style="36" customWidth="1"/>
    <col min="2825" max="3072" width="9.33203125" style="36"/>
    <col min="3073" max="3073" width="8.83203125" style="36" customWidth="1"/>
    <col min="3074" max="3074" width="22.83203125" style="36" customWidth="1"/>
    <col min="3075" max="3079" width="9.33203125" style="36"/>
    <col min="3080" max="3080" width="16.1640625" style="36" customWidth="1"/>
    <col min="3081" max="3328" width="9.33203125" style="36"/>
    <col min="3329" max="3329" width="8.83203125" style="36" customWidth="1"/>
    <col min="3330" max="3330" width="22.83203125" style="36" customWidth="1"/>
    <col min="3331" max="3335" width="9.33203125" style="36"/>
    <col min="3336" max="3336" width="16.1640625" style="36" customWidth="1"/>
    <col min="3337" max="3584" width="9.33203125" style="36"/>
    <col min="3585" max="3585" width="8.83203125" style="36" customWidth="1"/>
    <col min="3586" max="3586" width="22.83203125" style="36" customWidth="1"/>
    <col min="3587" max="3591" width="9.33203125" style="36"/>
    <col min="3592" max="3592" width="16.1640625" style="36" customWidth="1"/>
    <col min="3593" max="3840" width="9.33203125" style="36"/>
    <col min="3841" max="3841" width="8.83203125" style="36" customWidth="1"/>
    <col min="3842" max="3842" width="22.83203125" style="36" customWidth="1"/>
    <col min="3843" max="3847" width="9.33203125" style="36"/>
    <col min="3848" max="3848" width="16.1640625" style="36" customWidth="1"/>
    <col min="3849" max="4096" width="9.33203125" style="36"/>
    <col min="4097" max="4097" width="8.83203125" style="36" customWidth="1"/>
    <col min="4098" max="4098" width="22.83203125" style="36" customWidth="1"/>
    <col min="4099" max="4103" width="9.33203125" style="36"/>
    <col min="4104" max="4104" width="16.1640625" style="36" customWidth="1"/>
    <col min="4105" max="4352" width="9.33203125" style="36"/>
    <col min="4353" max="4353" width="8.83203125" style="36" customWidth="1"/>
    <col min="4354" max="4354" width="22.83203125" style="36" customWidth="1"/>
    <col min="4355" max="4359" width="9.33203125" style="36"/>
    <col min="4360" max="4360" width="16.1640625" style="36" customWidth="1"/>
    <col min="4361" max="4608" width="9.33203125" style="36"/>
    <col min="4609" max="4609" width="8.83203125" style="36" customWidth="1"/>
    <col min="4610" max="4610" width="22.83203125" style="36" customWidth="1"/>
    <col min="4611" max="4615" width="9.33203125" style="36"/>
    <col min="4616" max="4616" width="16.1640625" style="36" customWidth="1"/>
    <col min="4617" max="4864" width="9.33203125" style="36"/>
    <col min="4865" max="4865" width="8.83203125" style="36" customWidth="1"/>
    <col min="4866" max="4866" width="22.83203125" style="36" customWidth="1"/>
    <col min="4867" max="4871" width="9.33203125" style="36"/>
    <col min="4872" max="4872" width="16.1640625" style="36" customWidth="1"/>
    <col min="4873" max="5120" width="9.33203125" style="36"/>
    <col min="5121" max="5121" width="8.83203125" style="36" customWidth="1"/>
    <col min="5122" max="5122" width="22.83203125" style="36" customWidth="1"/>
    <col min="5123" max="5127" width="9.33203125" style="36"/>
    <col min="5128" max="5128" width="16.1640625" style="36" customWidth="1"/>
    <col min="5129" max="5376" width="9.33203125" style="36"/>
    <col min="5377" max="5377" width="8.83203125" style="36" customWidth="1"/>
    <col min="5378" max="5378" width="22.83203125" style="36" customWidth="1"/>
    <col min="5379" max="5383" width="9.33203125" style="36"/>
    <col min="5384" max="5384" width="16.1640625" style="36" customWidth="1"/>
    <col min="5385" max="5632" width="9.33203125" style="36"/>
    <col min="5633" max="5633" width="8.83203125" style="36" customWidth="1"/>
    <col min="5634" max="5634" width="22.83203125" style="36" customWidth="1"/>
    <col min="5635" max="5639" width="9.33203125" style="36"/>
    <col min="5640" max="5640" width="16.1640625" style="36" customWidth="1"/>
    <col min="5641" max="5888" width="9.33203125" style="36"/>
    <col min="5889" max="5889" width="8.83203125" style="36" customWidth="1"/>
    <col min="5890" max="5890" width="22.83203125" style="36" customWidth="1"/>
    <col min="5891" max="5895" width="9.33203125" style="36"/>
    <col min="5896" max="5896" width="16.1640625" style="36" customWidth="1"/>
    <col min="5897" max="6144" width="9.33203125" style="36"/>
    <col min="6145" max="6145" width="8.83203125" style="36" customWidth="1"/>
    <col min="6146" max="6146" width="22.83203125" style="36" customWidth="1"/>
    <col min="6147" max="6151" width="9.33203125" style="36"/>
    <col min="6152" max="6152" width="16.1640625" style="36" customWidth="1"/>
    <col min="6153" max="6400" width="9.33203125" style="36"/>
    <col min="6401" max="6401" width="8.83203125" style="36" customWidth="1"/>
    <col min="6402" max="6402" width="22.83203125" style="36" customWidth="1"/>
    <col min="6403" max="6407" width="9.33203125" style="36"/>
    <col min="6408" max="6408" width="16.1640625" style="36" customWidth="1"/>
    <col min="6409" max="6656" width="9.33203125" style="36"/>
    <col min="6657" max="6657" width="8.83203125" style="36" customWidth="1"/>
    <col min="6658" max="6658" width="22.83203125" style="36" customWidth="1"/>
    <col min="6659" max="6663" width="9.33203125" style="36"/>
    <col min="6664" max="6664" width="16.1640625" style="36" customWidth="1"/>
    <col min="6665" max="6912" width="9.33203125" style="36"/>
    <col min="6913" max="6913" width="8.83203125" style="36" customWidth="1"/>
    <col min="6914" max="6914" width="22.83203125" style="36" customWidth="1"/>
    <col min="6915" max="6919" width="9.33203125" style="36"/>
    <col min="6920" max="6920" width="16.1640625" style="36" customWidth="1"/>
    <col min="6921" max="7168" width="9.33203125" style="36"/>
    <col min="7169" max="7169" width="8.83203125" style="36" customWidth="1"/>
    <col min="7170" max="7170" width="22.83203125" style="36" customWidth="1"/>
    <col min="7171" max="7175" width="9.33203125" style="36"/>
    <col min="7176" max="7176" width="16.1640625" style="36" customWidth="1"/>
    <col min="7177" max="7424" width="9.33203125" style="36"/>
    <col min="7425" max="7425" width="8.83203125" style="36" customWidth="1"/>
    <col min="7426" max="7426" width="22.83203125" style="36" customWidth="1"/>
    <col min="7427" max="7431" width="9.33203125" style="36"/>
    <col min="7432" max="7432" width="16.1640625" style="36" customWidth="1"/>
    <col min="7433" max="7680" width="9.33203125" style="36"/>
    <col min="7681" max="7681" width="8.83203125" style="36" customWidth="1"/>
    <col min="7682" max="7682" width="22.83203125" style="36" customWidth="1"/>
    <col min="7683" max="7687" width="9.33203125" style="36"/>
    <col min="7688" max="7688" width="16.1640625" style="36" customWidth="1"/>
    <col min="7689" max="7936" width="9.33203125" style="36"/>
    <col min="7937" max="7937" width="8.83203125" style="36" customWidth="1"/>
    <col min="7938" max="7938" width="22.83203125" style="36" customWidth="1"/>
    <col min="7939" max="7943" width="9.33203125" style="36"/>
    <col min="7944" max="7944" width="16.1640625" style="36" customWidth="1"/>
    <col min="7945" max="8192" width="9.33203125" style="36"/>
    <col min="8193" max="8193" width="8.83203125" style="36" customWidth="1"/>
    <col min="8194" max="8194" width="22.83203125" style="36" customWidth="1"/>
    <col min="8195" max="8199" width="9.33203125" style="36"/>
    <col min="8200" max="8200" width="16.1640625" style="36" customWidth="1"/>
    <col min="8201" max="8448" width="9.33203125" style="36"/>
    <col min="8449" max="8449" width="8.83203125" style="36" customWidth="1"/>
    <col min="8450" max="8450" width="22.83203125" style="36" customWidth="1"/>
    <col min="8451" max="8455" width="9.33203125" style="36"/>
    <col min="8456" max="8456" width="16.1640625" style="36" customWidth="1"/>
    <col min="8457" max="8704" width="9.33203125" style="36"/>
    <col min="8705" max="8705" width="8.83203125" style="36" customWidth="1"/>
    <col min="8706" max="8706" width="22.83203125" style="36" customWidth="1"/>
    <col min="8707" max="8711" width="9.33203125" style="36"/>
    <col min="8712" max="8712" width="16.1640625" style="36" customWidth="1"/>
    <col min="8713" max="8960" width="9.33203125" style="36"/>
    <col min="8961" max="8961" width="8.83203125" style="36" customWidth="1"/>
    <col min="8962" max="8962" width="22.83203125" style="36" customWidth="1"/>
    <col min="8963" max="8967" width="9.33203125" style="36"/>
    <col min="8968" max="8968" width="16.1640625" style="36" customWidth="1"/>
    <col min="8969" max="9216" width="9.33203125" style="36"/>
    <col min="9217" max="9217" width="8.83203125" style="36" customWidth="1"/>
    <col min="9218" max="9218" width="22.83203125" style="36" customWidth="1"/>
    <col min="9219" max="9223" width="9.33203125" style="36"/>
    <col min="9224" max="9224" width="16.1640625" style="36" customWidth="1"/>
    <col min="9225" max="9472" width="9.33203125" style="36"/>
    <col min="9473" max="9473" width="8.83203125" style="36" customWidth="1"/>
    <col min="9474" max="9474" width="22.83203125" style="36" customWidth="1"/>
    <col min="9475" max="9479" width="9.33203125" style="36"/>
    <col min="9480" max="9480" width="16.1640625" style="36" customWidth="1"/>
    <col min="9481" max="9728" width="9.33203125" style="36"/>
    <col min="9729" max="9729" width="8.83203125" style="36" customWidth="1"/>
    <col min="9730" max="9730" width="22.83203125" style="36" customWidth="1"/>
    <col min="9731" max="9735" width="9.33203125" style="36"/>
    <col min="9736" max="9736" width="16.1640625" style="36" customWidth="1"/>
    <col min="9737" max="9984" width="9.33203125" style="36"/>
    <col min="9985" max="9985" width="8.83203125" style="36" customWidth="1"/>
    <col min="9986" max="9986" width="22.83203125" style="36" customWidth="1"/>
    <col min="9987" max="9991" width="9.33203125" style="36"/>
    <col min="9992" max="9992" width="16.1640625" style="36" customWidth="1"/>
    <col min="9993" max="10240" width="9.33203125" style="36"/>
    <col min="10241" max="10241" width="8.83203125" style="36" customWidth="1"/>
    <col min="10242" max="10242" width="22.83203125" style="36" customWidth="1"/>
    <col min="10243" max="10247" width="9.33203125" style="36"/>
    <col min="10248" max="10248" width="16.1640625" style="36" customWidth="1"/>
    <col min="10249" max="10496" width="9.33203125" style="36"/>
    <col min="10497" max="10497" width="8.83203125" style="36" customWidth="1"/>
    <col min="10498" max="10498" width="22.83203125" style="36" customWidth="1"/>
    <col min="10499" max="10503" width="9.33203125" style="36"/>
    <col min="10504" max="10504" width="16.1640625" style="36" customWidth="1"/>
    <col min="10505" max="10752" width="9.33203125" style="36"/>
    <col min="10753" max="10753" width="8.83203125" style="36" customWidth="1"/>
    <col min="10754" max="10754" width="22.83203125" style="36" customWidth="1"/>
    <col min="10755" max="10759" width="9.33203125" style="36"/>
    <col min="10760" max="10760" width="16.1640625" style="36" customWidth="1"/>
    <col min="10761" max="11008" width="9.33203125" style="36"/>
    <col min="11009" max="11009" width="8.83203125" style="36" customWidth="1"/>
    <col min="11010" max="11010" width="22.83203125" style="36" customWidth="1"/>
    <col min="11011" max="11015" width="9.33203125" style="36"/>
    <col min="11016" max="11016" width="16.1640625" style="36" customWidth="1"/>
    <col min="11017" max="11264" width="9.33203125" style="36"/>
    <col min="11265" max="11265" width="8.83203125" style="36" customWidth="1"/>
    <col min="11266" max="11266" width="22.83203125" style="36" customWidth="1"/>
    <col min="11267" max="11271" width="9.33203125" style="36"/>
    <col min="11272" max="11272" width="16.1640625" style="36" customWidth="1"/>
    <col min="11273" max="11520" width="9.33203125" style="36"/>
    <col min="11521" max="11521" width="8.83203125" style="36" customWidth="1"/>
    <col min="11522" max="11522" width="22.83203125" style="36" customWidth="1"/>
    <col min="11523" max="11527" width="9.33203125" style="36"/>
    <col min="11528" max="11528" width="16.1640625" style="36" customWidth="1"/>
    <col min="11529" max="11776" width="9.33203125" style="36"/>
    <col min="11777" max="11777" width="8.83203125" style="36" customWidth="1"/>
    <col min="11778" max="11778" width="22.83203125" style="36" customWidth="1"/>
    <col min="11779" max="11783" width="9.33203125" style="36"/>
    <col min="11784" max="11784" width="16.1640625" style="36" customWidth="1"/>
    <col min="11785" max="12032" width="9.33203125" style="36"/>
    <col min="12033" max="12033" width="8.83203125" style="36" customWidth="1"/>
    <col min="12034" max="12034" width="22.83203125" style="36" customWidth="1"/>
    <col min="12035" max="12039" width="9.33203125" style="36"/>
    <col min="12040" max="12040" width="16.1640625" style="36" customWidth="1"/>
    <col min="12041" max="12288" width="9.33203125" style="36"/>
    <col min="12289" max="12289" width="8.83203125" style="36" customWidth="1"/>
    <col min="12290" max="12290" width="22.83203125" style="36" customWidth="1"/>
    <col min="12291" max="12295" width="9.33203125" style="36"/>
    <col min="12296" max="12296" width="16.1640625" style="36" customWidth="1"/>
    <col min="12297" max="12544" width="9.33203125" style="36"/>
    <col min="12545" max="12545" width="8.83203125" style="36" customWidth="1"/>
    <col min="12546" max="12546" width="22.83203125" style="36" customWidth="1"/>
    <col min="12547" max="12551" width="9.33203125" style="36"/>
    <col min="12552" max="12552" width="16.1640625" style="36" customWidth="1"/>
    <col min="12553" max="12800" width="9.33203125" style="36"/>
    <col min="12801" max="12801" width="8.83203125" style="36" customWidth="1"/>
    <col min="12802" max="12802" width="22.83203125" style="36" customWidth="1"/>
    <col min="12803" max="12807" width="9.33203125" style="36"/>
    <col min="12808" max="12808" width="16.1640625" style="36" customWidth="1"/>
    <col min="12809" max="13056" width="9.33203125" style="36"/>
    <col min="13057" max="13057" width="8.83203125" style="36" customWidth="1"/>
    <col min="13058" max="13058" width="22.83203125" style="36" customWidth="1"/>
    <col min="13059" max="13063" width="9.33203125" style="36"/>
    <col min="13064" max="13064" width="16.1640625" style="36" customWidth="1"/>
    <col min="13065" max="13312" width="9.33203125" style="36"/>
    <col min="13313" max="13313" width="8.83203125" style="36" customWidth="1"/>
    <col min="13314" max="13314" width="22.83203125" style="36" customWidth="1"/>
    <col min="13315" max="13319" width="9.33203125" style="36"/>
    <col min="13320" max="13320" width="16.1640625" style="36" customWidth="1"/>
    <col min="13321" max="13568" width="9.33203125" style="36"/>
    <col min="13569" max="13569" width="8.83203125" style="36" customWidth="1"/>
    <col min="13570" max="13570" width="22.83203125" style="36" customWidth="1"/>
    <col min="13571" max="13575" width="9.33203125" style="36"/>
    <col min="13576" max="13576" width="16.1640625" style="36" customWidth="1"/>
    <col min="13577" max="13824" width="9.33203125" style="36"/>
    <col min="13825" max="13825" width="8.83203125" style="36" customWidth="1"/>
    <col min="13826" max="13826" width="22.83203125" style="36" customWidth="1"/>
    <col min="13827" max="13831" width="9.33203125" style="36"/>
    <col min="13832" max="13832" width="16.1640625" style="36" customWidth="1"/>
    <col min="13833" max="14080" width="9.33203125" style="36"/>
    <col min="14081" max="14081" width="8.83203125" style="36" customWidth="1"/>
    <col min="14082" max="14082" width="22.83203125" style="36" customWidth="1"/>
    <col min="14083" max="14087" width="9.33203125" style="36"/>
    <col min="14088" max="14088" width="16.1640625" style="36" customWidth="1"/>
    <col min="14089" max="14336" width="9.33203125" style="36"/>
    <col min="14337" max="14337" width="8.83203125" style="36" customWidth="1"/>
    <col min="14338" max="14338" width="22.83203125" style="36" customWidth="1"/>
    <col min="14339" max="14343" width="9.33203125" style="36"/>
    <col min="14344" max="14344" width="16.1640625" style="36" customWidth="1"/>
    <col min="14345" max="14592" width="9.33203125" style="36"/>
    <col min="14593" max="14593" width="8.83203125" style="36" customWidth="1"/>
    <col min="14594" max="14594" width="22.83203125" style="36" customWidth="1"/>
    <col min="14595" max="14599" width="9.33203125" style="36"/>
    <col min="14600" max="14600" width="16.1640625" style="36" customWidth="1"/>
    <col min="14601" max="14848" width="9.33203125" style="36"/>
    <col min="14849" max="14849" width="8.83203125" style="36" customWidth="1"/>
    <col min="14850" max="14850" width="22.83203125" style="36" customWidth="1"/>
    <col min="14851" max="14855" width="9.33203125" style="36"/>
    <col min="14856" max="14856" width="16.1640625" style="36" customWidth="1"/>
    <col min="14857" max="15104" width="9.33203125" style="36"/>
    <col min="15105" max="15105" width="8.83203125" style="36" customWidth="1"/>
    <col min="15106" max="15106" width="22.83203125" style="36" customWidth="1"/>
    <col min="15107" max="15111" width="9.33203125" style="36"/>
    <col min="15112" max="15112" width="16.1640625" style="36" customWidth="1"/>
    <col min="15113" max="15360" width="9.33203125" style="36"/>
    <col min="15361" max="15361" width="8.83203125" style="36" customWidth="1"/>
    <col min="15362" max="15362" width="22.83203125" style="36" customWidth="1"/>
    <col min="15363" max="15367" width="9.33203125" style="36"/>
    <col min="15368" max="15368" width="16.1640625" style="36" customWidth="1"/>
    <col min="15369" max="15616" width="9.33203125" style="36"/>
    <col min="15617" max="15617" width="8.83203125" style="36" customWidth="1"/>
    <col min="15618" max="15618" width="22.83203125" style="36" customWidth="1"/>
    <col min="15619" max="15623" width="9.33203125" style="36"/>
    <col min="15624" max="15624" width="16.1640625" style="36" customWidth="1"/>
    <col min="15625" max="15872" width="9.33203125" style="36"/>
    <col min="15873" max="15873" width="8.83203125" style="36" customWidth="1"/>
    <col min="15874" max="15874" width="22.83203125" style="36" customWidth="1"/>
    <col min="15875" max="15879" width="9.33203125" style="36"/>
    <col min="15880" max="15880" width="16.1640625" style="36" customWidth="1"/>
    <col min="15881" max="16128" width="9.33203125" style="36"/>
    <col min="16129" max="16129" width="8.83203125" style="36" customWidth="1"/>
    <col min="16130" max="16130" width="22.83203125" style="36" customWidth="1"/>
    <col min="16131" max="16135" width="9.33203125" style="36"/>
    <col min="16136" max="16136" width="16.1640625" style="36" customWidth="1"/>
    <col min="16137" max="16384" width="9.33203125" style="36"/>
  </cols>
  <sheetData>
    <row r="1" spans="1:8" ht="15.75" x14ac:dyDescent="0.2">
      <c r="E1" s="268" t="s">
        <v>274</v>
      </c>
      <c r="F1" s="268"/>
      <c r="G1" s="268"/>
      <c r="H1" s="268"/>
    </row>
    <row r="2" spans="1:8" ht="15.75" x14ac:dyDescent="0.2">
      <c r="E2" s="268" t="s">
        <v>150</v>
      </c>
      <c r="F2" s="268"/>
      <c r="G2" s="268"/>
      <c r="H2" s="268"/>
    </row>
    <row r="3" spans="1:8" ht="15.75" x14ac:dyDescent="0.2">
      <c r="E3" s="268" t="s">
        <v>149</v>
      </c>
      <c r="F3" s="268"/>
      <c r="G3" s="268"/>
      <c r="H3" s="268"/>
    </row>
    <row r="4" spans="1:8" ht="15.75" x14ac:dyDescent="0.2">
      <c r="E4" s="268" t="s">
        <v>972</v>
      </c>
      <c r="F4" s="268"/>
      <c r="G4" s="268"/>
      <c r="H4" s="268"/>
    </row>
    <row r="5" spans="1:8" ht="152.25" customHeight="1" x14ac:dyDescent="0.2">
      <c r="E5"/>
      <c r="F5" s="268" t="s">
        <v>285</v>
      </c>
      <c r="G5" s="268"/>
      <c r="H5" s="268"/>
    </row>
    <row r="6" spans="1:8" ht="18.75" customHeight="1" x14ac:dyDescent="0.25">
      <c r="A6" s="267" t="s">
        <v>925</v>
      </c>
      <c r="B6" s="285"/>
      <c r="C6" s="285"/>
      <c r="D6" s="285"/>
      <c r="E6" s="285"/>
      <c r="F6" s="285"/>
      <c r="G6" s="285"/>
      <c r="H6" s="285"/>
    </row>
    <row r="7" spans="1:8" ht="15.75" x14ac:dyDescent="0.25">
      <c r="A7" s="267" t="s">
        <v>827</v>
      </c>
      <c r="B7" s="285"/>
      <c r="C7" s="285"/>
      <c r="D7" s="285"/>
      <c r="E7" s="285"/>
      <c r="F7" s="285"/>
      <c r="G7" s="285"/>
      <c r="H7" s="285"/>
    </row>
    <row r="8" spans="1:8" ht="15.75" x14ac:dyDescent="0.25">
      <c r="A8" s="267" t="s">
        <v>804</v>
      </c>
      <c r="B8" s="285"/>
      <c r="C8" s="285"/>
      <c r="D8" s="285"/>
      <c r="E8" s="285"/>
      <c r="F8" s="285"/>
      <c r="G8" s="285"/>
      <c r="H8" s="285"/>
    </row>
    <row r="9" spans="1:8" ht="15.75" x14ac:dyDescent="0.25">
      <c r="A9" s="269" t="s">
        <v>805</v>
      </c>
      <c r="B9" s="285"/>
      <c r="C9" s="285"/>
      <c r="D9" s="285"/>
      <c r="E9" s="285"/>
      <c r="F9" s="285"/>
      <c r="G9" s="285"/>
      <c r="H9" s="285"/>
    </row>
    <row r="10" spans="1:8" ht="15.75" x14ac:dyDescent="0.25">
      <c r="A10" s="269" t="s">
        <v>806</v>
      </c>
      <c r="B10" s="285"/>
      <c r="C10" s="285"/>
      <c r="D10" s="285"/>
      <c r="E10" s="285"/>
      <c r="F10" s="285"/>
      <c r="G10" s="285"/>
      <c r="H10" s="285"/>
    </row>
    <row r="11" spans="1:8" ht="15.75" x14ac:dyDescent="0.25">
      <c r="A11" s="144"/>
      <c r="B11" s="146"/>
      <c r="C11" s="146"/>
      <c r="D11" s="146"/>
      <c r="E11" s="146"/>
      <c r="F11" s="285" t="s">
        <v>807</v>
      </c>
      <c r="G11" s="285"/>
      <c r="H11" s="285"/>
    </row>
    <row r="12" spans="1:8" ht="18.75" customHeight="1" x14ac:dyDescent="0.25">
      <c r="A12" s="267" t="s">
        <v>828</v>
      </c>
      <c r="B12" s="267"/>
      <c r="C12" s="267"/>
      <c r="D12" s="267"/>
      <c r="E12" s="267"/>
      <c r="F12" s="267"/>
      <c r="G12" s="267"/>
      <c r="H12" s="267"/>
    </row>
    <row r="13" spans="1:8" x14ac:dyDescent="0.2">
      <c r="D13" s="135"/>
    </row>
    <row r="16" spans="1:8" x14ac:dyDescent="0.2">
      <c r="A16" s="147"/>
      <c r="B16" s="252" t="s">
        <v>829</v>
      </c>
      <c r="C16" s="252"/>
      <c r="D16" s="252"/>
      <c r="E16" s="252"/>
      <c r="F16" s="252"/>
      <c r="G16" s="252"/>
      <c r="H16" s="252"/>
    </row>
    <row r="17" spans="1:8" x14ac:dyDescent="0.2">
      <c r="A17" s="147"/>
      <c r="B17" s="252" t="s">
        <v>832</v>
      </c>
      <c r="C17" s="252"/>
      <c r="D17" s="252"/>
      <c r="E17" s="252"/>
      <c r="F17" s="252"/>
      <c r="G17" s="252"/>
      <c r="H17" s="252"/>
    </row>
    <row r="18" spans="1:8" x14ac:dyDescent="0.2">
      <c r="A18" s="147"/>
      <c r="B18" s="252" t="s">
        <v>885</v>
      </c>
      <c r="C18" s="252"/>
      <c r="D18" s="252"/>
      <c r="E18" s="252"/>
      <c r="F18" s="252"/>
      <c r="G18" s="252"/>
      <c r="H18" s="252"/>
    </row>
    <row r="19" spans="1:8" ht="13.5" thickBot="1" x14ac:dyDescent="0.25">
      <c r="A19" s="147"/>
      <c r="B19" s="148"/>
      <c r="C19" s="148"/>
      <c r="D19" s="148"/>
      <c r="E19" s="148"/>
      <c r="F19" s="148"/>
      <c r="G19" s="148"/>
      <c r="H19" s="148"/>
    </row>
    <row r="20" spans="1:8" ht="33.75" customHeight="1" x14ac:dyDescent="0.2">
      <c r="A20" s="291" t="s">
        <v>290</v>
      </c>
      <c r="B20" s="277"/>
      <c r="C20" s="292" t="s">
        <v>833</v>
      </c>
      <c r="D20" s="277"/>
      <c r="E20" s="277"/>
      <c r="F20" s="277"/>
      <c r="G20" s="277"/>
      <c r="H20" s="278"/>
    </row>
    <row r="21" spans="1:8" ht="34.5" thickBot="1" x14ac:dyDescent="0.25">
      <c r="A21" s="162" t="s">
        <v>811</v>
      </c>
      <c r="B21" s="163" t="s">
        <v>812</v>
      </c>
      <c r="C21" s="280"/>
      <c r="D21" s="280"/>
      <c r="E21" s="280"/>
      <c r="F21" s="280"/>
      <c r="G21" s="280"/>
      <c r="H21" s="281"/>
    </row>
    <row r="22" spans="1:8" ht="57" customHeight="1" thickBot="1" x14ac:dyDescent="0.25">
      <c r="A22" s="286" t="s">
        <v>838</v>
      </c>
      <c r="B22" s="287"/>
      <c r="C22" s="287"/>
      <c r="D22" s="287"/>
      <c r="E22" s="287"/>
      <c r="F22" s="287"/>
      <c r="G22" s="287"/>
      <c r="H22" s="288"/>
    </row>
    <row r="23" spans="1:8" ht="23.25" customHeight="1" thickBot="1" x14ac:dyDescent="0.3">
      <c r="A23" s="164" t="s">
        <v>886</v>
      </c>
      <c r="B23" s="165"/>
      <c r="C23" s="165"/>
      <c r="D23" s="165"/>
      <c r="E23" s="165"/>
      <c r="F23" s="165"/>
      <c r="G23" s="165"/>
      <c r="H23" s="166"/>
    </row>
    <row r="24" spans="1:8" ht="54" customHeight="1" thickBot="1" x14ac:dyDescent="0.25">
      <c r="A24" s="167"/>
      <c r="B24" s="168" t="s">
        <v>887</v>
      </c>
      <c r="C24" s="227" t="s">
        <v>839</v>
      </c>
      <c r="D24" s="227"/>
      <c r="E24" s="227"/>
      <c r="F24" s="227"/>
      <c r="G24" s="227"/>
      <c r="H24" s="228"/>
    </row>
    <row r="25" spans="1:8" ht="21" customHeight="1" thickBot="1" x14ac:dyDescent="0.3">
      <c r="A25" s="164" t="s">
        <v>888</v>
      </c>
      <c r="B25" s="165"/>
      <c r="C25" s="165"/>
      <c r="D25" s="165"/>
      <c r="E25" s="165"/>
      <c r="F25" s="165"/>
      <c r="G25" s="165"/>
      <c r="H25" s="166"/>
    </row>
    <row r="26" spans="1:8" ht="107.25" customHeight="1" x14ac:dyDescent="0.2">
      <c r="A26" s="169"/>
      <c r="B26" s="170" t="s">
        <v>889</v>
      </c>
      <c r="C26" s="289" t="s">
        <v>890</v>
      </c>
      <c r="D26" s="289"/>
      <c r="E26" s="289"/>
      <c r="F26" s="289"/>
      <c r="G26" s="289"/>
      <c r="H26" s="290"/>
    </row>
    <row r="27" spans="1:8" ht="80.25" customHeight="1" thickBot="1" x14ac:dyDescent="0.25">
      <c r="A27" s="160"/>
      <c r="B27" s="161" t="s">
        <v>891</v>
      </c>
      <c r="C27" s="218" t="s">
        <v>892</v>
      </c>
      <c r="D27" s="218"/>
      <c r="E27" s="218"/>
      <c r="F27" s="218"/>
      <c r="G27" s="218"/>
      <c r="H27" s="219"/>
    </row>
  </sheetData>
  <mergeCells count="21">
    <mergeCell ref="A12:H12"/>
    <mergeCell ref="F11:H11"/>
    <mergeCell ref="A6:H6"/>
    <mergeCell ref="A7:H7"/>
    <mergeCell ref="A8:H8"/>
    <mergeCell ref="A9:H9"/>
    <mergeCell ref="A10:H10"/>
    <mergeCell ref="E1:H1"/>
    <mergeCell ref="E2:H2"/>
    <mergeCell ref="E3:H3"/>
    <mergeCell ref="E4:H4"/>
    <mergeCell ref="F5:H5"/>
    <mergeCell ref="A22:H22"/>
    <mergeCell ref="C24:H24"/>
    <mergeCell ref="C26:H26"/>
    <mergeCell ref="C27:H27"/>
    <mergeCell ref="B16:H16"/>
    <mergeCell ref="B17:H17"/>
    <mergeCell ref="B18:H18"/>
    <mergeCell ref="A20:B20"/>
    <mergeCell ref="C20:H21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showGridLines="0" showZeros="0" view="pageBreakPreview" topLeftCell="G1" zoomScaleNormal="90" zoomScaleSheetLayoutView="100" workbookViewId="0">
      <selection activeCell="I71" sqref="I71"/>
    </sheetView>
  </sheetViews>
  <sheetFormatPr defaultColWidth="9.1640625" defaultRowHeight="12.75" x14ac:dyDescent="0.2"/>
  <cols>
    <col min="1" max="6" width="0" style="38" hidden="1" customWidth="1"/>
    <col min="7" max="7" width="29" style="38" customWidth="1"/>
    <col min="8" max="8" width="59" style="38" customWidth="1"/>
    <col min="9" max="9" width="16.5" style="38" customWidth="1"/>
    <col min="10" max="10" width="18.33203125" style="38" customWidth="1"/>
    <col min="11" max="11" width="18.83203125" style="38" customWidth="1"/>
    <col min="12" max="256" width="9.1640625" style="38"/>
    <col min="257" max="262" width="0" style="38" hidden="1" customWidth="1"/>
    <col min="263" max="263" width="21.33203125" style="38" customWidth="1"/>
    <col min="264" max="264" width="55.83203125" style="38" customWidth="1"/>
    <col min="265" max="267" width="13.6640625" style="38" customWidth="1"/>
    <col min="268" max="512" width="9.1640625" style="38"/>
    <col min="513" max="518" width="0" style="38" hidden="1" customWidth="1"/>
    <col min="519" max="519" width="21.33203125" style="38" customWidth="1"/>
    <col min="520" max="520" width="55.83203125" style="38" customWidth="1"/>
    <col min="521" max="523" width="13.6640625" style="38" customWidth="1"/>
    <col min="524" max="768" width="9.1640625" style="38"/>
    <col min="769" max="774" width="0" style="38" hidden="1" customWidth="1"/>
    <col min="775" max="775" width="21.33203125" style="38" customWidth="1"/>
    <col min="776" max="776" width="55.83203125" style="38" customWidth="1"/>
    <col min="777" max="779" width="13.6640625" style="38" customWidth="1"/>
    <col min="780" max="1024" width="9.1640625" style="38"/>
    <col min="1025" max="1030" width="0" style="38" hidden="1" customWidth="1"/>
    <col min="1031" max="1031" width="21.33203125" style="38" customWidth="1"/>
    <col min="1032" max="1032" width="55.83203125" style="38" customWidth="1"/>
    <col min="1033" max="1035" width="13.6640625" style="38" customWidth="1"/>
    <col min="1036" max="1280" width="9.1640625" style="38"/>
    <col min="1281" max="1286" width="0" style="38" hidden="1" customWidth="1"/>
    <col min="1287" max="1287" width="21.33203125" style="38" customWidth="1"/>
    <col min="1288" max="1288" width="55.83203125" style="38" customWidth="1"/>
    <col min="1289" max="1291" width="13.6640625" style="38" customWidth="1"/>
    <col min="1292" max="1536" width="9.1640625" style="38"/>
    <col min="1537" max="1542" width="0" style="38" hidden="1" customWidth="1"/>
    <col min="1543" max="1543" width="21.33203125" style="38" customWidth="1"/>
    <col min="1544" max="1544" width="55.83203125" style="38" customWidth="1"/>
    <col min="1545" max="1547" width="13.6640625" style="38" customWidth="1"/>
    <col min="1548" max="1792" width="9.1640625" style="38"/>
    <col min="1793" max="1798" width="0" style="38" hidden="1" customWidth="1"/>
    <col min="1799" max="1799" width="21.33203125" style="38" customWidth="1"/>
    <col min="1800" max="1800" width="55.83203125" style="38" customWidth="1"/>
    <col min="1801" max="1803" width="13.6640625" style="38" customWidth="1"/>
    <col min="1804" max="2048" width="9.1640625" style="38"/>
    <col min="2049" max="2054" width="0" style="38" hidden="1" customWidth="1"/>
    <col min="2055" max="2055" width="21.33203125" style="38" customWidth="1"/>
    <col min="2056" max="2056" width="55.83203125" style="38" customWidth="1"/>
    <col min="2057" max="2059" width="13.6640625" style="38" customWidth="1"/>
    <col min="2060" max="2304" width="9.1640625" style="38"/>
    <col min="2305" max="2310" width="0" style="38" hidden="1" customWidth="1"/>
    <col min="2311" max="2311" width="21.33203125" style="38" customWidth="1"/>
    <col min="2312" max="2312" width="55.83203125" style="38" customWidth="1"/>
    <col min="2313" max="2315" width="13.6640625" style="38" customWidth="1"/>
    <col min="2316" max="2560" width="9.1640625" style="38"/>
    <col min="2561" max="2566" width="0" style="38" hidden="1" customWidth="1"/>
    <col min="2567" max="2567" width="21.33203125" style="38" customWidth="1"/>
    <col min="2568" max="2568" width="55.83203125" style="38" customWidth="1"/>
    <col min="2569" max="2571" width="13.6640625" style="38" customWidth="1"/>
    <col min="2572" max="2816" width="9.1640625" style="38"/>
    <col min="2817" max="2822" width="0" style="38" hidden="1" customWidth="1"/>
    <col min="2823" max="2823" width="21.33203125" style="38" customWidth="1"/>
    <col min="2824" max="2824" width="55.83203125" style="38" customWidth="1"/>
    <col min="2825" max="2827" width="13.6640625" style="38" customWidth="1"/>
    <col min="2828" max="3072" width="9.1640625" style="38"/>
    <col min="3073" max="3078" width="0" style="38" hidden="1" customWidth="1"/>
    <col min="3079" max="3079" width="21.33203125" style="38" customWidth="1"/>
    <col min="3080" max="3080" width="55.83203125" style="38" customWidth="1"/>
    <col min="3081" max="3083" width="13.6640625" style="38" customWidth="1"/>
    <col min="3084" max="3328" width="9.1640625" style="38"/>
    <col min="3329" max="3334" width="0" style="38" hidden="1" customWidth="1"/>
    <col min="3335" max="3335" width="21.33203125" style="38" customWidth="1"/>
    <col min="3336" max="3336" width="55.83203125" style="38" customWidth="1"/>
    <col min="3337" max="3339" width="13.6640625" style="38" customWidth="1"/>
    <col min="3340" max="3584" width="9.1640625" style="38"/>
    <col min="3585" max="3590" width="0" style="38" hidden="1" customWidth="1"/>
    <col min="3591" max="3591" width="21.33203125" style="38" customWidth="1"/>
    <col min="3592" max="3592" width="55.83203125" style="38" customWidth="1"/>
    <col min="3593" max="3595" width="13.6640625" style="38" customWidth="1"/>
    <col min="3596" max="3840" width="9.1640625" style="38"/>
    <col min="3841" max="3846" width="0" style="38" hidden="1" customWidth="1"/>
    <col min="3847" max="3847" width="21.33203125" style="38" customWidth="1"/>
    <col min="3848" max="3848" width="55.83203125" style="38" customWidth="1"/>
    <col min="3849" max="3851" width="13.6640625" style="38" customWidth="1"/>
    <col min="3852" max="4096" width="9.1640625" style="38"/>
    <col min="4097" max="4102" width="0" style="38" hidden="1" customWidth="1"/>
    <col min="4103" max="4103" width="21.33203125" style="38" customWidth="1"/>
    <col min="4104" max="4104" width="55.83203125" style="38" customWidth="1"/>
    <col min="4105" max="4107" width="13.6640625" style="38" customWidth="1"/>
    <col min="4108" max="4352" width="9.1640625" style="38"/>
    <col min="4353" max="4358" width="0" style="38" hidden="1" customWidth="1"/>
    <col min="4359" max="4359" width="21.33203125" style="38" customWidth="1"/>
    <col min="4360" max="4360" width="55.83203125" style="38" customWidth="1"/>
    <col min="4361" max="4363" width="13.6640625" style="38" customWidth="1"/>
    <col min="4364" max="4608" width="9.1640625" style="38"/>
    <col min="4609" max="4614" width="0" style="38" hidden="1" customWidth="1"/>
    <col min="4615" max="4615" width="21.33203125" style="38" customWidth="1"/>
    <col min="4616" max="4616" width="55.83203125" style="38" customWidth="1"/>
    <col min="4617" max="4619" width="13.6640625" style="38" customWidth="1"/>
    <col min="4620" max="4864" width="9.1640625" style="38"/>
    <col min="4865" max="4870" width="0" style="38" hidden="1" customWidth="1"/>
    <col min="4871" max="4871" width="21.33203125" style="38" customWidth="1"/>
    <col min="4872" max="4872" width="55.83203125" style="38" customWidth="1"/>
    <col min="4873" max="4875" width="13.6640625" style="38" customWidth="1"/>
    <col min="4876" max="5120" width="9.1640625" style="38"/>
    <col min="5121" max="5126" width="0" style="38" hidden="1" customWidth="1"/>
    <col min="5127" max="5127" width="21.33203125" style="38" customWidth="1"/>
    <col min="5128" max="5128" width="55.83203125" style="38" customWidth="1"/>
    <col min="5129" max="5131" width="13.6640625" style="38" customWidth="1"/>
    <col min="5132" max="5376" width="9.1640625" style="38"/>
    <col min="5377" max="5382" width="0" style="38" hidden="1" customWidth="1"/>
    <col min="5383" max="5383" width="21.33203125" style="38" customWidth="1"/>
    <col min="5384" max="5384" width="55.83203125" style="38" customWidth="1"/>
    <col min="5385" max="5387" width="13.6640625" style="38" customWidth="1"/>
    <col min="5388" max="5632" width="9.1640625" style="38"/>
    <col min="5633" max="5638" width="0" style="38" hidden="1" customWidth="1"/>
    <col min="5639" max="5639" width="21.33203125" style="38" customWidth="1"/>
    <col min="5640" max="5640" width="55.83203125" style="38" customWidth="1"/>
    <col min="5641" max="5643" width="13.6640625" style="38" customWidth="1"/>
    <col min="5644" max="5888" width="9.1640625" style="38"/>
    <col min="5889" max="5894" width="0" style="38" hidden="1" customWidth="1"/>
    <col min="5895" max="5895" width="21.33203125" style="38" customWidth="1"/>
    <col min="5896" max="5896" width="55.83203125" style="38" customWidth="1"/>
    <col min="5897" max="5899" width="13.6640625" style="38" customWidth="1"/>
    <col min="5900" max="6144" width="9.1640625" style="38"/>
    <col min="6145" max="6150" width="0" style="38" hidden="1" customWidth="1"/>
    <col min="6151" max="6151" width="21.33203125" style="38" customWidth="1"/>
    <col min="6152" max="6152" width="55.83203125" style="38" customWidth="1"/>
    <col min="6153" max="6155" width="13.6640625" style="38" customWidth="1"/>
    <col min="6156" max="6400" width="9.1640625" style="38"/>
    <col min="6401" max="6406" width="0" style="38" hidden="1" customWidth="1"/>
    <col min="6407" max="6407" width="21.33203125" style="38" customWidth="1"/>
    <col min="6408" max="6408" width="55.83203125" style="38" customWidth="1"/>
    <col min="6409" max="6411" width="13.6640625" style="38" customWidth="1"/>
    <col min="6412" max="6656" width="9.1640625" style="38"/>
    <col min="6657" max="6662" width="0" style="38" hidden="1" customWidth="1"/>
    <col min="6663" max="6663" width="21.33203125" style="38" customWidth="1"/>
    <col min="6664" max="6664" width="55.83203125" style="38" customWidth="1"/>
    <col min="6665" max="6667" width="13.6640625" style="38" customWidth="1"/>
    <col min="6668" max="6912" width="9.1640625" style="38"/>
    <col min="6913" max="6918" width="0" style="38" hidden="1" customWidth="1"/>
    <col min="6919" max="6919" width="21.33203125" style="38" customWidth="1"/>
    <col min="6920" max="6920" width="55.83203125" style="38" customWidth="1"/>
    <col min="6921" max="6923" width="13.6640625" style="38" customWidth="1"/>
    <col min="6924" max="7168" width="9.1640625" style="38"/>
    <col min="7169" max="7174" width="0" style="38" hidden="1" customWidth="1"/>
    <col min="7175" max="7175" width="21.33203125" style="38" customWidth="1"/>
    <col min="7176" max="7176" width="55.83203125" style="38" customWidth="1"/>
    <col min="7177" max="7179" width="13.6640625" style="38" customWidth="1"/>
    <col min="7180" max="7424" width="9.1640625" style="38"/>
    <col min="7425" max="7430" width="0" style="38" hidden="1" customWidth="1"/>
    <col min="7431" max="7431" width="21.33203125" style="38" customWidth="1"/>
    <col min="7432" max="7432" width="55.83203125" style="38" customWidth="1"/>
    <col min="7433" max="7435" width="13.6640625" style="38" customWidth="1"/>
    <col min="7436" max="7680" width="9.1640625" style="38"/>
    <col min="7681" max="7686" width="0" style="38" hidden="1" customWidth="1"/>
    <col min="7687" max="7687" width="21.33203125" style="38" customWidth="1"/>
    <col min="7688" max="7688" width="55.83203125" style="38" customWidth="1"/>
    <col min="7689" max="7691" width="13.6640625" style="38" customWidth="1"/>
    <col min="7692" max="7936" width="9.1640625" style="38"/>
    <col min="7937" max="7942" width="0" style="38" hidden="1" customWidth="1"/>
    <col min="7943" max="7943" width="21.33203125" style="38" customWidth="1"/>
    <col min="7944" max="7944" width="55.83203125" style="38" customWidth="1"/>
    <col min="7945" max="7947" width="13.6640625" style="38" customWidth="1"/>
    <col min="7948" max="8192" width="9.1640625" style="38"/>
    <col min="8193" max="8198" width="0" style="38" hidden="1" customWidth="1"/>
    <col min="8199" max="8199" width="21.33203125" style="38" customWidth="1"/>
    <col min="8200" max="8200" width="55.83203125" style="38" customWidth="1"/>
    <col min="8201" max="8203" width="13.6640625" style="38" customWidth="1"/>
    <col min="8204" max="8448" width="9.1640625" style="38"/>
    <col min="8449" max="8454" width="0" style="38" hidden="1" customWidth="1"/>
    <col min="8455" max="8455" width="21.33203125" style="38" customWidth="1"/>
    <col min="8456" max="8456" width="55.83203125" style="38" customWidth="1"/>
    <col min="8457" max="8459" width="13.6640625" style="38" customWidth="1"/>
    <col min="8460" max="8704" width="9.1640625" style="38"/>
    <col min="8705" max="8710" width="0" style="38" hidden="1" customWidth="1"/>
    <col min="8711" max="8711" width="21.33203125" style="38" customWidth="1"/>
    <col min="8712" max="8712" width="55.83203125" style="38" customWidth="1"/>
    <col min="8713" max="8715" width="13.6640625" style="38" customWidth="1"/>
    <col min="8716" max="8960" width="9.1640625" style="38"/>
    <col min="8961" max="8966" width="0" style="38" hidden="1" customWidth="1"/>
    <col min="8967" max="8967" width="21.33203125" style="38" customWidth="1"/>
    <col min="8968" max="8968" width="55.83203125" style="38" customWidth="1"/>
    <col min="8969" max="8971" width="13.6640625" style="38" customWidth="1"/>
    <col min="8972" max="9216" width="9.1640625" style="38"/>
    <col min="9217" max="9222" width="0" style="38" hidden="1" customWidth="1"/>
    <col min="9223" max="9223" width="21.33203125" style="38" customWidth="1"/>
    <col min="9224" max="9224" width="55.83203125" style="38" customWidth="1"/>
    <col min="9225" max="9227" width="13.6640625" style="38" customWidth="1"/>
    <col min="9228" max="9472" width="9.1640625" style="38"/>
    <col min="9473" max="9478" width="0" style="38" hidden="1" customWidth="1"/>
    <col min="9479" max="9479" width="21.33203125" style="38" customWidth="1"/>
    <col min="9480" max="9480" width="55.83203125" style="38" customWidth="1"/>
    <col min="9481" max="9483" width="13.6640625" style="38" customWidth="1"/>
    <col min="9484" max="9728" width="9.1640625" style="38"/>
    <col min="9729" max="9734" width="0" style="38" hidden="1" customWidth="1"/>
    <col min="9735" max="9735" width="21.33203125" style="38" customWidth="1"/>
    <col min="9736" max="9736" width="55.83203125" style="38" customWidth="1"/>
    <col min="9737" max="9739" width="13.6640625" style="38" customWidth="1"/>
    <col min="9740" max="9984" width="9.1640625" style="38"/>
    <col min="9985" max="9990" width="0" style="38" hidden="1" customWidth="1"/>
    <col min="9991" max="9991" width="21.33203125" style="38" customWidth="1"/>
    <col min="9992" max="9992" width="55.83203125" style="38" customWidth="1"/>
    <col min="9993" max="9995" width="13.6640625" style="38" customWidth="1"/>
    <col min="9996" max="10240" width="9.1640625" style="38"/>
    <col min="10241" max="10246" width="0" style="38" hidden="1" customWidth="1"/>
    <col min="10247" max="10247" width="21.33203125" style="38" customWidth="1"/>
    <col min="10248" max="10248" width="55.83203125" style="38" customWidth="1"/>
    <col min="10249" max="10251" width="13.6640625" style="38" customWidth="1"/>
    <col min="10252" max="10496" width="9.1640625" style="38"/>
    <col min="10497" max="10502" width="0" style="38" hidden="1" customWidth="1"/>
    <col min="10503" max="10503" width="21.33203125" style="38" customWidth="1"/>
    <col min="10504" max="10504" width="55.83203125" style="38" customWidth="1"/>
    <col min="10505" max="10507" width="13.6640625" style="38" customWidth="1"/>
    <col min="10508" max="10752" width="9.1640625" style="38"/>
    <col min="10753" max="10758" width="0" style="38" hidden="1" customWidth="1"/>
    <col min="10759" max="10759" width="21.33203125" style="38" customWidth="1"/>
    <col min="10760" max="10760" width="55.83203125" style="38" customWidth="1"/>
    <col min="10761" max="10763" width="13.6640625" style="38" customWidth="1"/>
    <col min="10764" max="11008" width="9.1640625" style="38"/>
    <col min="11009" max="11014" width="0" style="38" hidden="1" customWidth="1"/>
    <col min="11015" max="11015" width="21.33203125" style="38" customWidth="1"/>
    <col min="11016" max="11016" width="55.83203125" style="38" customWidth="1"/>
    <col min="11017" max="11019" width="13.6640625" style="38" customWidth="1"/>
    <col min="11020" max="11264" width="9.1640625" style="38"/>
    <col min="11265" max="11270" width="0" style="38" hidden="1" customWidth="1"/>
    <col min="11271" max="11271" width="21.33203125" style="38" customWidth="1"/>
    <col min="11272" max="11272" width="55.83203125" style="38" customWidth="1"/>
    <col min="11273" max="11275" width="13.6640625" style="38" customWidth="1"/>
    <col min="11276" max="11520" width="9.1640625" style="38"/>
    <col min="11521" max="11526" width="0" style="38" hidden="1" customWidth="1"/>
    <col min="11527" max="11527" width="21.33203125" style="38" customWidth="1"/>
    <col min="11528" max="11528" width="55.83203125" style="38" customWidth="1"/>
    <col min="11529" max="11531" width="13.6640625" style="38" customWidth="1"/>
    <col min="11532" max="11776" width="9.1640625" style="38"/>
    <col min="11777" max="11782" width="0" style="38" hidden="1" customWidth="1"/>
    <col min="11783" max="11783" width="21.33203125" style="38" customWidth="1"/>
    <col min="11784" max="11784" width="55.83203125" style="38" customWidth="1"/>
    <col min="11785" max="11787" width="13.6640625" style="38" customWidth="1"/>
    <col min="11788" max="12032" width="9.1640625" style="38"/>
    <col min="12033" max="12038" width="0" style="38" hidden="1" customWidth="1"/>
    <col min="12039" max="12039" width="21.33203125" style="38" customWidth="1"/>
    <col min="12040" max="12040" width="55.83203125" style="38" customWidth="1"/>
    <col min="12041" max="12043" width="13.6640625" style="38" customWidth="1"/>
    <col min="12044" max="12288" width="9.1640625" style="38"/>
    <col min="12289" max="12294" width="0" style="38" hidden="1" customWidth="1"/>
    <col min="12295" max="12295" width="21.33203125" style="38" customWidth="1"/>
    <col min="12296" max="12296" width="55.83203125" style="38" customWidth="1"/>
    <col min="12297" max="12299" width="13.6640625" style="38" customWidth="1"/>
    <col min="12300" max="12544" width="9.1640625" style="38"/>
    <col min="12545" max="12550" width="0" style="38" hidden="1" customWidth="1"/>
    <col min="12551" max="12551" width="21.33203125" style="38" customWidth="1"/>
    <col min="12552" max="12552" width="55.83203125" style="38" customWidth="1"/>
    <col min="12553" max="12555" width="13.6640625" style="38" customWidth="1"/>
    <col min="12556" max="12800" width="9.1640625" style="38"/>
    <col min="12801" max="12806" width="0" style="38" hidden="1" customWidth="1"/>
    <col min="12807" max="12807" width="21.33203125" style="38" customWidth="1"/>
    <col min="12808" max="12808" width="55.83203125" style="38" customWidth="1"/>
    <col min="12809" max="12811" width="13.6640625" style="38" customWidth="1"/>
    <col min="12812" max="13056" width="9.1640625" style="38"/>
    <col min="13057" max="13062" width="0" style="38" hidden="1" customWidth="1"/>
    <col min="13063" max="13063" width="21.33203125" style="38" customWidth="1"/>
    <col min="13064" max="13064" width="55.83203125" style="38" customWidth="1"/>
    <col min="13065" max="13067" width="13.6640625" style="38" customWidth="1"/>
    <col min="13068" max="13312" width="9.1640625" style="38"/>
    <col min="13313" max="13318" width="0" style="38" hidden="1" customWidth="1"/>
    <col min="13319" max="13319" width="21.33203125" style="38" customWidth="1"/>
    <col min="13320" max="13320" width="55.83203125" style="38" customWidth="1"/>
    <col min="13321" max="13323" width="13.6640625" style="38" customWidth="1"/>
    <col min="13324" max="13568" width="9.1640625" style="38"/>
    <col min="13569" max="13574" width="0" style="38" hidden="1" customWidth="1"/>
    <col min="13575" max="13575" width="21.33203125" style="38" customWidth="1"/>
    <col min="13576" max="13576" width="55.83203125" style="38" customWidth="1"/>
    <col min="13577" max="13579" width="13.6640625" style="38" customWidth="1"/>
    <col min="13580" max="13824" width="9.1640625" style="38"/>
    <col min="13825" max="13830" width="0" style="38" hidden="1" customWidth="1"/>
    <col min="13831" max="13831" width="21.33203125" style="38" customWidth="1"/>
    <col min="13832" max="13832" width="55.83203125" style="38" customWidth="1"/>
    <col min="13833" max="13835" width="13.6640625" style="38" customWidth="1"/>
    <col min="13836" max="14080" width="9.1640625" style="38"/>
    <col min="14081" max="14086" width="0" style="38" hidden="1" customWidth="1"/>
    <col min="14087" max="14087" width="21.33203125" style="38" customWidth="1"/>
    <col min="14088" max="14088" width="55.83203125" style="38" customWidth="1"/>
    <col min="14089" max="14091" width="13.6640625" style="38" customWidth="1"/>
    <col min="14092" max="14336" width="9.1640625" style="38"/>
    <col min="14337" max="14342" width="0" style="38" hidden="1" customWidth="1"/>
    <col min="14343" max="14343" width="21.33203125" style="38" customWidth="1"/>
    <col min="14344" max="14344" width="55.83203125" style="38" customWidth="1"/>
    <col min="14345" max="14347" width="13.6640625" style="38" customWidth="1"/>
    <col min="14348" max="14592" width="9.1640625" style="38"/>
    <col min="14593" max="14598" width="0" style="38" hidden="1" customWidth="1"/>
    <col min="14599" max="14599" width="21.33203125" style="38" customWidth="1"/>
    <col min="14600" max="14600" width="55.83203125" style="38" customWidth="1"/>
    <col min="14601" max="14603" width="13.6640625" style="38" customWidth="1"/>
    <col min="14604" max="14848" width="9.1640625" style="38"/>
    <col min="14849" max="14854" width="0" style="38" hidden="1" customWidth="1"/>
    <col min="14855" max="14855" width="21.33203125" style="38" customWidth="1"/>
    <col min="14856" max="14856" width="55.83203125" style="38" customWidth="1"/>
    <col min="14857" max="14859" width="13.6640625" style="38" customWidth="1"/>
    <col min="14860" max="15104" width="9.1640625" style="38"/>
    <col min="15105" max="15110" width="0" style="38" hidden="1" customWidth="1"/>
    <col min="15111" max="15111" width="21.33203125" style="38" customWidth="1"/>
    <col min="15112" max="15112" width="55.83203125" style="38" customWidth="1"/>
    <col min="15113" max="15115" width="13.6640625" style="38" customWidth="1"/>
    <col min="15116" max="15360" width="9.1640625" style="38"/>
    <col min="15361" max="15366" width="0" style="38" hidden="1" customWidth="1"/>
    <col min="15367" max="15367" width="21.33203125" style="38" customWidth="1"/>
    <col min="15368" max="15368" width="55.83203125" style="38" customWidth="1"/>
    <col min="15369" max="15371" width="13.6640625" style="38" customWidth="1"/>
    <col min="15372" max="15616" width="9.1640625" style="38"/>
    <col min="15617" max="15622" width="0" style="38" hidden="1" customWidth="1"/>
    <col min="15623" max="15623" width="21.33203125" style="38" customWidth="1"/>
    <col min="15624" max="15624" width="55.83203125" style="38" customWidth="1"/>
    <col min="15625" max="15627" width="13.6640625" style="38" customWidth="1"/>
    <col min="15628" max="15872" width="9.1640625" style="38"/>
    <col min="15873" max="15878" width="0" style="38" hidden="1" customWidth="1"/>
    <col min="15879" max="15879" width="21.33203125" style="38" customWidth="1"/>
    <col min="15880" max="15880" width="55.83203125" style="38" customWidth="1"/>
    <col min="15881" max="15883" width="13.6640625" style="38" customWidth="1"/>
    <col min="15884" max="16128" width="9.1640625" style="38"/>
    <col min="16129" max="16134" width="0" style="38" hidden="1" customWidth="1"/>
    <col min="16135" max="16135" width="21.33203125" style="38" customWidth="1"/>
    <col min="16136" max="16136" width="55.83203125" style="38" customWidth="1"/>
    <col min="16137" max="16139" width="13.6640625" style="38" customWidth="1"/>
    <col min="16140" max="16384" width="9.1640625" style="38"/>
  </cols>
  <sheetData>
    <row r="1" spans="1:11" ht="15.6" customHeight="1" x14ac:dyDescent="0.2">
      <c r="G1" s="120"/>
      <c r="H1" s="268" t="s">
        <v>277</v>
      </c>
      <c r="I1" s="268"/>
      <c r="J1" s="268"/>
      <c r="K1" s="268"/>
    </row>
    <row r="2" spans="1:11" ht="15.6" customHeight="1" x14ac:dyDescent="0.2">
      <c r="G2" s="120"/>
      <c r="H2" s="268" t="s">
        <v>150</v>
      </c>
      <c r="I2" s="268"/>
      <c r="J2" s="268"/>
      <c r="K2" s="268"/>
    </row>
    <row r="3" spans="1:11" ht="15.6" customHeight="1" x14ac:dyDescent="0.2">
      <c r="G3" s="120"/>
      <c r="H3" s="268" t="s">
        <v>149</v>
      </c>
      <c r="I3" s="268"/>
      <c r="J3" s="268"/>
      <c r="K3" s="268"/>
    </row>
    <row r="4" spans="1:11" ht="15.6" customHeight="1" x14ac:dyDescent="0.2">
      <c r="G4" s="120"/>
      <c r="H4" s="268" t="s">
        <v>972</v>
      </c>
      <c r="I4" s="268"/>
      <c r="J4" s="268"/>
      <c r="K4" s="268"/>
    </row>
    <row r="5" spans="1:11" ht="98.45" customHeight="1" x14ac:dyDescent="0.2">
      <c r="G5" s="120"/>
      <c r="H5"/>
      <c r="I5" s="268" t="s">
        <v>285</v>
      </c>
      <c r="J5" s="268"/>
      <c r="K5" s="268"/>
    </row>
    <row r="6" spans="1:11" ht="18" customHeight="1" x14ac:dyDescent="0.2">
      <c r="G6" s="120"/>
      <c r="H6" s="268" t="s">
        <v>926</v>
      </c>
      <c r="I6" s="268"/>
      <c r="J6" s="268"/>
      <c r="K6" s="268"/>
    </row>
    <row r="7" spans="1:11" ht="15.75" x14ac:dyDescent="0.2">
      <c r="G7" s="120"/>
      <c r="H7" s="268" t="s">
        <v>150</v>
      </c>
      <c r="I7" s="268"/>
      <c r="J7" s="268"/>
      <c r="K7" s="268"/>
    </row>
    <row r="8" spans="1:11" ht="15.75" x14ac:dyDescent="0.2">
      <c r="G8" s="120"/>
      <c r="H8" s="268" t="s">
        <v>149</v>
      </c>
      <c r="I8" s="268"/>
      <c r="J8" s="268"/>
      <c r="K8" s="268"/>
    </row>
    <row r="9" spans="1:11" ht="15.75" x14ac:dyDescent="0.2">
      <c r="G9" s="120"/>
      <c r="H9" s="268" t="s">
        <v>158</v>
      </c>
      <c r="I9" s="268"/>
      <c r="J9" s="268"/>
      <c r="K9" s="268"/>
    </row>
    <row r="10" spans="1:11" ht="15.75" x14ac:dyDescent="0.2">
      <c r="G10" s="120"/>
      <c r="H10" s="268" t="s">
        <v>152</v>
      </c>
      <c r="I10" s="268"/>
      <c r="J10" s="268"/>
      <c r="K10" s="268"/>
    </row>
    <row r="11" spans="1:11" ht="15.75" x14ac:dyDescent="0.2">
      <c r="G11" s="120"/>
      <c r="H11" s="268" t="s">
        <v>151</v>
      </c>
      <c r="I11" s="268"/>
      <c r="J11" s="268"/>
      <c r="K11" s="268"/>
    </row>
    <row r="12" spans="1:11" ht="20.45" customHeight="1" x14ac:dyDescent="0.2">
      <c r="A12" s="37"/>
      <c r="B12" s="37"/>
      <c r="C12" s="37"/>
      <c r="D12" s="37"/>
      <c r="E12" s="37"/>
      <c r="F12" s="37"/>
      <c r="G12" s="120"/>
      <c r="H12" s="268" t="s">
        <v>153</v>
      </c>
      <c r="I12" s="268"/>
      <c r="J12" s="268"/>
      <c r="K12" s="268"/>
    </row>
    <row r="13" spans="1:11" ht="24.75" customHeight="1" x14ac:dyDescent="0.2">
      <c r="A13" s="293" t="s">
        <v>288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</row>
    <row r="14" spans="1:11" x14ac:dyDescent="0.2">
      <c r="A14" s="39"/>
      <c r="B14" s="39"/>
      <c r="C14" s="39"/>
      <c r="D14" s="39"/>
      <c r="E14" s="39"/>
      <c r="F14" s="39"/>
      <c r="G14" s="40"/>
      <c r="H14" s="40"/>
      <c r="I14" s="41"/>
      <c r="J14" s="41"/>
      <c r="K14" s="41" t="s">
        <v>289</v>
      </c>
    </row>
    <row r="15" spans="1:11" ht="24.75" customHeight="1" x14ac:dyDescent="0.2">
      <c r="A15" s="39"/>
      <c r="B15" s="39"/>
      <c r="C15" s="39"/>
      <c r="D15" s="39"/>
      <c r="E15" s="39"/>
      <c r="F15" s="40"/>
      <c r="G15" s="294" t="s">
        <v>290</v>
      </c>
      <c r="H15" s="294" t="s">
        <v>291</v>
      </c>
      <c r="I15" s="295" t="s">
        <v>848</v>
      </c>
      <c r="J15" s="295" t="s">
        <v>883</v>
      </c>
      <c r="K15" s="295" t="s">
        <v>884</v>
      </c>
    </row>
    <row r="16" spans="1:11" x14ac:dyDescent="0.2">
      <c r="A16" s="39"/>
      <c r="B16" s="39"/>
      <c r="C16" s="39"/>
      <c r="D16" s="39"/>
      <c r="E16" s="39"/>
      <c r="F16" s="40"/>
      <c r="G16" s="294"/>
      <c r="H16" s="294"/>
      <c r="I16" s="296"/>
      <c r="J16" s="296"/>
      <c r="K16" s="296"/>
    </row>
    <row r="17" spans="1:11" ht="6.75" customHeight="1" x14ac:dyDescent="0.2">
      <c r="A17" s="39"/>
      <c r="B17" s="39"/>
      <c r="C17" s="39"/>
      <c r="D17" s="39"/>
      <c r="E17" s="39"/>
      <c r="F17" s="40"/>
      <c r="G17" s="294"/>
      <c r="H17" s="294"/>
      <c r="I17" s="296"/>
      <c r="J17" s="296"/>
      <c r="K17" s="296"/>
    </row>
    <row r="18" spans="1:11" hidden="1" x14ac:dyDescent="0.2">
      <c r="A18" s="39"/>
      <c r="B18" s="39"/>
      <c r="C18" s="39"/>
      <c r="D18" s="39"/>
      <c r="E18" s="39"/>
      <c r="F18" s="40"/>
      <c r="G18" s="42" t="s">
        <v>11</v>
      </c>
      <c r="H18" s="42" t="s">
        <v>12</v>
      </c>
      <c r="I18" s="42" t="s">
        <v>13</v>
      </c>
      <c r="J18" s="42" t="s">
        <v>13</v>
      </c>
      <c r="K18" s="42" t="s">
        <v>13</v>
      </c>
    </row>
    <row r="19" spans="1:11" ht="17.25" customHeight="1" x14ac:dyDescent="0.2">
      <c r="A19" s="43"/>
      <c r="B19" s="43"/>
      <c r="C19" s="43"/>
      <c r="D19" s="43"/>
      <c r="E19" s="43"/>
      <c r="F19" s="44"/>
      <c r="G19" s="45" t="s">
        <v>292</v>
      </c>
      <c r="H19" s="46" t="s">
        <v>293</v>
      </c>
      <c r="I19" s="47">
        <f>I20+I26+I36+I43+I49+I59+I65+I71</f>
        <v>1823985</v>
      </c>
      <c r="J19" s="47">
        <f>J20+J26+J36+J43+J49+J59+J65+J71</f>
        <v>0</v>
      </c>
      <c r="K19" s="47">
        <f>K20+K26+K36+K43+K49+K59+K65+K71</f>
        <v>0</v>
      </c>
    </row>
    <row r="20" spans="1:11" ht="17.25" customHeight="1" x14ac:dyDescent="0.2">
      <c r="A20" s="43"/>
      <c r="B20" s="43"/>
      <c r="C20" s="43"/>
      <c r="D20" s="43"/>
      <c r="E20" s="43"/>
      <c r="F20" s="44"/>
      <c r="G20" s="48" t="s">
        <v>294</v>
      </c>
      <c r="H20" s="49" t="s">
        <v>295</v>
      </c>
      <c r="I20" s="50">
        <f>I21</f>
        <v>1263830</v>
      </c>
      <c r="J20" s="50">
        <f>J21</f>
        <v>0</v>
      </c>
      <c r="K20" s="50">
        <f>K21</f>
        <v>0</v>
      </c>
    </row>
    <row r="21" spans="1:11" ht="16.5" customHeight="1" x14ac:dyDescent="0.2">
      <c r="A21" s="43"/>
      <c r="B21" s="43"/>
      <c r="C21" s="43"/>
      <c r="D21" s="43"/>
      <c r="E21" s="43"/>
      <c r="F21" s="44"/>
      <c r="G21" s="48" t="s">
        <v>296</v>
      </c>
      <c r="H21" s="51" t="s">
        <v>297</v>
      </c>
      <c r="I21" s="50">
        <f>I22+I23+I24+I25</f>
        <v>1263830</v>
      </c>
      <c r="J21" s="50">
        <f>J22+J23+J24+J25</f>
        <v>0</v>
      </c>
      <c r="K21" s="50">
        <f>K22+K23+K24+K25</f>
        <v>0</v>
      </c>
    </row>
    <row r="22" spans="1:11" ht="65.25" customHeight="1" x14ac:dyDescent="0.2">
      <c r="A22" s="43"/>
      <c r="B22" s="43"/>
      <c r="C22" s="43"/>
      <c r="D22" s="43"/>
      <c r="E22" s="43"/>
      <c r="F22" s="44"/>
      <c r="G22" s="52" t="s">
        <v>298</v>
      </c>
      <c r="H22" s="53" t="s">
        <v>299</v>
      </c>
      <c r="I22" s="54">
        <v>1263830</v>
      </c>
      <c r="J22" s="54"/>
      <c r="K22" s="54"/>
    </row>
    <row r="23" spans="1:11" ht="110.25" hidden="1" customHeight="1" x14ac:dyDescent="0.2">
      <c r="A23" s="43" t="s">
        <v>11</v>
      </c>
      <c r="B23" s="43" t="s">
        <v>292</v>
      </c>
      <c r="C23" s="43" t="s">
        <v>294</v>
      </c>
      <c r="D23" s="43" t="s">
        <v>300</v>
      </c>
      <c r="E23" s="43" t="s">
        <v>301</v>
      </c>
      <c r="F23" s="44" t="s">
        <v>302</v>
      </c>
      <c r="G23" s="52" t="s">
        <v>303</v>
      </c>
      <c r="H23" s="53" t="s">
        <v>304</v>
      </c>
      <c r="I23" s="54"/>
      <c r="J23" s="54"/>
      <c r="K23" s="54"/>
    </row>
    <row r="24" spans="1:11" ht="40.5" hidden="1" customHeight="1" x14ac:dyDescent="0.2">
      <c r="A24" s="43"/>
      <c r="B24" s="43"/>
      <c r="C24" s="43"/>
      <c r="D24" s="43"/>
      <c r="E24" s="43"/>
      <c r="F24" s="44"/>
      <c r="G24" s="52" t="s">
        <v>305</v>
      </c>
      <c r="H24" s="53" t="s">
        <v>306</v>
      </c>
      <c r="I24" s="54"/>
      <c r="J24" s="54"/>
      <c r="K24" s="54"/>
    </row>
    <row r="25" spans="1:11" ht="81.75" hidden="1" customHeight="1" x14ac:dyDescent="0.2">
      <c r="A25" s="43" t="s">
        <v>11</v>
      </c>
      <c r="B25" s="43" t="s">
        <v>292</v>
      </c>
      <c r="C25" s="43" t="s">
        <v>294</v>
      </c>
      <c r="D25" s="43" t="s">
        <v>296</v>
      </c>
      <c r="E25" s="43" t="s">
        <v>303</v>
      </c>
      <c r="F25" s="44" t="s">
        <v>303</v>
      </c>
      <c r="G25" s="55" t="s">
        <v>307</v>
      </c>
      <c r="H25" s="53" t="s">
        <v>308</v>
      </c>
      <c r="I25" s="54"/>
      <c r="J25" s="54"/>
      <c r="K25" s="54"/>
    </row>
    <row r="26" spans="1:11" ht="27.75" hidden="1" customHeight="1" x14ac:dyDescent="0.2">
      <c r="A26" s="43"/>
      <c r="B26" s="43"/>
      <c r="C26" s="43"/>
      <c r="D26" s="43"/>
      <c r="E26" s="43"/>
      <c r="F26" s="44"/>
      <c r="G26" s="56" t="s">
        <v>309</v>
      </c>
      <c r="H26" s="57" t="s">
        <v>310</v>
      </c>
      <c r="I26" s="54">
        <f>I27</f>
        <v>0</v>
      </c>
      <c r="J26" s="54">
        <f>J27</f>
        <v>0</v>
      </c>
      <c r="K26" s="54">
        <f>K27</f>
        <v>0</v>
      </c>
    </row>
    <row r="27" spans="1:11" ht="30" hidden="1" customHeight="1" x14ac:dyDescent="0.2">
      <c r="A27" s="43"/>
      <c r="B27" s="43"/>
      <c r="C27" s="43"/>
      <c r="D27" s="43"/>
      <c r="E27" s="43"/>
      <c r="F27" s="44"/>
      <c r="G27" s="58" t="s">
        <v>311</v>
      </c>
      <c r="H27" s="59" t="s">
        <v>312</v>
      </c>
      <c r="I27" s="54">
        <f>I28+I30+I32+I34</f>
        <v>0</v>
      </c>
      <c r="J27" s="54">
        <f>J28+J30+J32+J34</f>
        <v>0</v>
      </c>
      <c r="K27" s="54">
        <f>K28+K30+K32+K34</f>
        <v>0</v>
      </c>
    </row>
    <row r="28" spans="1:11" ht="49.5" hidden="1" customHeight="1" x14ac:dyDescent="0.2">
      <c r="A28" s="43"/>
      <c r="B28" s="43"/>
      <c r="C28" s="43"/>
      <c r="D28" s="43"/>
      <c r="E28" s="43"/>
      <c r="F28" s="44"/>
      <c r="G28" s="58" t="s">
        <v>313</v>
      </c>
      <c r="H28" s="59" t="s">
        <v>314</v>
      </c>
      <c r="I28" s="54">
        <f>I29</f>
        <v>0</v>
      </c>
      <c r="J28" s="54">
        <f>J29</f>
        <v>0</v>
      </c>
      <c r="K28" s="54">
        <f>K29</f>
        <v>0</v>
      </c>
    </row>
    <row r="29" spans="1:11" ht="75" hidden="1" customHeight="1" x14ac:dyDescent="0.2">
      <c r="A29" s="43"/>
      <c r="B29" s="43"/>
      <c r="C29" s="43"/>
      <c r="D29" s="43"/>
      <c r="E29" s="43"/>
      <c r="F29" s="44"/>
      <c r="G29" s="58" t="s">
        <v>315</v>
      </c>
      <c r="H29" s="59" t="s">
        <v>316</v>
      </c>
      <c r="I29" s="54"/>
      <c r="J29" s="54"/>
      <c r="K29" s="54"/>
    </row>
    <row r="30" spans="1:11" ht="59.25" hidden="1" customHeight="1" x14ac:dyDescent="0.2">
      <c r="A30" s="43"/>
      <c r="B30" s="43"/>
      <c r="C30" s="43"/>
      <c r="D30" s="43"/>
      <c r="E30" s="43"/>
      <c r="F30" s="44"/>
      <c r="G30" s="58" t="s">
        <v>317</v>
      </c>
      <c r="H30" s="59" t="s">
        <v>318</v>
      </c>
      <c r="I30" s="54">
        <f>I31</f>
        <v>0</v>
      </c>
      <c r="J30" s="54">
        <f>J31</f>
        <v>0</v>
      </c>
      <c r="K30" s="54">
        <f>K31</f>
        <v>0</v>
      </c>
    </row>
    <row r="31" spans="1:11" ht="83.25" hidden="1" customHeight="1" x14ac:dyDescent="0.2">
      <c r="A31" s="43"/>
      <c r="B31" s="43"/>
      <c r="C31" s="43"/>
      <c r="D31" s="43"/>
      <c r="E31" s="43"/>
      <c r="F31" s="44"/>
      <c r="G31" s="58" t="s">
        <v>319</v>
      </c>
      <c r="H31" s="59" t="s">
        <v>320</v>
      </c>
      <c r="I31" s="54"/>
      <c r="J31" s="54"/>
      <c r="K31" s="54"/>
    </row>
    <row r="32" spans="1:11" ht="52.5" hidden="1" customHeight="1" x14ac:dyDescent="0.2">
      <c r="A32" s="43"/>
      <c r="B32" s="43"/>
      <c r="C32" s="43"/>
      <c r="D32" s="43"/>
      <c r="E32" s="43"/>
      <c r="F32" s="44"/>
      <c r="G32" s="58" t="s">
        <v>321</v>
      </c>
      <c r="H32" s="59" t="s">
        <v>322</v>
      </c>
      <c r="I32" s="54">
        <f>I33</f>
        <v>0</v>
      </c>
      <c r="J32" s="54">
        <f>J33</f>
        <v>0</v>
      </c>
      <c r="K32" s="54">
        <f>K33</f>
        <v>0</v>
      </c>
    </row>
    <row r="33" spans="1:11" ht="75" hidden="1" customHeight="1" x14ac:dyDescent="0.2">
      <c r="A33" s="43"/>
      <c r="B33" s="43"/>
      <c r="C33" s="43"/>
      <c r="D33" s="43"/>
      <c r="E33" s="43"/>
      <c r="F33" s="44"/>
      <c r="G33" s="58" t="s">
        <v>323</v>
      </c>
      <c r="H33" s="59" t="s">
        <v>324</v>
      </c>
      <c r="I33" s="54"/>
      <c r="J33" s="54"/>
      <c r="K33" s="54"/>
    </row>
    <row r="34" spans="1:11" ht="60" hidden="1" x14ac:dyDescent="0.2">
      <c r="A34" s="43"/>
      <c r="B34" s="43"/>
      <c r="C34" s="43"/>
      <c r="D34" s="43"/>
      <c r="E34" s="43"/>
      <c r="F34" s="44"/>
      <c r="G34" s="58" t="s">
        <v>325</v>
      </c>
      <c r="H34" s="59" t="s">
        <v>326</v>
      </c>
      <c r="I34" s="54">
        <f>I35</f>
        <v>0</v>
      </c>
      <c r="J34" s="54">
        <f>J35</f>
        <v>0</v>
      </c>
      <c r="K34" s="54">
        <f>K35</f>
        <v>0</v>
      </c>
    </row>
    <row r="35" spans="1:11" ht="74.25" hidden="1" customHeight="1" x14ac:dyDescent="0.2">
      <c r="A35" s="43"/>
      <c r="B35" s="43"/>
      <c r="C35" s="43"/>
      <c r="D35" s="43"/>
      <c r="E35" s="43"/>
      <c r="F35" s="44"/>
      <c r="G35" s="58" t="s">
        <v>327</v>
      </c>
      <c r="H35" s="59" t="s">
        <v>328</v>
      </c>
      <c r="I35" s="54"/>
      <c r="J35" s="54"/>
      <c r="K35" s="54"/>
    </row>
    <row r="36" spans="1:11" ht="18" hidden="1" customHeight="1" x14ac:dyDescent="0.2">
      <c r="A36" s="43"/>
      <c r="B36" s="43"/>
      <c r="C36" s="43"/>
      <c r="D36" s="43"/>
      <c r="E36" s="43"/>
      <c r="F36" s="44"/>
      <c r="G36" s="60" t="s">
        <v>329</v>
      </c>
      <c r="H36" s="61" t="s">
        <v>330</v>
      </c>
      <c r="I36" s="50">
        <f>I37+I39+I41</f>
        <v>0</v>
      </c>
      <c r="J36" s="50">
        <f>J37+J39+J41</f>
        <v>0</v>
      </c>
      <c r="K36" s="50">
        <f>K37+K39+K41</f>
        <v>0</v>
      </c>
    </row>
    <row r="37" spans="1:11" ht="27" hidden="1" customHeight="1" x14ac:dyDescent="0.2">
      <c r="A37" s="43"/>
      <c r="B37" s="43"/>
      <c r="C37" s="43"/>
      <c r="D37" s="43"/>
      <c r="E37" s="43"/>
      <c r="F37" s="44"/>
      <c r="G37" s="62" t="s">
        <v>331</v>
      </c>
      <c r="H37" s="63" t="s">
        <v>332</v>
      </c>
      <c r="I37" s="64">
        <f>I38</f>
        <v>0</v>
      </c>
      <c r="J37" s="64">
        <f>J38</f>
        <v>0</v>
      </c>
      <c r="K37" s="65">
        <v>0</v>
      </c>
    </row>
    <row r="38" spans="1:11" ht="27" hidden="1" customHeight="1" x14ac:dyDescent="0.2">
      <c r="A38" s="43"/>
      <c r="B38" s="43"/>
      <c r="C38" s="43"/>
      <c r="D38" s="43"/>
      <c r="E38" s="43"/>
      <c r="F38" s="44"/>
      <c r="G38" s="66" t="s">
        <v>333</v>
      </c>
      <c r="H38" s="67" t="s">
        <v>332</v>
      </c>
      <c r="I38" s="54"/>
      <c r="J38" s="54"/>
      <c r="K38" s="54">
        <v>0</v>
      </c>
    </row>
    <row r="39" spans="1:11" hidden="1" x14ac:dyDescent="0.2">
      <c r="A39" s="43"/>
      <c r="B39" s="43"/>
      <c r="C39" s="43"/>
      <c r="D39" s="43"/>
      <c r="E39" s="43"/>
      <c r="F39" s="44"/>
      <c r="G39" s="68" t="s">
        <v>334</v>
      </c>
      <c r="H39" s="69" t="s">
        <v>335</v>
      </c>
      <c r="I39" s="50">
        <f>I40</f>
        <v>0</v>
      </c>
      <c r="J39" s="50">
        <f>J40</f>
        <v>0</v>
      </c>
      <c r="K39" s="50">
        <f>K40</f>
        <v>0</v>
      </c>
    </row>
    <row r="40" spans="1:11" ht="20.25" hidden="1" customHeight="1" x14ac:dyDescent="0.2">
      <c r="A40" s="43"/>
      <c r="B40" s="43"/>
      <c r="C40" s="43"/>
      <c r="D40" s="43"/>
      <c r="E40" s="43"/>
      <c r="F40" s="44"/>
      <c r="G40" s="66" t="s">
        <v>336</v>
      </c>
      <c r="H40" s="67" t="s">
        <v>335</v>
      </c>
      <c r="I40" s="54"/>
      <c r="J40" s="54"/>
      <c r="K40" s="54"/>
    </row>
    <row r="41" spans="1:11" ht="30.75" hidden="1" customHeight="1" x14ac:dyDescent="0.2">
      <c r="A41" s="43"/>
      <c r="B41" s="43"/>
      <c r="C41" s="43"/>
      <c r="D41" s="43"/>
      <c r="E41" s="43"/>
      <c r="F41" s="44"/>
      <c r="G41" s="62" t="s">
        <v>337</v>
      </c>
      <c r="H41" s="63" t="s">
        <v>338</v>
      </c>
      <c r="I41" s="64">
        <f>I42</f>
        <v>0</v>
      </c>
      <c r="J41" s="64">
        <f>J42</f>
        <v>0</v>
      </c>
      <c r="K41" s="64">
        <f>K42</f>
        <v>0</v>
      </c>
    </row>
    <row r="42" spans="1:11" ht="30.75" hidden="1" customHeight="1" x14ac:dyDescent="0.2">
      <c r="A42" s="43"/>
      <c r="B42" s="43"/>
      <c r="C42" s="43"/>
      <c r="D42" s="43"/>
      <c r="E42" s="43"/>
      <c r="F42" s="44"/>
      <c r="G42" s="66" t="s">
        <v>339</v>
      </c>
      <c r="H42" s="67" t="s">
        <v>340</v>
      </c>
      <c r="I42" s="54"/>
      <c r="J42" s="54"/>
      <c r="K42" s="54"/>
    </row>
    <row r="43" spans="1:11" ht="18.75" hidden="1" customHeight="1" x14ac:dyDescent="0.2">
      <c r="A43" s="43" t="s">
        <v>11</v>
      </c>
      <c r="B43" s="43" t="s">
        <v>292</v>
      </c>
      <c r="C43" s="43" t="s">
        <v>309</v>
      </c>
      <c r="D43" s="43" t="s">
        <v>341</v>
      </c>
      <c r="E43" s="43" t="s">
        <v>342</v>
      </c>
      <c r="F43" s="44" t="s">
        <v>342</v>
      </c>
      <c r="G43" s="70" t="s">
        <v>343</v>
      </c>
      <c r="H43" s="71" t="s">
        <v>344</v>
      </c>
      <c r="I43" s="50">
        <f>I44+I47</f>
        <v>0</v>
      </c>
      <c r="J43" s="50">
        <f>J44+J47</f>
        <v>0</v>
      </c>
      <c r="K43" s="50">
        <f>K44+K47</f>
        <v>0</v>
      </c>
    </row>
    <row r="44" spans="1:11" ht="26.25" hidden="1" customHeight="1" x14ac:dyDescent="0.2">
      <c r="A44" s="43" t="s">
        <v>11</v>
      </c>
      <c r="B44" s="43" t="s">
        <v>292</v>
      </c>
      <c r="C44" s="43" t="s">
        <v>309</v>
      </c>
      <c r="D44" s="43" t="s">
        <v>341</v>
      </c>
      <c r="E44" s="43" t="s">
        <v>345</v>
      </c>
      <c r="F44" s="44" t="s">
        <v>345</v>
      </c>
      <c r="G44" s="66" t="s">
        <v>346</v>
      </c>
      <c r="H44" s="67" t="s">
        <v>347</v>
      </c>
      <c r="I44" s="54">
        <f>I45</f>
        <v>0</v>
      </c>
      <c r="J44" s="54">
        <f>J45</f>
        <v>0</v>
      </c>
      <c r="K44" s="54">
        <f>K45</f>
        <v>0</v>
      </c>
    </row>
    <row r="45" spans="1:11" ht="41.25" hidden="1" customHeight="1" x14ac:dyDescent="0.2">
      <c r="A45" s="43" t="s">
        <v>11</v>
      </c>
      <c r="B45" s="43" t="s">
        <v>292</v>
      </c>
      <c r="C45" s="43" t="s">
        <v>309</v>
      </c>
      <c r="D45" s="43" t="s">
        <v>341</v>
      </c>
      <c r="E45" s="43" t="s">
        <v>348</v>
      </c>
      <c r="F45" s="44" t="s">
        <v>348</v>
      </c>
      <c r="G45" s="72" t="s">
        <v>349</v>
      </c>
      <c r="H45" s="73" t="s">
        <v>350</v>
      </c>
      <c r="I45" s="74"/>
      <c r="J45" s="74"/>
      <c r="K45" s="74"/>
    </row>
    <row r="46" spans="1:11" ht="8.25" hidden="1" customHeight="1" x14ac:dyDescent="0.2">
      <c r="A46" s="43" t="s">
        <v>11</v>
      </c>
      <c r="B46" s="43" t="s">
        <v>292</v>
      </c>
      <c r="C46" s="43" t="s">
        <v>351</v>
      </c>
      <c r="D46" s="43" t="s">
        <v>352</v>
      </c>
      <c r="E46" s="43" t="s">
        <v>353</v>
      </c>
      <c r="F46" s="44" t="s">
        <v>353</v>
      </c>
      <c r="G46" s="66"/>
      <c r="H46" s="67"/>
      <c r="I46" s="54"/>
      <c r="J46" s="54"/>
      <c r="K46" s="54"/>
    </row>
    <row r="47" spans="1:11" ht="30.75" hidden="1" customHeight="1" x14ac:dyDescent="0.2">
      <c r="A47" s="43"/>
      <c r="B47" s="43"/>
      <c r="C47" s="43"/>
      <c r="D47" s="43"/>
      <c r="E47" s="43"/>
      <c r="F47" s="44"/>
      <c r="G47" s="66" t="s">
        <v>354</v>
      </c>
      <c r="H47" s="67" t="s">
        <v>355</v>
      </c>
      <c r="I47" s="54">
        <f>I48</f>
        <v>0</v>
      </c>
      <c r="J47" s="54">
        <f>J48</f>
        <v>0</v>
      </c>
      <c r="K47" s="54">
        <f>K48</f>
        <v>0</v>
      </c>
    </row>
    <row r="48" spans="1:11" ht="27" hidden="1" customHeight="1" x14ac:dyDescent="0.2">
      <c r="A48" s="43"/>
      <c r="B48" s="43"/>
      <c r="C48" s="43"/>
      <c r="D48" s="43"/>
      <c r="E48" s="43"/>
      <c r="F48" s="44"/>
      <c r="G48" s="72" t="s">
        <v>356</v>
      </c>
      <c r="H48" s="73" t="s">
        <v>357</v>
      </c>
      <c r="I48" s="54"/>
      <c r="J48" s="54"/>
      <c r="K48" s="54"/>
    </row>
    <row r="49" spans="1:11" ht="38.25" hidden="1" customHeight="1" x14ac:dyDescent="0.2">
      <c r="A49" s="43" t="s">
        <v>11</v>
      </c>
      <c r="B49" s="43" t="s">
        <v>292</v>
      </c>
      <c r="C49" s="43" t="s">
        <v>351</v>
      </c>
      <c r="D49" s="43" t="s">
        <v>358</v>
      </c>
      <c r="E49" s="43" t="s">
        <v>359</v>
      </c>
      <c r="F49" s="44" t="s">
        <v>359</v>
      </c>
      <c r="G49" s="62" t="s">
        <v>360</v>
      </c>
      <c r="H49" s="63" t="s">
        <v>361</v>
      </c>
      <c r="I49" s="64">
        <f>I50+I56</f>
        <v>0</v>
      </c>
      <c r="J49" s="64">
        <f>J50+J56</f>
        <v>0</v>
      </c>
      <c r="K49" s="64">
        <f>K50+K56</f>
        <v>0</v>
      </c>
    </row>
    <row r="50" spans="1:11" ht="77.25" hidden="1" customHeight="1" x14ac:dyDescent="0.2">
      <c r="A50" s="43"/>
      <c r="B50" s="43"/>
      <c r="C50" s="43"/>
      <c r="D50" s="43"/>
      <c r="E50" s="43"/>
      <c r="F50" s="44"/>
      <c r="G50" s="62" t="s">
        <v>362</v>
      </c>
      <c r="H50" s="63" t="s">
        <v>363</v>
      </c>
      <c r="I50" s="64">
        <f>I55+I51</f>
        <v>0</v>
      </c>
      <c r="J50" s="64">
        <f>J55+J51</f>
        <v>0</v>
      </c>
      <c r="K50" s="64">
        <f>K55+K51</f>
        <v>0</v>
      </c>
    </row>
    <row r="51" spans="1:11" ht="51.75" hidden="1" customHeight="1" x14ac:dyDescent="0.2">
      <c r="A51" s="43" t="s">
        <v>11</v>
      </c>
      <c r="B51" s="43" t="s">
        <v>292</v>
      </c>
      <c r="C51" s="43" t="s">
        <v>364</v>
      </c>
      <c r="D51" s="43" t="s">
        <v>365</v>
      </c>
      <c r="E51" s="43" t="s">
        <v>366</v>
      </c>
      <c r="F51" s="44" t="s">
        <v>366</v>
      </c>
      <c r="G51" s="66" t="s">
        <v>367</v>
      </c>
      <c r="H51" s="67" t="s">
        <v>368</v>
      </c>
      <c r="I51" s="54">
        <f>I52+I53</f>
        <v>0</v>
      </c>
      <c r="J51" s="54">
        <f>J52+J53</f>
        <v>0</v>
      </c>
      <c r="K51" s="54">
        <f>K52+K53</f>
        <v>0</v>
      </c>
    </row>
    <row r="52" spans="1:11" ht="62.25" hidden="1" customHeight="1" x14ac:dyDescent="0.2">
      <c r="A52" s="43" t="s">
        <v>11</v>
      </c>
      <c r="B52" s="43" t="s">
        <v>292</v>
      </c>
      <c r="C52" s="43" t="s">
        <v>364</v>
      </c>
      <c r="D52" s="43" t="s">
        <v>365</v>
      </c>
      <c r="E52" s="43" t="s">
        <v>369</v>
      </c>
      <c r="F52" s="44" t="s">
        <v>369</v>
      </c>
      <c r="G52" s="72" t="s">
        <v>370</v>
      </c>
      <c r="H52" s="73" t="s">
        <v>371</v>
      </c>
      <c r="I52" s="74"/>
      <c r="J52" s="74"/>
      <c r="K52" s="74"/>
    </row>
    <row r="53" spans="1:11" ht="66.75" hidden="1" customHeight="1" x14ac:dyDescent="0.2">
      <c r="A53" s="43"/>
      <c r="B53" s="43"/>
      <c r="C53" s="43"/>
      <c r="D53" s="43"/>
      <c r="E53" s="43"/>
      <c r="F53" s="44"/>
      <c r="G53" s="72" t="s">
        <v>372</v>
      </c>
      <c r="H53" s="73" t="s">
        <v>373</v>
      </c>
      <c r="I53" s="74"/>
      <c r="J53" s="74"/>
      <c r="K53" s="74"/>
    </row>
    <row r="54" spans="1:11" ht="65.25" hidden="1" customHeight="1" x14ac:dyDescent="0.2">
      <c r="A54" s="43"/>
      <c r="B54" s="43"/>
      <c r="C54" s="43"/>
      <c r="D54" s="43"/>
      <c r="E54" s="43"/>
      <c r="F54" s="44"/>
      <c r="G54" s="75" t="s">
        <v>374</v>
      </c>
      <c r="H54" s="67" t="s">
        <v>375</v>
      </c>
      <c r="I54" s="54">
        <f>I55</f>
        <v>0</v>
      </c>
      <c r="J54" s="54">
        <f>J55</f>
        <v>0</v>
      </c>
      <c r="K54" s="54">
        <f>K55</f>
        <v>0</v>
      </c>
    </row>
    <row r="55" spans="1:11" ht="52.5" hidden="1" customHeight="1" x14ac:dyDescent="0.2">
      <c r="A55" s="43"/>
      <c r="B55" s="43"/>
      <c r="C55" s="43"/>
      <c r="D55" s="43"/>
      <c r="E55" s="43"/>
      <c r="F55" s="44"/>
      <c r="G55" s="72" t="s">
        <v>376</v>
      </c>
      <c r="H55" s="73" t="s">
        <v>377</v>
      </c>
      <c r="I55" s="74"/>
      <c r="J55" s="74"/>
      <c r="K55" s="74"/>
    </row>
    <row r="56" spans="1:11" ht="33" hidden="1" customHeight="1" x14ac:dyDescent="0.2">
      <c r="A56" s="43"/>
      <c r="B56" s="43"/>
      <c r="C56" s="43"/>
      <c r="D56" s="43"/>
      <c r="E56" s="43"/>
      <c r="F56" s="44"/>
      <c r="G56" s="62" t="s">
        <v>378</v>
      </c>
      <c r="H56" s="63" t="s">
        <v>379</v>
      </c>
      <c r="I56" s="64">
        <f t="shared" ref="I56:K57" si="0">I57</f>
        <v>0</v>
      </c>
      <c r="J56" s="64">
        <f t="shared" si="0"/>
        <v>0</v>
      </c>
      <c r="K56" s="64">
        <f t="shared" si="0"/>
        <v>0</v>
      </c>
    </row>
    <row r="57" spans="1:11" ht="41.25" hidden="1" customHeight="1" x14ac:dyDescent="0.2">
      <c r="A57" s="43" t="s">
        <v>11</v>
      </c>
      <c r="B57" s="43" t="s">
        <v>292</v>
      </c>
      <c r="C57" s="43" t="s">
        <v>364</v>
      </c>
      <c r="D57" s="43" t="s">
        <v>365</v>
      </c>
      <c r="E57" s="43" t="s">
        <v>366</v>
      </c>
      <c r="F57" s="44" t="s">
        <v>366</v>
      </c>
      <c r="G57" s="66" t="s">
        <v>380</v>
      </c>
      <c r="H57" s="67" t="s">
        <v>381</v>
      </c>
      <c r="I57" s="54">
        <f t="shared" si="0"/>
        <v>0</v>
      </c>
      <c r="J57" s="54">
        <f t="shared" si="0"/>
        <v>0</v>
      </c>
      <c r="K57" s="54">
        <f t="shared" si="0"/>
        <v>0</v>
      </c>
    </row>
    <row r="58" spans="1:11" ht="45" hidden="1" customHeight="1" x14ac:dyDescent="0.2">
      <c r="A58" s="43" t="s">
        <v>11</v>
      </c>
      <c r="B58" s="43" t="s">
        <v>292</v>
      </c>
      <c r="C58" s="43" t="s">
        <v>364</v>
      </c>
      <c r="D58" s="43" t="s">
        <v>365</v>
      </c>
      <c r="E58" s="43" t="s">
        <v>369</v>
      </c>
      <c r="F58" s="44" t="s">
        <v>369</v>
      </c>
      <c r="G58" s="72" t="s">
        <v>382</v>
      </c>
      <c r="H58" s="73" t="s">
        <v>383</v>
      </c>
      <c r="I58" s="74"/>
      <c r="J58" s="74"/>
      <c r="K58" s="74"/>
    </row>
    <row r="59" spans="1:11" ht="27.75" hidden="1" customHeight="1" x14ac:dyDescent="0.2">
      <c r="A59" s="43" t="s">
        <v>11</v>
      </c>
      <c r="B59" s="43" t="s">
        <v>292</v>
      </c>
      <c r="C59" s="43" t="s">
        <v>343</v>
      </c>
      <c r="D59" s="43" t="s">
        <v>354</v>
      </c>
      <c r="E59" s="43" t="s">
        <v>384</v>
      </c>
      <c r="F59" s="44" t="s">
        <v>385</v>
      </c>
      <c r="G59" s="68" t="s">
        <v>386</v>
      </c>
      <c r="H59" s="69" t="s">
        <v>387</v>
      </c>
      <c r="I59" s="50">
        <f>I60</f>
        <v>0</v>
      </c>
      <c r="J59" s="50">
        <f>J60</f>
        <v>0</v>
      </c>
      <c r="K59" s="50">
        <f>K60</f>
        <v>0</v>
      </c>
    </row>
    <row r="60" spans="1:11" ht="20.25" hidden="1" customHeight="1" x14ac:dyDescent="0.2">
      <c r="A60" s="43" t="s">
        <v>11</v>
      </c>
      <c r="B60" s="43" t="s">
        <v>292</v>
      </c>
      <c r="C60" s="43" t="s">
        <v>343</v>
      </c>
      <c r="D60" s="43" t="s">
        <v>354</v>
      </c>
      <c r="E60" s="43" t="s">
        <v>388</v>
      </c>
      <c r="F60" s="44" t="s">
        <v>388</v>
      </c>
      <c r="G60" s="75" t="s">
        <v>389</v>
      </c>
      <c r="H60" s="67" t="s">
        <v>390</v>
      </c>
      <c r="I60" s="54">
        <f>I61+I62+I63</f>
        <v>0</v>
      </c>
      <c r="J60" s="54">
        <f>J61+J62+J63</f>
        <v>0</v>
      </c>
      <c r="K60" s="54">
        <f>K61+K62+K63</f>
        <v>0</v>
      </c>
    </row>
    <row r="61" spans="1:11" ht="30" hidden="1" customHeight="1" x14ac:dyDescent="0.2">
      <c r="A61" s="43"/>
      <c r="B61" s="43"/>
      <c r="C61" s="43"/>
      <c r="D61" s="43"/>
      <c r="E61" s="43"/>
      <c r="F61" s="44"/>
      <c r="G61" s="76" t="s">
        <v>391</v>
      </c>
      <c r="H61" s="73" t="s">
        <v>392</v>
      </c>
      <c r="I61" s="74"/>
      <c r="J61" s="74"/>
      <c r="K61" s="74"/>
    </row>
    <row r="62" spans="1:11" ht="33" hidden="1" customHeight="1" x14ac:dyDescent="0.2">
      <c r="A62" s="43"/>
      <c r="B62" s="43"/>
      <c r="C62" s="43"/>
      <c r="D62" s="43"/>
      <c r="E62" s="43"/>
      <c r="F62" s="44"/>
      <c r="G62" s="76" t="s">
        <v>393</v>
      </c>
      <c r="H62" s="73" t="s">
        <v>394</v>
      </c>
      <c r="I62" s="74"/>
      <c r="J62" s="74"/>
      <c r="K62" s="74"/>
    </row>
    <row r="63" spans="1:11" ht="18.75" hidden="1" customHeight="1" x14ac:dyDescent="0.2">
      <c r="A63" s="43"/>
      <c r="B63" s="43"/>
      <c r="C63" s="43"/>
      <c r="D63" s="43"/>
      <c r="E63" s="43"/>
      <c r="F63" s="44"/>
      <c r="G63" s="52" t="s">
        <v>395</v>
      </c>
      <c r="H63" s="67" t="s">
        <v>396</v>
      </c>
      <c r="I63" s="74">
        <f>I64</f>
        <v>0</v>
      </c>
      <c r="J63" s="74">
        <f>J64</f>
        <v>0</v>
      </c>
      <c r="K63" s="74">
        <f>K64</f>
        <v>0</v>
      </c>
    </row>
    <row r="64" spans="1:11" ht="17.25" hidden="1" customHeight="1" x14ac:dyDescent="0.2">
      <c r="A64" s="43"/>
      <c r="B64" s="43"/>
      <c r="C64" s="43"/>
      <c r="D64" s="43"/>
      <c r="E64" s="43"/>
      <c r="F64" s="44"/>
      <c r="G64" s="76" t="s">
        <v>397</v>
      </c>
      <c r="H64" s="73" t="s">
        <v>398</v>
      </c>
      <c r="I64" s="74"/>
      <c r="J64" s="74"/>
      <c r="K64" s="74"/>
    </row>
    <row r="65" spans="1:11" ht="26.25" hidden="1" customHeight="1" x14ac:dyDescent="0.2">
      <c r="A65" s="43"/>
      <c r="B65" s="43"/>
      <c r="C65" s="43"/>
      <c r="D65" s="43"/>
      <c r="E65" s="43"/>
      <c r="F65" s="44"/>
      <c r="G65" s="77" t="s">
        <v>399</v>
      </c>
      <c r="H65" s="78" t="s">
        <v>400</v>
      </c>
      <c r="I65" s="64">
        <f>I67+I66</f>
        <v>0</v>
      </c>
      <c r="J65" s="64">
        <f>J67+J66</f>
        <v>0</v>
      </c>
      <c r="K65" s="64">
        <f>K67+K66</f>
        <v>0</v>
      </c>
    </row>
    <row r="66" spans="1:11" ht="77.25" hidden="1" customHeight="1" x14ac:dyDescent="0.2">
      <c r="A66" s="43"/>
      <c r="B66" s="43"/>
      <c r="C66" s="43"/>
      <c r="D66" s="43"/>
      <c r="E66" s="43"/>
      <c r="F66" s="44"/>
      <c r="G66" s="79" t="s">
        <v>401</v>
      </c>
      <c r="H66" s="80" t="s">
        <v>402</v>
      </c>
      <c r="I66" s="54"/>
      <c r="J66" s="54"/>
      <c r="K66" s="54"/>
    </row>
    <row r="67" spans="1:11" ht="39" hidden="1" customHeight="1" x14ac:dyDescent="0.2">
      <c r="A67" s="43"/>
      <c r="B67" s="43"/>
      <c r="C67" s="43"/>
      <c r="D67" s="43"/>
      <c r="E67" s="43"/>
      <c r="F67" s="44"/>
      <c r="G67" s="79" t="s">
        <v>403</v>
      </c>
      <c r="H67" s="80" t="s">
        <v>404</v>
      </c>
      <c r="I67" s="54">
        <f>I68</f>
        <v>0</v>
      </c>
      <c r="J67" s="54">
        <f>J68</f>
        <v>0</v>
      </c>
      <c r="K67" s="54">
        <f>K68</f>
        <v>0</v>
      </c>
    </row>
    <row r="68" spans="1:11" ht="30" hidden="1" customHeight="1" x14ac:dyDescent="0.2">
      <c r="A68" s="43"/>
      <c r="B68" s="43"/>
      <c r="C68" s="43"/>
      <c r="D68" s="43"/>
      <c r="E68" s="43"/>
      <c r="F68" s="44"/>
      <c r="G68" s="79" t="s">
        <v>405</v>
      </c>
      <c r="H68" s="80" t="s">
        <v>406</v>
      </c>
      <c r="I68" s="54">
        <f>I70+I69</f>
        <v>0</v>
      </c>
      <c r="J68" s="54">
        <f>J70+J69</f>
        <v>0</v>
      </c>
      <c r="K68" s="54">
        <f>K70+K69</f>
        <v>0</v>
      </c>
    </row>
    <row r="69" spans="1:11" ht="50.25" hidden="1" customHeight="1" x14ac:dyDescent="0.2">
      <c r="A69" s="43"/>
      <c r="B69" s="43"/>
      <c r="C69" s="43"/>
      <c r="D69" s="43"/>
      <c r="E69" s="43"/>
      <c r="F69" s="44"/>
      <c r="G69" s="81" t="s">
        <v>407</v>
      </c>
      <c r="H69" s="82" t="s">
        <v>408</v>
      </c>
      <c r="I69" s="74"/>
      <c r="J69" s="74"/>
      <c r="K69" s="74"/>
    </row>
    <row r="70" spans="1:11" ht="41.25" hidden="1" customHeight="1" x14ac:dyDescent="0.2">
      <c r="A70" s="43"/>
      <c r="B70" s="43"/>
      <c r="C70" s="43"/>
      <c r="D70" s="43"/>
      <c r="E70" s="43"/>
      <c r="F70" s="44"/>
      <c r="G70" s="81" t="s">
        <v>409</v>
      </c>
      <c r="H70" s="82" t="s">
        <v>410</v>
      </c>
      <c r="I70" s="74"/>
      <c r="J70" s="74"/>
      <c r="K70" s="74"/>
    </row>
    <row r="71" spans="1:11" ht="27" customHeight="1" x14ac:dyDescent="0.2">
      <c r="A71" s="43"/>
      <c r="B71" s="43"/>
      <c r="C71" s="43"/>
      <c r="D71" s="43"/>
      <c r="E71" s="43"/>
      <c r="F71" s="44"/>
      <c r="G71" s="70" t="s">
        <v>411</v>
      </c>
      <c r="H71" s="71" t="s">
        <v>412</v>
      </c>
      <c r="I71" s="50">
        <f>I72+I91+I94+I98</f>
        <v>560155</v>
      </c>
      <c r="J71" s="50">
        <f>J72+J91+J94+J98</f>
        <v>0</v>
      </c>
      <c r="K71" s="50">
        <f>K72+K91+K94+K98</f>
        <v>0</v>
      </c>
    </row>
    <row r="72" spans="1:11" ht="42" customHeight="1" x14ac:dyDescent="0.2">
      <c r="A72" s="43" t="s">
        <v>11</v>
      </c>
      <c r="B72" s="43" t="s">
        <v>292</v>
      </c>
      <c r="C72" s="43" t="s">
        <v>413</v>
      </c>
      <c r="D72" s="43" t="s">
        <v>414</v>
      </c>
      <c r="E72" s="43" t="s">
        <v>415</v>
      </c>
      <c r="F72" s="44" t="s">
        <v>416</v>
      </c>
      <c r="G72" s="83" t="s">
        <v>417</v>
      </c>
      <c r="H72" s="84" t="s">
        <v>418</v>
      </c>
      <c r="I72" s="50">
        <f>I73+I75+I77+I79+I81+I83+I85+I87+I89</f>
        <v>320155</v>
      </c>
      <c r="J72" s="50">
        <f>J73+J75+J77+J79+J81+J83+J85+J87+J89</f>
        <v>0</v>
      </c>
      <c r="K72" s="50">
        <f>K73+K75+K77+K79+K81+K83+K85+K87+K89</f>
        <v>0</v>
      </c>
    </row>
    <row r="73" spans="1:11" ht="51.75" hidden="1" customHeight="1" x14ac:dyDescent="0.2">
      <c r="A73" s="43"/>
      <c r="B73" s="43"/>
      <c r="C73" s="43"/>
      <c r="D73" s="43"/>
      <c r="E73" s="43"/>
      <c r="F73" s="44"/>
      <c r="G73" s="66" t="s">
        <v>856</v>
      </c>
      <c r="H73" s="67" t="s">
        <v>857</v>
      </c>
      <c r="I73" s="50">
        <f>I74</f>
        <v>0</v>
      </c>
      <c r="J73" s="50">
        <f t="shared" ref="J73:K73" si="1">J74</f>
        <v>0</v>
      </c>
      <c r="K73" s="50">
        <f t="shared" si="1"/>
        <v>0</v>
      </c>
    </row>
    <row r="74" spans="1:11" ht="65.25" hidden="1" customHeight="1" x14ac:dyDescent="0.2">
      <c r="A74" s="43" t="s">
        <v>11</v>
      </c>
      <c r="B74" s="43" t="s">
        <v>292</v>
      </c>
      <c r="C74" s="43" t="s">
        <v>413</v>
      </c>
      <c r="D74" s="43" t="s">
        <v>414</v>
      </c>
      <c r="E74" s="43" t="s">
        <v>415</v>
      </c>
      <c r="F74" s="44" t="s">
        <v>419</v>
      </c>
      <c r="G74" s="72" t="s">
        <v>420</v>
      </c>
      <c r="H74" s="73" t="s">
        <v>421</v>
      </c>
      <c r="I74" s="74"/>
      <c r="J74" s="74"/>
      <c r="K74" s="74"/>
    </row>
    <row r="75" spans="1:11" ht="65.25" customHeight="1" x14ac:dyDescent="0.2">
      <c r="A75" s="43"/>
      <c r="B75" s="43"/>
      <c r="C75" s="43"/>
      <c r="D75" s="43"/>
      <c r="E75" s="43"/>
      <c r="F75" s="44"/>
      <c r="G75" s="66" t="s">
        <v>858</v>
      </c>
      <c r="H75" s="67" t="s">
        <v>859</v>
      </c>
      <c r="I75" s="54">
        <f>I76</f>
        <v>50000</v>
      </c>
      <c r="J75" s="54">
        <f t="shared" ref="J75:K75" si="2">J76</f>
        <v>0</v>
      </c>
      <c r="K75" s="54">
        <f t="shared" si="2"/>
        <v>0</v>
      </c>
    </row>
    <row r="76" spans="1:11" ht="82.5" customHeight="1" x14ac:dyDescent="0.2">
      <c r="A76" s="43"/>
      <c r="B76" s="43"/>
      <c r="C76" s="43"/>
      <c r="D76" s="43"/>
      <c r="E76" s="43"/>
      <c r="F76" s="44"/>
      <c r="G76" s="72" t="s">
        <v>422</v>
      </c>
      <c r="H76" s="73" t="s">
        <v>423</v>
      </c>
      <c r="I76" s="74">
        <v>50000</v>
      </c>
      <c r="J76" s="74"/>
      <c r="K76" s="74"/>
    </row>
    <row r="77" spans="1:11" ht="50.25" customHeight="1" x14ac:dyDescent="0.2">
      <c r="A77" s="43"/>
      <c r="B77" s="43"/>
      <c r="C77" s="43"/>
      <c r="D77" s="43"/>
      <c r="E77" s="43"/>
      <c r="F77" s="44"/>
      <c r="G77" s="66" t="s">
        <v>860</v>
      </c>
      <c r="H77" s="67" t="s">
        <v>861</v>
      </c>
      <c r="I77" s="54">
        <f>I78</f>
        <v>30000</v>
      </c>
      <c r="J77" s="54">
        <f t="shared" ref="J77:K77" si="3">J78</f>
        <v>0</v>
      </c>
      <c r="K77" s="54">
        <f t="shared" si="3"/>
        <v>0</v>
      </c>
    </row>
    <row r="78" spans="1:11" ht="69.75" customHeight="1" x14ac:dyDescent="0.2">
      <c r="A78" s="43" t="s">
        <v>11</v>
      </c>
      <c r="B78" s="43" t="s">
        <v>292</v>
      </c>
      <c r="C78" s="43" t="s">
        <v>413</v>
      </c>
      <c r="D78" s="43" t="s">
        <v>414</v>
      </c>
      <c r="E78" s="43" t="s">
        <v>415</v>
      </c>
      <c r="F78" s="44" t="s">
        <v>419</v>
      </c>
      <c r="G78" s="72" t="s">
        <v>424</v>
      </c>
      <c r="H78" s="73" t="s">
        <v>425</v>
      </c>
      <c r="I78" s="74">
        <v>30000</v>
      </c>
      <c r="J78" s="74"/>
      <c r="K78" s="74"/>
    </row>
    <row r="79" spans="1:11" ht="53.25" customHeight="1" x14ac:dyDescent="0.2">
      <c r="A79" s="43"/>
      <c r="B79" s="43"/>
      <c r="C79" s="43"/>
      <c r="D79" s="43"/>
      <c r="E79" s="43"/>
      <c r="F79" s="44"/>
      <c r="G79" s="66" t="s">
        <v>862</v>
      </c>
      <c r="H79" s="67" t="s">
        <v>864</v>
      </c>
      <c r="I79" s="54">
        <f>I80</f>
        <v>100000</v>
      </c>
      <c r="J79" s="54">
        <f t="shared" ref="J79:K79" si="4">J80</f>
        <v>0</v>
      </c>
      <c r="K79" s="54">
        <f t="shared" si="4"/>
        <v>0</v>
      </c>
    </row>
    <row r="80" spans="1:11" ht="78.75" customHeight="1" x14ac:dyDescent="0.2">
      <c r="A80" s="43"/>
      <c r="B80" s="43"/>
      <c r="C80" s="43"/>
      <c r="D80" s="43"/>
      <c r="E80" s="43"/>
      <c r="F80" s="44"/>
      <c r="G80" s="72" t="s">
        <v>834</v>
      </c>
      <c r="H80" s="73" t="s">
        <v>863</v>
      </c>
      <c r="I80" s="74">
        <v>100000</v>
      </c>
      <c r="J80" s="74"/>
      <c r="K80" s="74"/>
    </row>
    <row r="81" spans="1:11" ht="66" customHeight="1" x14ac:dyDescent="0.2">
      <c r="A81" s="43"/>
      <c r="B81" s="43"/>
      <c r="C81" s="43"/>
      <c r="D81" s="43"/>
      <c r="E81" s="43"/>
      <c r="F81" s="44"/>
      <c r="G81" s="66" t="s">
        <v>865</v>
      </c>
      <c r="H81" s="67" t="s">
        <v>866</v>
      </c>
      <c r="I81" s="54">
        <f>I82</f>
        <v>7000</v>
      </c>
      <c r="J81" s="54">
        <f t="shared" ref="J81:K81" si="5">J82</f>
        <v>0</v>
      </c>
      <c r="K81" s="54">
        <f t="shared" si="5"/>
        <v>0</v>
      </c>
    </row>
    <row r="82" spans="1:11" ht="89.25" customHeight="1" x14ac:dyDescent="0.2">
      <c r="A82" s="43"/>
      <c r="B82" s="43"/>
      <c r="C82" s="43"/>
      <c r="D82" s="43"/>
      <c r="E82" s="43"/>
      <c r="F82" s="44"/>
      <c r="G82" s="72" t="s">
        <v>835</v>
      </c>
      <c r="H82" s="73" t="s">
        <v>836</v>
      </c>
      <c r="I82" s="74">
        <v>7000</v>
      </c>
      <c r="J82" s="74"/>
      <c r="K82" s="74"/>
    </row>
    <row r="83" spans="1:11" ht="64.5" hidden="1" customHeight="1" x14ac:dyDescent="0.2">
      <c r="A83" s="43"/>
      <c r="B83" s="43"/>
      <c r="C83" s="43"/>
      <c r="D83" s="43"/>
      <c r="E83" s="43"/>
      <c r="F83" s="44"/>
      <c r="G83" s="66" t="s">
        <v>867</v>
      </c>
      <c r="H83" s="67" t="s">
        <v>868</v>
      </c>
      <c r="I83" s="74">
        <f>I84</f>
        <v>0</v>
      </c>
      <c r="J83" s="74">
        <f t="shared" ref="J83:K83" si="6">J84</f>
        <v>0</v>
      </c>
      <c r="K83" s="74">
        <f t="shared" si="6"/>
        <v>0</v>
      </c>
    </row>
    <row r="84" spans="1:11" ht="104.25" hidden="1" customHeight="1" x14ac:dyDescent="0.2">
      <c r="A84" s="43"/>
      <c r="B84" s="43"/>
      <c r="C84" s="43"/>
      <c r="D84" s="43"/>
      <c r="E84" s="43"/>
      <c r="F84" s="44"/>
      <c r="G84" s="72" t="s">
        <v>426</v>
      </c>
      <c r="H84" s="73" t="s">
        <v>427</v>
      </c>
      <c r="I84" s="74"/>
      <c r="J84" s="74"/>
      <c r="K84" s="74"/>
    </row>
    <row r="85" spans="1:11" ht="53.25" hidden="1" customHeight="1" x14ac:dyDescent="0.2">
      <c r="A85" s="43"/>
      <c r="B85" s="43"/>
      <c r="C85" s="43"/>
      <c r="D85" s="43"/>
      <c r="E85" s="43"/>
      <c r="F85" s="44"/>
      <c r="G85" s="66" t="s">
        <v>869</v>
      </c>
      <c r="H85" s="67" t="s">
        <v>870</v>
      </c>
      <c r="I85" s="74">
        <f>I86</f>
        <v>0</v>
      </c>
      <c r="J85" s="74">
        <f t="shared" ref="J85:K85" si="7">J86</f>
        <v>0</v>
      </c>
      <c r="K85" s="74">
        <f t="shared" si="7"/>
        <v>0</v>
      </c>
    </row>
    <row r="86" spans="1:11" ht="75.75" hidden="1" customHeight="1" x14ac:dyDescent="0.2">
      <c r="A86" s="43"/>
      <c r="B86" s="43"/>
      <c r="C86" s="43"/>
      <c r="D86" s="43"/>
      <c r="E86" s="43"/>
      <c r="F86" s="44"/>
      <c r="G86" s="72" t="s">
        <v>428</v>
      </c>
      <c r="H86" s="73" t="s">
        <v>871</v>
      </c>
      <c r="I86" s="74"/>
      <c r="J86" s="74"/>
      <c r="K86" s="74"/>
    </row>
    <row r="87" spans="1:11" ht="51" customHeight="1" x14ac:dyDescent="0.2">
      <c r="A87" s="43"/>
      <c r="B87" s="43"/>
      <c r="C87" s="43"/>
      <c r="D87" s="43"/>
      <c r="E87" s="43"/>
      <c r="F87" s="44"/>
      <c r="G87" s="66" t="s">
        <v>872</v>
      </c>
      <c r="H87" s="67" t="s">
        <v>873</v>
      </c>
      <c r="I87" s="54">
        <f>I88</f>
        <v>3000</v>
      </c>
      <c r="J87" s="74">
        <f t="shared" ref="J87:K87" si="8">J88</f>
        <v>0</v>
      </c>
      <c r="K87" s="74">
        <f t="shared" si="8"/>
        <v>0</v>
      </c>
    </row>
    <row r="88" spans="1:11" ht="77.25" customHeight="1" x14ac:dyDescent="0.2">
      <c r="A88" s="43"/>
      <c r="B88" s="43"/>
      <c r="C88" s="43"/>
      <c r="D88" s="43"/>
      <c r="E88" s="43"/>
      <c r="F88" s="44"/>
      <c r="G88" s="72" t="s">
        <v>837</v>
      </c>
      <c r="H88" s="73" t="s">
        <v>849</v>
      </c>
      <c r="I88" s="74">
        <v>3000</v>
      </c>
      <c r="J88" s="74"/>
      <c r="K88" s="74"/>
    </row>
    <row r="89" spans="1:11" ht="65.25" customHeight="1" x14ac:dyDescent="0.2">
      <c r="A89" s="43"/>
      <c r="B89" s="43"/>
      <c r="C89" s="43"/>
      <c r="D89" s="43"/>
      <c r="E89" s="43"/>
      <c r="F89" s="44"/>
      <c r="G89" s="66" t="s">
        <v>874</v>
      </c>
      <c r="H89" s="67" t="s">
        <v>875</v>
      </c>
      <c r="I89" s="54">
        <f>I90</f>
        <v>130155</v>
      </c>
      <c r="J89" s="54">
        <f t="shared" ref="J89:K89" si="9">J90</f>
        <v>0</v>
      </c>
      <c r="K89" s="54">
        <f t="shared" si="9"/>
        <v>0</v>
      </c>
    </row>
    <row r="90" spans="1:11" ht="78.75" customHeight="1" x14ac:dyDescent="0.2">
      <c r="A90" s="43"/>
      <c r="B90" s="43"/>
      <c r="C90" s="43"/>
      <c r="D90" s="43"/>
      <c r="E90" s="43"/>
      <c r="F90" s="44"/>
      <c r="G90" s="72" t="s">
        <v>429</v>
      </c>
      <c r="H90" s="73" t="s">
        <v>430</v>
      </c>
      <c r="I90" s="74">
        <v>130155</v>
      </c>
      <c r="J90" s="74"/>
      <c r="K90" s="74"/>
    </row>
    <row r="91" spans="1:11" ht="103.5" customHeight="1" x14ac:dyDescent="0.2">
      <c r="A91" s="43"/>
      <c r="B91" s="43"/>
      <c r="C91" s="43"/>
      <c r="D91" s="43"/>
      <c r="E91" s="43"/>
      <c r="F91" s="44"/>
      <c r="G91" s="62" t="s">
        <v>876</v>
      </c>
      <c r="H91" s="63" t="s">
        <v>947</v>
      </c>
      <c r="I91" s="64">
        <f>I92</f>
        <v>10500</v>
      </c>
      <c r="J91" s="64">
        <f t="shared" ref="J91:K92" si="10">J92</f>
        <v>0</v>
      </c>
      <c r="K91" s="64">
        <f t="shared" si="10"/>
        <v>0</v>
      </c>
    </row>
    <row r="92" spans="1:11" ht="78.75" customHeight="1" x14ac:dyDescent="0.2">
      <c r="A92" s="43"/>
      <c r="B92" s="43"/>
      <c r="C92" s="43"/>
      <c r="D92" s="43"/>
      <c r="E92" s="43"/>
      <c r="F92" s="44"/>
      <c r="G92" s="66" t="s">
        <v>877</v>
      </c>
      <c r="H92" s="67" t="s">
        <v>948</v>
      </c>
      <c r="I92" s="54">
        <f>I93</f>
        <v>10500</v>
      </c>
      <c r="J92" s="54">
        <f t="shared" si="10"/>
        <v>0</v>
      </c>
      <c r="K92" s="54">
        <f t="shared" si="10"/>
        <v>0</v>
      </c>
    </row>
    <row r="93" spans="1:11" ht="66" customHeight="1" x14ac:dyDescent="0.2">
      <c r="A93" s="43"/>
      <c r="B93" s="43"/>
      <c r="C93" s="43"/>
      <c r="D93" s="43"/>
      <c r="E93" s="43"/>
      <c r="F93" s="44"/>
      <c r="G93" s="72" t="s">
        <v>850</v>
      </c>
      <c r="H93" s="73" t="s">
        <v>951</v>
      </c>
      <c r="I93" s="74">
        <v>10500</v>
      </c>
      <c r="J93" s="74"/>
      <c r="K93" s="74"/>
    </row>
    <row r="94" spans="1:11" ht="21.75" customHeight="1" x14ac:dyDescent="0.2">
      <c r="A94" s="43"/>
      <c r="B94" s="43"/>
      <c r="C94" s="43"/>
      <c r="D94" s="43"/>
      <c r="E94" s="43"/>
      <c r="F94" s="44"/>
      <c r="G94" s="62" t="s">
        <v>878</v>
      </c>
      <c r="H94" s="63" t="s">
        <v>950</v>
      </c>
      <c r="I94" s="64">
        <f>I95</f>
        <v>148800</v>
      </c>
      <c r="J94" s="64">
        <f t="shared" ref="J94:K94" si="11">J95</f>
        <v>0</v>
      </c>
      <c r="K94" s="64">
        <f t="shared" si="11"/>
        <v>0</v>
      </c>
    </row>
    <row r="95" spans="1:11" ht="66" customHeight="1" x14ac:dyDescent="0.2">
      <c r="A95" s="43"/>
      <c r="B95" s="43"/>
      <c r="C95" s="43"/>
      <c r="D95" s="43"/>
      <c r="E95" s="43"/>
      <c r="F95" s="44"/>
      <c r="G95" s="66" t="s">
        <v>879</v>
      </c>
      <c r="H95" s="67" t="s">
        <v>880</v>
      </c>
      <c r="I95" s="74">
        <f>I96+I97</f>
        <v>148800</v>
      </c>
      <c r="J95" s="74">
        <f t="shared" ref="J95:K95" si="12">J96+J97</f>
        <v>0</v>
      </c>
      <c r="K95" s="74">
        <f t="shared" si="12"/>
        <v>0</v>
      </c>
    </row>
    <row r="96" spans="1:11" ht="63.75" customHeight="1" x14ac:dyDescent="0.2">
      <c r="A96" s="43"/>
      <c r="B96" s="43"/>
      <c r="C96" s="43"/>
      <c r="D96" s="43"/>
      <c r="E96" s="43"/>
      <c r="F96" s="44"/>
      <c r="G96" s="72" t="s">
        <v>851</v>
      </c>
      <c r="H96" s="73" t="s">
        <v>852</v>
      </c>
      <c r="I96" s="74">
        <v>147800</v>
      </c>
      <c r="J96" s="74"/>
      <c r="K96" s="74"/>
    </row>
    <row r="97" spans="1:11" ht="68.25" customHeight="1" x14ac:dyDescent="0.2">
      <c r="A97" s="43"/>
      <c r="B97" s="43"/>
      <c r="C97" s="43"/>
      <c r="D97" s="43"/>
      <c r="E97" s="43"/>
      <c r="F97" s="44"/>
      <c r="G97" s="72" t="s">
        <v>853</v>
      </c>
      <c r="H97" s="73" t="s">
        <v>854</v>
      </c>
      <c r="I97" s="74">
        <v>1000</v>
      </c>
      <c r="J97" s="74"/>
      <c r="K97" s="74"/>
    </row>
    <row r="98" spans="1:11" ht="18.75" customHeight="1" x14ac:dyDescent="0.2">
      <c r="A98" s="43"/>
      <c r="B98" s="43"/>
      <c r="C98" s="43"/>
      <c r="D98" s="43"/>
      <c r="E98" s="43"/>
      <c r="F98" s="44"/>
      <c r="G98" s="62" t="s">
        <v>881</v>
      </c>
      <c r="H98" s="63" t="s">
        <v>882</v>
      </c>
      <c r="I98" s="64">
        <f>I99</f>
        <v>80700</v>
      </c>
      <c r="J98" s="64">
        <f t="shared" ref="J98:K98" si="13">J99</f>
        <v>0</v>
      </c>
      <c r="K98" s="64">
        <f t="shared" si="13"/>
        <v>0</v>
      </c>
    </row>
    <row r="99" spans="1:11" ht="94.5" customHeight="1" x14ac:dyDescent="0.2">
      <c r="A99" s="43"/>
      <c r="B99" s="43"/>
      <c r="C99" s="43"/>
      <c r="D99" s="43"/>
      <c r="E99" s="43"/>
      <c r="F99" s="44"/>
      <c r="G99" s="72" t="s">
        <v>855</v>
      </c>
      <c r="H99" s="73" t="s">
        <v>949</v>
      </c>
      <c r="I99" s="74">
        <v>80700</v>
      </c>
      <c r="J99" s="74"/>
      <c r="K99" s="74"/>
    </row>
    <row r="100" spans="1:11" ht="18.75" customHeight="1" x14ac:dyDescent="0.2">
      <c r="A100" s="43"/>
      <c r="B100" s="43"/>
      <c r="C100" s="43"/>
      <c r="D100" s="43"/>
      <c r="E100" s="43"/>
      <c r="F100" s="44"/>
      <c r="G100" s="85" t="s">
        <v>431</v>
      </c>
      <c r="H100" s="86" t="s">
        <v>432</v>
      </c>
      <c r="I100" s="87">
        <f>I101</f>
        <v>363958</v>
      </c>
      <c r="J100" s="87">
        <f>J101</f>
        <v>0</v>
      </c>
      <c r="K100" s="87">
        <f>K101</f>
        <v>0</v>
      </c>
    </row>
    <row r="101" spans="1:11" ht="25.5" x14ac:dyDescent="0.2">
      <c r="A101" s="43"/>
      <c r="B101" s="43"/>
      <c r="C101" s="43"/>
      <c r="D101" s="43"/>
      <c r="E101" s="43"/>
      <c r="F101" s="44"/>
      <c r="G101" s="85" t="s">
        <v>433</v>
      </c>
      <c r="H101" s="86" t="s">
        <v>434</v>
      </c>
      <c r="I101" s="87">
        <f>I102+I121+I166+I107</f>
        <v>363958</v>
      </c>
      <c r="J101" s="87">
        <f>J102+J121+J166+J107</f>
        <v>0</v>
      </c>
      <c r="K101" s="87">
        <f>K102+K121+K166+K107</f>
        <v>0</v>
      </c>
    </row>
    <row r="102" spans="1:11" ht="25.5" hidden="1" x14ac:dyDescent="0.2">
      <c r="A102" s="43"/>
      <c r="B102" s="43"/>
      <c r="C102" s="43"/>
      <c r="D102" s="43"/>
      <c r="E102" s="43"/>
      <c r="F102" s="44"/>
      <c r="G102" s="88" t="s">
        <v>435</v>
      </c>
      <c r="H102" s="89" t="s">
        <v>436</v>
      </c>
      <c r="I102" s="87">
        <f>I103+I105</f>
        <v>0</v>
      </c>
      <c r="J102" s="87">
        <f>J103+J105</f>
        <v>0</v>
      </c>
      <c r="K102" s="87">
        <f>K103+K105</f>
        <v>0</v>
      </c>
    </row>
    <row r="103" spans="1:11" ht="21.75" hidden="1" customHeight="1" x14ac:dyDescent="0.2">
      <c r="A103" s="43"/>
      <c r="B103" s="43"/>
      <c r="C103" s="43"/>
      <c r="D103" s="43"/>
      <c r="E103" s="43"/>
      <c r="F103" s="44"/>
      <c r="G103" s="90" t="s">
        <v>437</v>
      </c>
      <c r="H103" s="91" t="s">
        <v>438</v>
      </c>
      <c r="I103" s="92">
        <f>I104</f>
        <v>0</v>
      </c>
      <c r="J103" s="92">
        <f>J104</f>
        <v>0</v>
      </c>
      <c r="K103" s="92">
        <f>K104</f>
        <v>0</v>
      </c>
    </row>
    <row r="104" spans="1:11" ht="25.5" hidden="1" x14ac:dyDescent="0.2">
      <c r="A104" s="43" t="s">
        <v>11</v>
      </c>
      <c r="B104" s="43" t="s">
        <v>431</v>
      </c>
      <c r="C104" s="43" t="s">
        <v>433</v>
      </c>
      <c r="D104" s="43" t="s">
        <v>439</v>
      </c>
      <c r="E104" s="43" t="s">
        <v>439</v>
      </c>
      <c r="F104" s="44" t="s">
        <v>440</v>
      </c>
      <c r="G104" s="90" t="s">
        <v>441</v>
      </c>
      <c r="H104" s="91" t="s">
        <v>442</v>
      </c>
      <c r="I104" s="92"/>
      <c r="J104" s="92"/>
      <c r="K104" s="92"/>
    </row>
    <row r="105" spans="1:11" ht="25.5" hidden="1" x14ac:dyDescent="0.2">
      <c r="A105" s="43"/>
      <c r="B105" s="43"/>
      <c r="C105" s="43"/>
      <c r="D105" s="43"/>
      <c r="E105" s="43"/>
      <c r="F105" s="44"/>
      <c r="G105" s="90" t="s">
        <v>443</v>
      </c>
      <c r="H105" s="91" t="s">
        <v>444</v>
      </c>
      <c r="I105" s="92">
        <f>I106</f>
        <v>0</v>
      </c>
      <c r="J105" s="92">
        <f>J106</f>
        <v>0</v>
      </c>
      <c r="K105" s="92">
        <f>K106</f>
        <v>0</v>
      </c>
    </row>
    <row r="106" spans="1:11" ht="30" hidden="1" customHeight="1" x14ac:dyDescent="0.2">
      <c r="A106" s="43" t="s">
        <v>11</v>
      </c>
      <c r="B106" s="43" t="s">
        <v>431</v>
      </c>
      <c r="C106" s="43" t="s">
        <v>433</v>
      </c>
      <c r="D106" s="43" t="s">
        <v>439</v>
      </c>
      <c r="E106" s="43" t="s">
        <v>439</v>
      </c>
      <c r="F106" s="44" t="s">
        <v>445</v>
      </c>
      <c r="G106" s="90" t="s">
        <v>446</v>
      </c>
      <c r="H106" s="93" t="s">
        <v>447</v>
      </c>
      <c r="I106" s="94"/>
      <c r="J106" s="94"/>
      <c r="K106" s="94"/>
    </row>
    <row r="107" spans="1:11" ht="28.5" hidden="1" customHeight="1" x14ac:dyDescent="0.2">
      <c r="A107" s="43"/>
      <c r="B107" s="43"/>
      <c r="C107" s="43"/>
      <c r="D107" s="43"/>
      <c r="E107" s="43"/>
      <c r="F107" s="44"/>
      <c r="G107" s="88" t="s">
        <v>448</v>
      </c>
      <c r="H107" s="89" t="s">
        <v>449</v>
      </c>
      <c r="I107" s="95">
        <f>I113+I111+I110+I109+I108+I112</f>
        <v>0</v>
      </c>
      <c r="J107" s="95">
        <f>J113+J111+J110+J109+J108</f>
        <v>0</v>
      </c>
      <c r="K107" s="95">
        <f>K113+K111+K110+K109+K108</f>
        <v>0</v>
      </c>
    </row>
    <row r="108" spans="1:11" ht="60" hidden="1" customHeight="1" x14ac:dyDescent="0.2">
      <c r="A108" s="43"/>
      <c r="B108" s="43"/>
      <c r="C108" s="43"/>
      <c r="D108" s="43"/>
      <c r="E108" s="43"/>
      <c r="F108" s="44"/>
      <c r="G108" s="90" t="s">
        <v>450</v>
      </c>
      <c r="H108" s="91" t="s">
        <v>451</v>
      </c>
      <c r="I108" s="94"/>
      <c r="J108" s="94"/>
      <c r="K108" s="94"/>
    </row>
    <row r="109" spans="1:11" ht="66" hidden="1" customHeight="1" x14ac:dyDescent="0.2">
      <c r="A109" s="43"/>
      <c r="B109" s="43"/>
      <c r="C109" s="43"/>
      <c r="D109" s="43"/>
      <c r="E109" s="43"/>
      <c r="F109" s="44"/>
      <c r="G109" s="90" t="s">
        <v>452</v>
      </c>
      <c r="H109" s="96" t="s">
        <v>453</v>
      </c>
      <c r="I109" s="94"/>
      <c r="J109" s="94"/>
      <c r="K109" s="94"/>
    </row>
    <row r="110" spans="1:11" ht="75" hidden="1" customHeight="1" x14ac:dyDescent="0.2">
      <c r="A110" s="43"/>
      <c r="B110" s="43"/>
      <c r="C110" s="43"/>
      <c r="D110" s="43"/>
      <c r="E110" s="43"/>
      <c r="F110" s="44"/>
      <c r="G110" s="90" t="s">
        <v>454</v>
      </c>
      <c r="H110" s="91" t="s">
        <v>455</v>
      </c>
      <c r="I110" s="94"/>
      <c r="J110" s="94"/>
      <c r="K110" s="94"/>
    </row>
    <row r="111" spans="1:11" ht="72" hidden="1" customHeight="1" x14ac:dyDescent="0.2">
      <c r="A111" s="43"/>
      <c r="B111" s="43"/>
      <c r="C111" s="43"/>
      <c r="D111" s="43"/>
      <c r="E111" s="43"/>
      <c r="F111" s="44"/>
      <c r="G111" s="90" t="s">
        <v>456</v>
      </c>
      <c r="H111" s="96" t="s">
        <v>457</v>
      </c>
      <c r="I111" s="94"/>
      <c r="J111" s="94"/>
      <c r="K111" s="94"/>
    </row>
    <row r="112" spans="1:11" ht="26.45" hidden="1" customHeight="1" x14ac:dyDescent="0.2">
      <c r="A112" s="43"/>
      <c r="B112" s="43"/>
      <c r="C112" s="43"/>
      <c r="D112" s="43"/>
      <c r="E112" s="43"/>
      <c r="F112" s="44"/>
      <c r="G112" s="90" t="s">
        <v>544</v>
      </c>
      <c r="H112" s="96" t="s">
        <v>545</v>
      </c>
      <c r="I112" s="94"/>
      <c r="J112" s="94"/>
      <c r="K112" s="94"/>
    </row>
    <row r="113" spans="1:11" ht="15.6" hidden="1" customHeight="1" x14ac:dyDescent="0.2">
      <c r="A113" s="43"/>
      <c r="B113" s="43"/>
      <c r="C113" s="43"/>
      <c r="D113" s="43"/>
      <c r="E113" s="43"/>
      <c r="F113" s="44"/>
      <c r="G113" s="90" t="s">
        <v>458</v>
      </c>
      <c r="H113" s="96" t="s">
        <v>459</v>
      </c>
      <c r="I113" s="92">
        <f>I114+I115+I116+I117+I118+I119+I120</f>
        <v>0</v>
      </c>
      <c r="J113" s="92">
        <f t="shared" ref="J113:K113" si="14">J114+J115+J116+J117+J118+J119+J120</f>
        <v>0</v>
      </c>
      <c r="K113" s="92">
        <f t="shared" si="14"/>
        <v>0</v>
      </c>
    </row>
    <row r="114" spans="1:11" ht="57" hidden="1" customHeight="1" x14ac:dyDescent="0.2">
      <c r="A114" s="43"/>
      <c r="B114" s="43"/>
      <c r="C114" s="43"/>
      <c r="D114" s="43"/>
      <c r="E114" s="43"/>
      <c r="F114" s="44"/>
      <c r="G114" s="90" t="s">
        <v>458</v>
      </c>
      <c r="H114" s="97" t="s">
        <v>460</v>
      </c>
      <c r="I114" s="98"/>
      <c r="J114" s="98"/>
      <c r="K114" s="98"/>
    </row>
    <row r="115" spans="1:11" ht="62.25" hidden="1" customHeight="1" x14ac:dyDescent="0.2">
      <c r="A115" s="43"/>
      <c r="B115" s="43"/>
      <c r="C115" s="43"/>
      <c r="D115" s="43"/>
      <c r="E115" s="43"/>
      <c r="F115" s="44"/>
      <c r="G115" s="90" t="s">
        <v>458</v>
      </c>
      <c r="H115" s="99" t="s">
        <v>461</v>
      </c>
      <c r="I115" s="100"/>
      <c r="J115" s="100"/>
      <c r="K115" s="94"/>
    </row>
    <row r="116" spans="1:11" ht="53.25" hidden="1" customHeight="1" x14ac:dyDescent="0.2">
      <c r="A116" s="43"/>
      <c r="B116" s="43"/>
      <c r="C116" s="43"/>
      <c r="D116" s="43"/>
      <c r="E116" s="43"/>
      <c r="F116" s="44"/>
      <c r="G116" s="90" t="s">
        <v>458</v>
      </c>
      <c r="H116" s="101" t="s">
        <v>462</v>
      </c>
      <c r="I116" s="102"/>
      <c r="J116" s="102"/>
      <c r="K116" s="103"/>
    </row>
    <row r="117" spans="1:11" ht="68.25" hidden="1" customHeight="1" x14ac:dyDescent="0.2">
      <c r="A117" s="43"/>
      <c r="B117" s="43"/>
      <c r="C117" s="43"/>
      <c r="D117" s="43"/>
      <c r="E117" s="43"/>
      <c r="F117" s="44"/>
      <c r="G117" s="90" t="s">
        <v>458</v>
      </c>
      <c r="H117" s="99" t="s">
        <v>463</v>
      </c>
      <c r="I117" s="100"/>
      <c r="J117" s="100"/>
      <c r="K117" s="94"/>
    </row>
    <row r="118" spans="1:11" ht="68.25" hidden="1" customHeight="1" x14ac:dyDescent="0.2">
      <c r="A118" s="43"/>
      <c r="B118" s="43"/>
      <c r="C118" s="43"/>
      <c r="D118" s="43"/>
      <c r="E118" s="43"/>
      <c r="F118" s="44"/>
      <c r="G118" s="90" t="s">
        <v>458</v>
      </c>
      <c r="H118" s="99" t="s">
        <v>541</v>
      </c>
      <c r="I118" s="100"/>
      <c r="J118" s="100"/>
      <c r="K118" s="94"/>
    </row>
    <row r="119" spans="1:11" ht="78" hidden="1" customHeight="1" x14ac:dyDescent="0.2">
      <c r="A119" s="43"/>
      <c r="B119" s="43"/>
      <c r="C119" s="43"/>
      <c r="D119" s="43"/>
      <c r="E119" s="43"/>
      <c r="F119" s="44"/>
      <c r="G119" s="90" t="s">
        <v>458</v>
      </c>
      <c r="H119" s="99" t="s">
        <v>542</v>
      </c>
      <c r="I119" s="100"/>
      <c r="J119" s="100"/>
      <c r="K119" s="94"/>
    </row>
    <row r="120" spans="1:11" ht="111.75" hidden="1" customHeight="1" x14ac:dyDescent="0.2">
      <c r="A120" s="43"/>
      <c r="B120" s="43"/>
      <c r="C120" s="43"/>
      <c r="D120" s="43"/>
      <c r="E120" s="43"/>
      <c r="F120" s="44"/>
      <c r="G120" s="90" t="s">
        <v>458</v>
      </c>
      <c r="H120" s="99" t="s">
        <v>543</v>
      </c>
      <c r="I120" s="100"/>
      <c r="J120" s="100"/>
      <c r="K120" s="94"/>
    </row>
    <row r="121" spans="1:11" ht="30" customHeight="1" x14ac:dyDescent="0.2">
      <c r="A121" s="43"/>
      <c r="B121" s="43"/>
      <c r="C121" s="43"/>
      <c r="D121" s="43"/>
      <c r="E121" s="43"/>
      <c r="F121" s="44"/>
      <c r="G121" s="88" t="s">
        <v>464</v>
      </c>
      <c r="H121" s="89" t="s">
        <v>465</v>
      </c>
      <c r="I121" s="87">
        <f>+I126+I128+I132+I144+I148+I122+I125+I146+I152+I130</f>
        <v>363958</v>
      </c>
      <c r="J121" s="87">
        <f t="shared" ref="J121:K121" si="15">+J126+J128+J132+J144+J148+J122+J125+J146+J152</f>
        <v>0</v>
      </c>
      <c r="K121" s="87">
        <f t="shared" si="15"/>
        <v>0</v>
      </c>
    </row>
    <row r="122" spans="1:11" ht="38.25" hidden="1" x14ac:dyDescent="0.2">
      <c r="A122" s="43"/>
      <c r="B122" s="43"/>
      <c r="C122" s="43"/>
      <c r="D122" s="43"/>
      <c r="E122" s="43"/>
      <c r="F122" s="44"/>
      <c r="G122" s="104" t="s">
        <v>466</v>
      </c>
      <c r="H122" s="105" t="s">
        <v>467</v>
      </c>
      <c r="I122" s="106">
        <f>I123</f>
        <v>0</v>
      </c>
      <c r="J122" s="106">
        <f>J123</f>
        <v>0</v>
      </c>
      <c r="K122" s="106">
        <f>K123</f>
        <v>0</v>
      </c>
    </row>
    <row r="123" spans="1:11" ht="51" hidden="1" x14ac:dyDescent="0.2">
      <c r="A123" s="43"/>
      <c r="B123" s="43"/>
      <c r="C123" s="43"/>
      <c r="D123" s="43"/>
      <c r="E123" s="43"/>
      <c r="F123" s="44"/>
      <c r="G123" s="104" t="s">
        <v>466</v>
      </c>
      <c r="H123" s="105" t="s">
        <v>468</v>
      </c>
      <c r="I123" s="106"/>
      <c r="J123" s="106"/>
      <c r="K123" s="106"/>
    </row>
    <row r="124" spans="1:11" hidden="1" x14ac:dyDescent="0.2">
      <c r="A124" s="43"/>
      <c r="B124" s="43"/>
      <c r="C124" s="43"/>
      <c r="D124" s="43"/>
      <c r="E124" s="43"/>
      <c r="F124" s="44"/>
      <c r="G124" s="107"/>
      <c r="H124" s="91"/>
      <c r="I124" s="92"/>
      <c r="J124" s="92"/>
      <c r="K124" s="92"/>
    </row>
    <row r="125" spans="1:11" ht="39" hidden="1" customHeight="1" x14ac:dyDescent="0.2">
      <c r="A125" s="43" t="s">
        <v>11</v>
      </c>
      <c r="B125" s="43" t="s">
        <v>431</v>
      </c>
      <c r="C125" s="43" t="s">
        <v>433</v>
      </c>
      <c r="D125" s="43" t="s">
        <v>469</v>
      </c>
      <c r="E125" s="43" t="s">
        <v>469</v>
      </c>
      <c r="F125" s="44" t="s">
        <v>470</v>
      </c>
      <c r="G125" s="107" t="s">
        <v>471</v>
      </c>
      <c r="H125" s="91" t="s">
        <v>472</v>
      </c>
      <c r="I125" s="94"/>
      <c r="J125" s="94"/>
      <c r="K125" s="94"/>
    </row>
    <row r="126" spans="1:11" ht="38.25" hidden="1" customHeight="1" x14ac:dyDescent="0.2">
      <c r="A126" s="43"/>
      <c r="B126" s="43"/>
      <c r="C126" s="43"/>
      <c r="D126" s="43"/>
      <c r="E126" s="43"/>
      <c r="F126" s="44"/>
      <c r="G126" s="90" t="s">
        <v>473</v>
      </c>
      <c r="H126" s="96" t="s">
        <v>474</v>
      </c>
      <c r="I126" s="94">
        <f>I127</f>
        <v>0</v>
      </c>
      <c r="J126" s="94">
        <f>J127</f>
        <v>0</v>
      </c>
      <c r="K126" s="94">
        <f>K127</f>
        <v>0</v>
      </c>
    </row>
    <row r="127" spans="1:11" ht="43.5" hidden="1" customHeight="1" x14ac:dyDescent="0.2">
      <c r="A127" s="43" t="s">
        <v>11</v>
      </c>
      <c r="B127" s="43" t="s">
        <v>431</v>
      </c>
      <c r="C127" s="43" t="s">
        <v>433</v>
      </c>
      <c r="D127" s="43" t="s">
        <v>469</v>
      </c>
      <c r="E127" s="43" t="s">
        <v>469</v>
      </c>
      <c r="F127" s="44" t="s">
        <v>475</v>
      </c>
      <c r="G127" s="90" t="s">
        <v>476</v>
      </c>
      <c r="H127" s="96" t="s">
        <v>477</v>
      </c>
      <c r="I127" s="94"/>
      <c r="J127" s="94"/>
      <c r="K127" s="94"/>
    </row>
    <row r="128" spans="1:11" ht="55.5" hidden="1" customHeight="1" x14ac:dyDescent="0.2">
      <c r="A128" s="43"/>
      <c r="B128" s="43"/>
      <c r="C128" s="43"/>
      <c r="D128" s="43"/>
      <c r="E128" s="43"/>
      <c r="F128" s="44"/>
      <c r="G128" s="107" t="s">
        <v>478</v>
      </c>
      <c r="H128" s="91" t="s">
        <v>479</v>
      </c>
      <c r="I128" s="92">
        <f>I129</f>
        <v>0</v>
      </c>
      <c r="J128" s="92">
        <f>J129</f>
        <v>0</v>
      </c>
      <c r="K128" s="92">
        <f>K129</f>
        <v>0</v>
      </c>
    </row>
    <row r="129" spans="1:11" ht="75.75" hidden="1" customHeight="1" x14ac:dyDescent="0.2">
      <c r="A129" s="43" t="s">
        <v>11</v>
      </c>
      <c r="B129" s="43" t="s">
        <v>431</v>
      </c>
      <c r="C129" s="43" t="s">
        <v>433</v>
      </c>
      <c r="D129" s="43" t="s">
        <v>469</v>
      </c>
      <c r="E129" s="43" t="s">
        <v>469</v>
      </c>
      <c r="F129" s="44" t="s">
        <v>480</v>
      </c>
      <c r="G129" s="107" t="s">
        <v>481</v>
      </c>
      <c r="H129" s="91" t="s">
        <v>482</v>
      </c>
      <c r="I129" s="94"/>
      <c r="J129" s="94"/>
      <c r="K129" s="94"/>
    </row>
    <row r="130" spans="1:11" ht="28.5" customHeight="1" x14ac:dyDescent="0.2">
      <c r="A130" s="43"/>
      <c r="B130" s="43"/>
      <c r="C130" s="43"/>
      <c r="D130" s="43"/>
      <c r="E130" s="43"/>
      <c r="F130" s="44"/>
      <c r="G130" s="90" t="s">
        <v>927</v>
      </c>
      <c r="H130" s="99" t="s">
        <v>930</v>
      </c>
      <c r="I130" s="100">
        <f>I131</f>
        <v>363958</v>
      </c>
      <c r="J130" s="100"/>
      <c r="K130" s="94"/>
    </row>
    <row r="131" spans="1:11" ht="35.25" customHeight="1" x14ac:dyDescent="0.2">
      <c r="A131" s="43"/>
      <c r="B131" s="43"/>
      <c r="C131" s="43"/>
      <c r="D131" s="43"/>
      <c r="E131" s="43"/>
      <c r="F131" s="44"/>
      <c r="G131" s="90" t="s">
        <v>928</v>
      </c>
      <c r="H131" s="99" t="s">
        <v>929</v>
      </c>
      <c r="I131" s="100">
        <v>363958</v>
      </c>
      <c r="J131" s="100"/>
      <c r="K131" s="94"/>
    </row>
    <row r="132" spans="1:11" ht="39" hidden="1" customHeight="1" x14ac:dyDescent="0.2">
      <c r="A132" s="43"/>
      <c r="B132" s="43"/>
      <c r="C132" s="43"/>
      <c r="D132" s="43"/>
      <c r="E132" s="43"/>
      <c r="F132" s="44"/>
      <c r="G132" s="88" t="s">
        <v>483</v>
      </c>
      <c r="H132" s="89" t="s">
        <v>484</v>
      </c>
      <c r="I132" s="87">
        <f>I133+I134+I135+I136+I137+I138+I139+I140+I142+I143+I141</f>
        <v>0</v>
      </c>
      <c r="J132" s="87">
        <f>J133+J134+J135+J136+J137+J138+J139+J140+J142+J143+J141</f>
        <v>0</v>
      </c>
      <c r="K132" s="87">
        <f>K133+K134+K135+K136+K137+K138+K139+K140+K142+K143+K141</f>
        <v>0</v>
      </c>
    </row>
    <row r="133" spans="1:11" ht="56.25" hidden="1" customHeight="1" x14ac:dyDescent="0.2">
      <c r="A133" s="43" t="s">
        <v>11</v>
      </c>
      <c r="B133" s="43" t="s">
        <v>431</v>
      </c>
      <c r="C133" s="43" t="s">
        <v>433</v>
      </c>
      <c r="D133" s="43" t="s">
        <v>469</v>
      </c>
      <c r="E133" s="43" t="s">
        <v>469</v>
      </c>
      <c r="F133" s="44" t="s">
        <v>485</v>
      </c>
      <c r="G133" s="90" t="s">
        <v>486</v>
      </c>
      <c r="H133" s="91" t="s">
        <v>487</v>
      </c>
      <c r="I133" s="94"/>
      <c r="J133" s="94"/>
      <c r="K133" s="94"/>
    </row>
    <row r="134" spans="1:11" ht="35.25" hidden="1" customHeight="1" x14ac:dyDescent="0.2">
      <c r="A134" s="43"/>
      <c r="B134" s="43"/>
      <c r="C134" s="43"/>
      <c r="D134" s="43"/>
      <c r="E134" s="43"/>
      <c r="F134" s="44"/>
      <c r="G134" s="107" t="s">
        <v>488</v>
      </c>
      <c r="H134" s="91" t="s">
        <v>489</v>
      </c>
      <c r="I134" s="94"/>
      <c r="J134" s="94"/>
      <c r="K134" s="94"/>
    </row>
    <row r="135" spans="1:11" ht="69" hidden="1" customHeight="1" x14ac:dyDescent="0.2">
      <c r="A135" s="43" t="s">
        <v>11</v>
      </c>
      <c r="B135" s="43" t="s">
        <v>431</v>
      </c>
      <c r="C135" s="43" t="s">
        <v>433</v>
      </c>
      <c r="D135" s="43" t="s">
        <v>469</v>
      </c>
      <c r="E135" s="43" t="s">
        <v>469</v>
      </c>
      <c r="F135" s="44" t="s">
        <v>490</v>
      </c>
      <c r="G135" s="90" t="s">
        <v>486</v>
      </c>
      <c r="H135" s="91" t="s">
        <v>491</v>
      </c>
      <c r="I135" s="94"/>
      <c r="J135" s="94"/>
      <c r="K135" s="94"/>
    </row>
    <row r="136" spans="1:11" ht="93.75" hidden="1" customHeight="1" x14ac:dyDescent="0.2">
      <c r="A136" s="43"/>
      <c r="B136" s="43"/>
      <c r="C136" s="43"/>
      <c r="D136" s="43"/>
      <c r="E136" s="43"/>
      <c r="F136" s="44"/>
      <c r="G136" s="90" t="s">
        <v>486</v>
      </c>
      <c r="H136" s="91" t="s">
        <v>492</v>
      </c>
      <c r="I136" s="94"/>
      <c r="J136" s="94"/>
      <c r="K136" s="94"/>
    </row>
    <row r="137" spans="1:11" ht="60" hidden="1" customHeight="1" x14ac:dyDescent="0.2">
      <c r="A137" s="43" t="s">
        <v>11</v>
      </c>
      <c r="B137" s="43" t="s">
        <v>431</v>
      </c>
      <c r="C137" s="43" t="s">
        <v>433</v>
      </c>
      <c r="D137" s="43" t="s">
        <v>469</v>
      </c>
      <c r="E137" s="43" t="s">
        <v>493</v>
      </c>
      <c r="F137" s="44" t="s">
        <v>494</v>
      </c>
      <c r="G137" s="90" t="s">
        <v>495</v>
      </c>
      <c r="H137" s="91" t="s">
        <v>496</v>
      </c>
      <c r="I137" s="94"/>
      <c r="J137" s="94"/>
      <c r="K137" s="94"/>
    </row>
    <row r="138" spans="1:11" ht="60" hidden="1" customHeight="1" x14ac:dyDescent="0.2">
      <c r="A138" s="43"/>
      <c r="B138" s="43"/>
      <c r="C138" s="43"/>
      <c r="D138" s="43"/>
      <c r="E138" s="43"/>
      <c r="F138" s="44"/>
      <c r="G138" s="90" t="s">
        <v>486</v>
      </c>
      <c r="H138" s="91" t="s">
        <v>497</v>
      </c>
      <c r="I138" s="94"/>
      <c r="J138" s="94"/>
      <c r="K138" s="94"/>
    </row>
    <row r="139" spans="1:11" ht="45.75" hidden="1" customHeight="1" x14ac:dyDescent="0.2">
      <c r="A139" s="43"/>
      <c r="B139" s="43"/>
      <c r="C139" s="43"/>
      <c r="D139" s="43"/>
      <c r="E139" s="43"/>
      <c r="F139" s="44"/>
      <c r="G139" s="90" t="s">
        <v>486</v>
      </c>
      <c r="H139" s="91" t="s">
        <v>498</v>
      </c>
      <c r="I139" s="94"/>
      <c r="J139" s="94"/>
      <c r="K139" s="94"/>
    </row>
    <row r="140" spans="1:11" ht="70.5" hidden="1" customHeight="1" x14ac:dyDescent="0.2">
      <c r="A140" s="43"/>
      <c r="B140" s="43"/>
      <c r="C140" s="43"/>
      <c r="D140" s="43"/>
      <c r="E140" s="43"/>
      <c r="F140" s="44"/>
      <c r="G140" s="90" t="s">
        <v>486</v>
      </c>
      <c r="H140" s="91" t="s">
        <v>499</v>
      </c>
      <c r="I140" s="92"/>
      <c r="J140" s="92"/>
      <c r="K140" s="92"/>
    </row>
    <row r="141" spans="1:11" ht="120" hidden="1" customHeight="1" x14ac:dyDescent="0.2">
      <c r="A141" s="43"/>
      <c r="B141" s="43"/>
      <c r="C141" s="43"/>
      <c r="D141" s="43"/>
      <c r="E141" s="43"/>
      <c r="F141" s="44"/>
      <c r="G141" s="90" t="s">
        <v>486</v>
      </c>
      <c r="H141" s="91" t="s">
        <v>500</v>
      </c>
      <c r="I141" s="94"/>
      <c r="J141" s="94"/>
      <c r="K141" s="94"/>
    </row>
    <row r="142" spans="1:11" ht="43.5" hidden="1" customHeight="1" x14ac:dyDescent="0.2">
      <c r="A142" s="43"/>
      <c r="B142" s="43"/>
      <c r="C142" s="43"/>
      <c r="D142" s="43"/>
      <c r="E142" s="43"/>
      <c r="F142" s="44"/>
      <c r="G142" s="90" t="s">
        <v>486</v>
      </c>
      <c r="H142" s="91" t="s">
        <v>501</v>
      </c>
      <c r="I142" s="94"/>
      <c r="J142" s="94"/>
      <c r="K142" s="94"/>
    </row>
    <row r="143" spans="1:11" ht="69.75" hidden="1" customHeight="1" x14ac:dyDescent="0.2">
      <c r="A143" s="43"/>
      <c r="B143" s="43"/>
      <c r="C143" s="43"/>
      <c r="D143" s="43"/>
      <c r="E143" s="43"/>
      <c r="F143" s="44"/>
      <c r="G143" s="90" t="s">
        <v>486</v>
      </c>
      <c r="H143" s="91" t="s">
        <v>502</v>
      </c>
      <c r="I143" s="94"/>
      <c r="J143" s="94"/>
      <c r="K143" s="94"/>
    </row>
    <row r="144" spans="1:11" ht="57" hidden="1" customHeight="1" x14ac:dyDescent="0.2">
      <c r="A144" s="43"/>
      <c r="B144" s="43"/>
      <c r="C144" s="43"/>
      <c r="D144" s="43"/>
      <c r="E144" s="43"/>
      <c r="F144" s="44"/>
      <c r="G144" s="90" t="s">
        <v>503</v>
      </c>
      <c r="H144" s="96" t="s">
        <v>504</v>
      </c>
      <c r="I144" s="94">
        <f>I145</f>
        <v>0</v>
      </c>
      <c r="J144" s="94">
        <f>J145</f>
        <v>0</v>
      </c>
      <c r="K144" s="94">
        <f>K145</f>
        <v>0</v>
      </c>
    </row>
    <row r="145" spans="1:11" ht="61.5" hidden="1" customHeight="1" x14ac:dyDescent="0.2">
      <c r="A145" s="43"/>
      <c r="B145" s="43"/>
      <c r="C145" s="43"/>
      <c r="D145" s="43"/>
      <c r="E145" s="43"/>
      <c r="F145" s="44"/>
      <c r="G145" s="90" t="s">
        <v>505</v>
      </c>
      <c r="H145" s="96" t="s">
        <v>506</v>
      </c>
      <c r="I145" s="94"/>
      <c r="J145" s="94"/>
      <c r="K145" s="94"/>
    </row>
    <row r="146" spans="1:11" ht="58.5" hidden="1" customHeight="1" x14ac:dyDescent="0.2">
      <c r="A146" s="43"/>
      <c r="B146" s="43"/>
      <c r="C146" s="43"/>
      <c r="D146" s="43"/>
      <c r="E146" s="43"/>
      <c r="F146" s="44"/>
      <c r="G146" s="90" t="s">
        <v>507</v>
      </c>
      <c r="H146" s="96" t="s">
        <v>508</v>
      </c>
      <c r="I146" s="92">
        <f>I147</f>
        <v>0</v>
      </c>
      <c r="J146" s="92">
        <f>J147</f>
        <v>0</v>
      </c>
      <c r="K146" s="92">
        <f>K147</f>
        <v>0</v>
      </c>
    </row>
    <row r="147" spans="1:11" ht="58.5" hidden="1" customHeight="1" x14ac:dyDescent="0.2">
      <c r="A147" s="43"/>
      <c r="B147" s="43"/>
      <c r="C147" s="43"/>
      <c r="D147" s="43"/>
      <c r="E147" s="43"/>
      <c r="F147" s="44"/>
      <c r="G147" s="90" t="s">
        <v>509</v>
      </c>
      <c r="H147" s="96" t="s">
        <v>510</v>
      </c>
      <c r="I147" s="92"/>
      <c r="J147" s="92"/>
      <c r="K147" s="92"/>
    </row>
    <row r="148" spans="1:11" ht="15.75" hidden="1" customHeight="1" x14ac:dyDescent="0.2">
      <c r="A148" s="43"/>
      <c r="B148" s="43"/>
      <c r="C148" s="43"/>
      <c r="D148" s="43"/>
      <c r="E148" s="43"/>
      <c r="F148" s="44"/>
      <c r="G148" s="107" t="s">
        <v>511</v>
      </c>
      <c r="H148" s="86" t="s">
        <v>512</v>
      </c>
      <c r="I148" s="92">
        <f>I149</f>
        <v>0</v>
      </c>
      <c r="J148" s="92">
        <f>J149</f>
        <v>0</v>
      </c>
      <c r="K148" s="92">
        <f>K149</f>
        <v>0</v>
      </c>
    </row>
    <row r="149" spans="1:11" ht="22.5" hidden="1" customHeight="1" x14ac:dyDescent="0.2">
      <c r="A149" s="43"/>
      <c r="B149" s="43"/>
      <c r="C149" s="43"/>
      <c r="D149" s="43"/>
      <c r="E149" s="43"/>
      <c r="F149" s="44"/>
      <c r="G149" s="107" t="s">
        <v>513</v>
      </c>
      <c r="H149" s="91" t="s">
        <v>514</v>
      </c>
      <c r="I149" s="92">
        <f>I150+I151</f>
        <v>0</v>
      </c>
      <c r="J149" s="92">
        <f>J150+J151</f>
        <v>0</v>
      </c>
      <c r="K149" s="92">
        <f>K150+K151</f>
        <v>0</v>
      </c>
    </row>
    <row r="150" spans="1:11" ht="42" hidden="1" customHeight="1" x14ac:dyDescent="0.2">
      <c r="A150" s="43"/>
      <c r="B150" s="43"/>
      <c r="C150" s="43"/>
      <c r="D150" s="43"/>
      <c r="E150" s="43"/>
      <c r="F150" s="44"/>
      <c r="G150" s="107" t="s">
        <v>513</v>
      </c>
      <c r="H150" s="91" t="s">
        <v>515</v>
      </c>
      <c r="I150" s="94">
        <v>0</v>
      </c>
      <c r="J150" s="94">
        <v>0</v>
      </c>
      <c r="K150" s="94">
        <v>0</v>
      </c>
    </row>
    <row r="151" spans="1:11" ht="71.25" hidden="1" customHeight="1" x14ac:dyDescent="0.2">
      <c r="A151" s="43"/>
      <c r="B151" s="43"/>
      <c r="C151" s="43"/>
      <c r="D151" s="43"/>
      <c r="E151" s="43"/>
      <c r="F151" s="44"/>
      <c r="G151" s="107" t="s">
        <v>516</v>
      </c>
      <c r="H151" s="91" t="s">
        <v>517</v>
      </c>
      <c r="I151" s="94">
        <v>0</v>
      </c>
      <c r="J151" s="94">
        <v>0</v>
      </c>
      <c r="K151" s="94">
        <v>0</v>
      </c>
    </row>
    <row r="152" spans="1:11" ht="27" hidden="1" customHeight="1" x14ac:dyDescent="0.2">
      <c r="A152" s="43"/>
      <c r="B152" s="43"/>
      <c r="C152" s="43"/>
      <c r="D152" s="43"/>
      <c r="E152" s="43"/>
      <c r="F152" s="44"/>
      <c r="G152" s="85" t="s">
        <v>431</v>
      </c>
      <c r="H152" s="86" t="s">
        <v>518</v>
      </c>
      <c r="I152" s="87">
        <f>I153</f>
        <v>0</v>
      </c>
      <c r="J152" s="87">
        <f>J153</f>
        <v>0</v>
      </c>
      <c r="K152" s="87">
        <f>K153</f>
        <v>0</v>
      </c>
    </row>
    <row r="153" spans="1:11" ht="28.5" hidden="1" customHeight="1" x14ac:dyDescent="0.2">
      <c r="A153" s="43"/>
      <c r="B153" s="43"/>
      <c r="C153" s="43"/>
      <c r="D153" s="43"/>
      <c r="E153" s="43"/>
      <c r="F153" s="44"/>
      <c r="G153" s="88" t="s">
        <v>464</v>
      </c>
      <c r="H153" s="89" t="s">
        <v>465</v>
      </c>
      <c r="I153" s="87">
        <f>I156+I158+I159+I160+I162+I165+I154+I155</f>
        <v>0</v>
      </c>
      <c r="J153" s="87">
        <f>J156+J158+J159+J160+J162+J165+J154+J155</f>
        <v>0</v>
      </c>
      <c r="K153" s="87">
        <f>K156+K158+K159+K160+K162+K165+K154+K155</f>
        <v>0</v>
      </c>
    </row>
    <row r="154" spans="1:11" ht="69.75" hidden="1" customHeight="1" x14ac:dyDescent="0.2">
      <c r="A154" s="43"/>
      <c r="B154" s="43"/>
      <c r="C154" s="43"/>
      <c r="D154" s="43"/>
      <c r="E154" s="43"/>
      <c r="F154" s="44"/>
      <c r="G154" s="90" t="s">
        <v>486</v>
      </c>
      <c r="H154" s="91" t="s">
        <v>519</v>
      </c>
      <c r="I154" s="94"/>
      <c r="J154" s="94"/>
      <c r="K154" s="94"/>
    </row>
    <row r="155" spans="1:11" ht="93.75" hidden="1" customHeight="1" x14ac:dyDescent="0.2">
      <c r="A155" s="43"/>
      <c r="B155" s="43"/>
      <c r="C155" s="43"/>
      <c r="D155" s="43"/>
      <c r="E155" s="43"/>
      <c r="F155" s="44"/>
      <c r="G155" s="90" t="s">
        <v>486</v>
      </c>
      <c r="H155" s="91" t="s">
        <v>492</v>
      </c>
      <c r="I155" s="94"/>
      <c r="J155" s="94"/>
      <c r="K155" s="94"/>
    </row>
    <row r="156" spans="1:11" ht="33" hidden="1" customHeight="1" x14ac:dyDescent="0.2">
      <c r="A156" s="43" t="s">
        <v>11</v>
      </c>
      <c r="B156" s="43" t="s">
        <v>431</v>
      </c>
      <c r="C156" s="43" t="s">
        <v>433</v>
      </c>
      <c r="D156" s="43" t="s">
        <v>469</v>
      </c>
      <c r="E156" s="43" t="s">
        <v>520</v>
      </c>
      <c r="F156" s="44" t="s">
        <v>521</v>
      </c>
      <c r="G156" s="90" t="s">
        <v>522</v>
      </c>
      <c r="H156" s="96" t="s">
        <v>523</v>
      </c>
      <c r="I156" s="92">
        <f>I157</f>
        <v>0</v>
      </c>
      <c r="J156" s="92">
        <f>J157</f>
        <v>0</v>
      </c>
      <c r="K156" s="92">
        <f>K157</f>
        <v>0</v>
      </c>
    </row>
    <row r="157" spans="1:11" ht="43.5" hidden="1" customHeight="1" x14ac:dyDescent="0.2">
      <c r="A157" s="43"/>
      <c r="B157" s="43"/>
      <c r="C157" s="43"/>
      <c r="D157" s="43"/>
      <c r="E157" s="43"/>
      <c r="F157" s="44"/>
      <c r="G157" s="90" t="s">
        <v>524</v>
      </c>
      <c r="H157" s="96" t="s">
        <v>525</v>
      </c>
      <c r="I157" s="92"/>
      <c r="J157" s="92"/>
      <c r="K157" s="92"/>
    </row>
    <row r="158" spans="1:11" ht="95.25" hidden="1" customHeight="1" x14ac:dyDescent="0.2">
      <c r="A158" s="43"/>
      <c r="B158" s="43"/>
      <c r="C158" s="43"/>
      <c r="D158" s="43"/>
      <c r="E158" s="43"/>
      <c r="F158" s="44"/>
      <c r="G158" s="107" t="s">
        <v>471</v>
      </c>
      <c r="H158" s="91" t="s">
        <v>526</v>
      </c>
      <c r="I158" s="92"/>
      <c r="J158" s="92"/>
      <c r="K158" s="92"/>
    </row>
    <row r="159" spans="1:11" ht="72.75" hidden="1" customHeight="1" x14ac:dyDescent="0.2">
      <c r="A159" s="43" t="s">
        <v>11</v>
      </c>
      <c r="B159" s="43" t="s">
        <v>431</v>
      </c>
      <c r="C159" s="43" t="s">
        <v>433</v>
      </c>
      <c r="D159" s="43" t="s">
        <v>469</v>
      </c>
      <c r="E159" s="43" t="s">
        <v>527</v>
      </c>
      <c r="F159" s="44" t="s">
        <v>528</v>
      </c>
      <c r="G159" s="108" t="s">
        <v>488</v>
      </c>
      <c r="H159" s="91" t="s">
        <v>519</v>
      </c>
      <c r="I159" s="94">
        <v>0</v>
      </c>
      <c r="J159" s="94">
        <v>0</v>
      </c>
      <c r="K159" s="94">
        <v>0</v>
      </c>
    </row>
    <row r="160" spans="1:11" ht="30" hidden="1" customHeight="1" x14ac:dyDescent="0.2">
      <c r="A160" s="43"/>
      <c r="B160" s="43"/>
      <c r="C160" s="43"/>
      <c r="D160" s="43"/>
      <c r="E160" s="43"/>
      <c r="F160" s="44"/>
      <c r="G160" s="108" t="s">
        <v>488</v>
      </c>
      <c r="H160" s="109" t="s">
        <v>529</v>
      </c>
      <c r="I160" s="110"/>
      <c r="J160" s="110"/>
      <c r="K160" s="110"/>
    </row>
    <row r="161" spans="1:11" ht="53.25" hidden="1" customHeight="1" x14ac:dyDescent="0.2">
      <c r="A161" s="43"/>
      <c r="B161" s="43"/>
      <c r="C161" s="43"/>
      <c r="D161" s="43"/>
      <c r="E161" s="43"/>
      <c r="F161" s="44"/>
      <c r="G161" s="108" t="s">
        <v>488</v>
      </c>
      <c r="H161" s="91" t="s">
        <v>530</v>
      </c>
      <c r="I161" s="92"/>
      <c r="J161" s="92"/>
      <c r="K161" s="92"/>
    </row>
    <row r="162" spans="1:11" ht="72" hidden="1" customHeight="1" x14ac:dyDescent="0.2">
      <c r="A162" s="43" t="s">
        <v>11</v>
      </c>
      <c r="B162" s="43" t="s">
        <v>431</v>
      </c>
      <c r="C162" s="43" t="s">
        <v>433</v>
      </c>
      <c r="D162" s="43" t="s">
        <v>531</v>
      </c>
      <c r="E162" s="43" t="s">
        <v>531</v>
      </c>
      <c r="F162" s="44" t="s">
        <v>532</v>
      </c>
      <c r="G162" s="108" t="s">
        <v>488</v>
      </c>
      <c r="H162" s="91" t="s">
        <v>491</v>
      </c>
      <c r="I162" s="92"/>
      <c r="J162" s="92"/>
      <c r="K162" s="92"/>
    </row>
    <row r="163" spans="1:11" ht="49.5" hidden="1" customHeight="1" x14ac:dyDescent="0.2">
      <c r="A163" s="43" t="s">
        <v>11</v>
      </c>
      <c r="B163" s="43" t="s">
        <v>431</v>
      </c>
      <c r="C163" s="43" t="s">
        <v>433</v>
      </c>
      <c r="D163" s="43" t="s">
        <v>531</v>
      </c>
      <c r="E163" s="43" t="s">
        <v>531</v>
      </c>
      <c r="F163" s="44" t="s">
        <v>533</v>
      </c>
      <c r="G163" s="108" t="s">
        <v>488</v>
      </c>
      <c r="H163" s="91" t="s">
        <v>534</v>
      </c>
      <c r="I163" s="92"/>
      <c r="J163" s="92"/>
      <c r="K163" s="92"/>
    </row>
    <row r="164" spans="1:11" ht="78" hidden="1" customHeight="1" x14ac:dyDescent="0.2">
      <c r="A164" s="43"/>
      <c r="B164" s="43"/>
      <c r="C164" s="43"/>
      <c r="D164" s="43"/>
      <c r="E164" s="43"/>
      <c r="F164" s="44"/>
      <c r="G164" s="108"/>
      <c r="H164" s="91"/>
      <c r="I164" s="92"/>
      <c r="J164" s="92"/>
      <c r="K164" s="92"/>
    </row>
    <row r="165" spans="1:11" ht="103.5" hidden="1" customHeight="1" x14ac:dyDescent="0.2">
      <c r="A165" s="43"/>
      <c r="B165" s="43"/>
      <c r="C165" s="43"/>
      <c r="D165" s="43"/>
      <c r="E165" s="43"/>
      <c r="F165" s="44"/>
      <c r="G165" s="108" t="s">
        <v>488</v>
      </c>
      <c r="H165" s="91" t="s">
        <v>492</v>
      </c>
      <c r="I165" s="94">
        <v>0</v>
      </c>
      <c r="J165" s="94">
        <v>0</v>
      </c>
      <c r="K165" s="94">
        <v>0</v>
      </c>
    </row>
    <row r="166" spans="1:11" ht="19.5" hidden="1" customHeight="1" x14ac:dyDescent="0.2">
      <c r="A166" s="43"/>
      <c r="B166" s="43"/>
      <c r="C166" s="43"/>
      <c r="D166" s="43"/>
      <c r="E166" s="43"/>
      <c r="F166" s="44"/>
      <c r="G166" s="85" t="s">
        <v>535</v>
      </c>
      <c r="H166" s="111" t="s">
        <v>110</v>
      </c>
      <c r="I166" s="95">
        <f t="shared" ref="I166:K167" si="16">I167</f>
        <v>0</v>
      </c>
      <c r="J166" s="95">
        <f t="shared" si="16"/>
        <v>0</v>
      </c>
      <c r="K166" s="95">
        <f t="shared" si="16"/>
        <v>0</v>
      </c>
    </row>
    <row r="167" spans="1:11" ht="53.25" hidden="1" customHeight="1" x14ac:dyDescent="0.2">
      <c r="A167" s="43"/>
      <c r="B167" s="43"/>
      <c r="C167" s="43"/>
      <c r="D167" s="43"/>
      <c r="E167" s="43"/>
      <c r="F167" s="44"/>
      <c r="G167" s="90" t="s">
        <v>536</v>
      </c>
      <c r="H167" s="96" t="s">
        <v>537</v>
      </c>
      <c r="I167" s="94">
        <f t="shared" si="16"/>
        <v>0</v>
      </c>
      <c r="J167" s="94">
        <f t="shared" si="16"/>
        <v>0</v>
      </c>
      <c r="K167" s="94">
        <f t="shared" si="16"/>
        <v>0</v>
      </c>
    </row>
    <row r="168" spans="1:11" ht="56.25" hidden="1" customHeight="1" x14ac:dyDescent="0.2">
      <c r="A168" s="43"/>
      <c r="B168" s="43"/>
      <c r="C168" s="43"/>
      <c r="D168" s="43"/>
      <c r="E168" s="43"/>
      <c r="F168" s="44"/>
      <c r="G168" s="90" t="s">
        <v>538</v>
      </c>
      <c r="H168" s="96" t="s">
        <v>539</v>
      </c>
      <c r="I168" s="94"/>
      <c r="J168" s="94"/>
      <c r="K168" s="94"/>
    </row>
    <row r="169" spans="1:11" ht="22.5" customHeight="1" x14ac:dyDescent="0.2">
      <c r="A169" s="39"/>
      <c r="B169" s="39"/>
      <c r="C169" s="39"/>
      <c r="D169" s="39"/>
      <c r="E169" s="39"/>
      <c r="F169" s="40"/>
      <c r="G169" s="112"/>
      <c r="H169" s="113"/>
      <c r="I169" s="114">
        <f>I19+I100</f>
        <v>2187943</v>
      </c>
      <c r="J169" s="114">
        <f>J19+J100</f>
        <v>0</v>
      </c>
      <c r="K169" s="114">
        <f>K19+K100</f>
        <v>0</v>
      </c>
    </row>
    <row r="170" spans="1:11" x14ac:dyDescent="0.2">
      <c r="A170" s="115"/>
      <c r="B170" s="115"/>
      <c r="C170" s="115"/>
      <c r="D170" s="115"/>
      <c r="E170" s="115"/>
      <c r="F170" s="115"/>
      <c r="G170" s="40"/>
      <c r="H170" s="116"/>
      <c r="I170" s="117"/>
      <c r="J170" s="117"/>
      <c r="K170" s="117"/>
    </row>
    <row r="171" spans="1:11" x14ac:dyDescent="0.2">
      <c r="A171" s="115"/>
      <c r="B171" s="115"/>
      <c r="C171" s="115"/>
      <c r="D171" s="115"/>
      <c r="E171" s="115"/>
      <c r="F171" s="115"/>
      <c r="G171" s="115"/>
      <c r="H171" s="115"/>
      <c r="I171" s="118"/>
      <c r="J171" s="118"/>
      <c r="K171" s="118"/>
    </row>
    <row r="172" spans="1:11" x14ac:dyDescent="0.2">
      <c r="I172" s="119"/>
      <c r="J172" s="119"/>
      <c r="K172" s="119"/>
    </row>
    <row r="185" spans="10:10" x14ac:dyDescent="0.2">
      <c r="J185" s="38" t="s">
        <v>540</v>
      </c>
    </row>
  </sheetData>
  <mergeCells count="18">
    <mergeCell ref="H8:K8"/>
    <mergeCell ref="H9:K9"/>
    <mergeCell ref="H10:K10"/>
    <mergeCell ref="H11:K11"/>
    <mergeCell ref="H1:K1"/>
    <mergeCell ref="H2:K2"/>
    <mergeCell ref="H3:K3"/>
    <mergeCell ref="H4:K4"/>
    <mergeCell ref="I5:K5"/>
    <mergeCell ref="H6:K6"/>
    <mergeCell ref="H7:K7"/>
    <mergeCell ref="H12:K12"/>
    <mergeCell ref="A13:K13"/>
    <mergeCell ref="G15:G17"/>
    <mergeCell ref="H15:H17"/>
    <mergeCell ref="I15:I17"/>
    <mergeCell ref="J15:J17"/>
    <mergeCell ref="K15:K17"/>
  </mergeCells>
  <pageMargins left="0.78740157480314965" right="0.19685039370078741" top="0.19685039370078741" bottom="7.874015748031496E-2" header="0.15748031496062992" footer="0.23622047244094491"/>
  <pageSetup paperSize="9" scale="7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9"/>
  <sheetViews>
    <sheetView view="pageBreakPreview" zoomScale="90" zoomScaleNormal="90" zoomScaleSheetLayoutView="90" workbookViewId="0">
      <selection activeCell="H5" sqref="H5:I5"/>
    </sheetView>
  </sheetViews>
  <sheetFormatPr defaultRowHeight="12.75" x14ac:dyDescent="0.2"/>
  <cols>
    <col min="1" max="1" width="47.83203125" customWidth="1"/>
    <col min="2" max="2" width="9.1640625" customWidth="1"/>
    <col min="3" max="3" width="6.5" customWidth="1"/>
    <col min="4" max="4" width="5.33203125" customWidth="1"/>
    <col min="5" max="5" width="17.83203125" customWidth="1"/>
    <col min="6" max="6" width="9.33203125" customWidth="1"/>
    <col min="7" max="7" width="23.83203125" customWidth="1"/>
    <col min="8" max="8" width="24.5" customWidth="1"/>
    <col min="9" max="9" width="30.5" customWidth="1"/>
  </cols>
  <sheetData>
    <row r="1" spans="1:9" ht="17.25" customHeight="1" x14ac:dyDescent="0.2">
      <c r="H1" s="268" t="s">
        <v>845</v>
      </c>
      <c r="I1" s="268"/>
    </row>
    <row r="2" spans="1:9" ht="15.75" customHeight="1" x14ac:dyDescent="0.2">
      <c r="H2" s="268" t="s">
        <v>150</v>
      </c>
      <c r="I2" s="268"/>
    </row>
    <row r="3" spans="1:9" ht="19.5" customHeight="1" x14ac:dyDescent="0.2">
      <c r="H3" s="268" t="s">
        <v>149</v>
      </c>
      <c r="I3" s="268"/>
    </row>
    <row r="4" spans="1:9" ht="19.149999999999999" customHeight="1" x14ac:dyDescent="0.2">
      <c r="H4" s="268" t="s">
        <v>972</v>
      </c>
      <c r="I4" s="268"/>
    </row>
    <row r="5" spans="1:9" ht="104.25" customHeight="1" x14ac:dyDescent="0.2">
      <c r="H5" s="268" t="s">
        <v>285</v>
      </c>
      <c r="I5" s="268"/>
    </row>
    <row r="6" spans="1:9" ht="20.25" customHeight="1" x14ac:dyDescent="0.2">
      <c r="G6" s="268" t="s">
        <v>931</v>
      </c>
      <c r="H6" s="268"/>
      <c r="I6" s="268"/>
    </row>
    <row r="7" spans="1:9" ht="15.75" x14ac:dyDescent="0.2">
      <c r="G7" s="268" t="s">
        <v>150</v>
      </c>
      <c r="H7" s="268"/>
      <c r="I7" s="268"/>
    </row>
    <row r="8" spans="1:9" ht="15.75" x14ac:dyDescent="0.2">
      <c r="G8" s="268" t="s">
        <v>149</v>
      </c>
      <c r="H8" s="268"/>
      <c r="I8" s="268"/>
    </row>
    <row r="9" spans="1:9" ht="15.75" x14ac:dyDescent="0.2">
      <c r="G9" s="268" t="s">
        <v>158</v>
      </c>
      <c r="H9" s="268"/>
      <c r="I9" s="268"/>
    </row>
    <row r="10" spans="1:9" ht="15.75" x14ac:dyDescent="0.2">
      <c r="G10" s="268" t="s">
        <v>152</v>
      </c>
      <c r="H10" s="268"/>
      <c r="I10" s="268"/>
    </row>
    <row r="11" spans="1:9" ht="15.75" x14ac:dyDescent="0.2">
      <c r="G11" s="268" t="s">
        <v>151</v>
      </c>
      <c r="H11" s="268"/>
      <c r="I11" s="268"/>
    </row>
    <row r="12" spans="1:9" ht="15.75" x14ac:dyDescent="0.2">
      <c r="A12" t="s">
        <v>0</v>
      </c>
      <c r="G12" s="268" t="s">
        <v>153</v>
      </c>
      <c r="H12" s="268"/>
      <c r="I12" s="268"/>
    </row>
    <row r="13" spans="1:9" ht="15.75" x14ac:dyDescent="0.2">
      <c r="A13" s="1" t="s">
        <v>0</v>
      </c>
      <c r="B13" s="1" t="s">
        <v>0</v>
      </c>
      <c r="C13" s="1" t="s">
        <v>0</v>
      </c>
      <c r="D13" s="2" t="s">
        <v>0</v>
      </c>
      <c r="E13" s="2" t="s">
        <v>0</v>
      </c>
      <c r="F13" s="2" t="s">
        <v>0</v>
      </c>
      <c r="G13" s="298" t="s">
        <v>0</v>
      </c>
      <c r="H13" s="298"/>
      <c r="I13" s="298"/>
    </row>
    <row r="14" spans="1:9" ht="50.25" customHeight="1" x14ac:dyDescent="0.2">
      <c r="A14" s="299" t="s">
        <v>286</v>
      </c>
      <c r="B14" s="299"/>
      <c r="C14" s="299"/>
      <c r="D14" s="299"/>
      <c r="E14" s="299"/>
      <c r="F14" s="299"/>
      <c r="G14" s="299"/>
      <c r="H14" s="299"/>
      <c r="I14" s="299"/>
    </row>
    <row r="15" spans="1:9" ht="15.75" x14ac:dyDescent="0.2">
      <c r="A15" s="300" t="s">
        <v>1</v>
      </c>
      <c r="B15" s="300"/>
      <c r="C15" s="300"/>
      <c r="D15" s="300"/>
      <c r="E15" s="300"/>
      <c r="F15" s="300"/>
      <c r="G15" s="300"/>
      <c r="H15" s="300"/>
      <c r="I15" s="300"/>
    </row>
    <row r="16" spans="1:9" ht="15.75" x14ac:dyDescent="0.2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</row>
    <row r="17" spans="1:9" ht="15.75" x14ac:dyDescent="0.2">
      <c r="A17" s="3" t="s">
        <v>11</v>
      </c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</row>
    <row r="18" spans="1:9" ht="31.5" hidden="1" x14ac:dyDescent="0.2">
      <c r="A18" s="121" t="s">
        <v>20</v>
      </c>
      <c r="B18" s="122" t="s">
        <v>21</v>
      </c>
      <c r="C18" s="122" t="s">
        <v>0</v>
      </c>
      <c r="D18" s="122" t="s">
        <v>0</v>
      </c>
      <c r="E18" s="123" t="s">
        <v>0</v>
      </c>
      <c r="F18" s="123" t="s">
        <v>0</v>
      </c>
      <c r="G18" s="124">
        <f>G19</f>
        <v>0</v>
      </c>
      <c r="H18" s="124">
        <f t="shared" ref="H18:I18" si="0">H19</f>
        <v>0</v>
      </c>
      <c r="I18" s="124">
        <f t="shared" si="0"/>
        <v>0</v>
      </c>
    </row>
    <row r="19" spans="1:9" ht="15.75" hidden="1" x14ac:dyDescent="0.2">
      <c r="A19" s="125" t="s">
        <v>546</v>
      </c>
      <c r="B19" s="3" t="s">
        <v>21</v>
      </c>
      <c r="C19" s="3" t="s">
        <v>547</v>
      </c>
      <c r="D19" s="3" t="s">
        <v>0</v>
      </c>
      <c r="E19" s="3" t="s">
        <v>0</v>
      </c>
      <c r="F19" s="3" t="s">
        <v>0</v>
      </c>
      <c r="G19" s="126">
        <f>G20+G24</f>
        <v>0</v>
      </c>
      <c r="H19" s="126">
        <f t="shared" ref="H19:I19" si="1">H20+H24</f>
        <v>0</v>
      </c>
      <c r="I19" s="126">
        <f t="shared" si="1"/>
        <v>0</v>
      </c>
    </row>
    <row r="20" spans="1:9" ht="63" hidden="1" x14ac:dyDescent="0.2">
      <c r="A20" s="125" t="s">
        <v>548</v>
      </c>
      <c r="B20" s="3" t="s">
        <v>21</v>
      </c>
      <c r="C20" s="3" t="s">
        <v>547</v>
      </c>
      <c r="D20" s="3" t="s">
        <v>22</v>
      </c>
      <c r="E20" s="3" t="s">
        <v>0</v>
      </c>
      <c r="F20" s="3" t="s">
        <v>0</v>
      </c>
      <c r="G20" s="126">
        <f>G21</f>
        <v>0</v>
      </c>
      <c r="H20" s="126">
        <f t="shared" ref="H20:I21" si="2">H21</f>
        <v>0</v>
      </c>
      <c r="I20" s="126">
        <f t="shared" si="2"/>
        <v>0</v>
      </c>
    </row>
    <row r="21" spans="1:9" ht="31.5" hidden="1" x14ac:dyDescent="0.2">
      <c r="A21" s="127" t="s">
        <v>23</v>
      </c>
      <c r="B21" s="3" t="s">
        <v>21</v>
      </c>
      <c r="C21" s="3" t="s">
        <v>547</v>
      </c>
      <c r="D21" s="3" t="s">
        <v>22</v>
      </c>
      <c r="E21" s="3" t="s">
        <v>549</v>
      </c>
      <c r="F21" s="128" t="s">
        <v>0</v>
      </c>
      <c r="G21" s="126">
        <f>G22</f>
        <v>0</v>
      </c>
      <c r="H21" s="126">
        <f t="shared" si="2"/>
        <v>0</v>
      </c>
      <c r="I21" s="126">
        <f t="shared" si="2"/>
        <v>0</v>
      </c>
    </row>
    <row r="22" spans="1:9" ht="110.25" hidden="1" x14ac:dyDescent="0.2">
      <c r="A22" s="127" t="s">
        <v>24</v>
      </c>
      <c r="B22" s="3" t="s">
        <v>21</v>
      </c>
      <c r="C22" s="3" t="s">
        <v>547</v>
      </c>
      <c r="D22" s="3" t="s">
        <v>22</v>
      </c>
      <c r="E22" s="3" t="s">
        <v>549</v>
      </c>
      <c r="F22" s="3" t="s">
        <v>25</v>
      </c>
      <c r="G22" s="126">
        <f>G23</f>
        <v>0</v>
      </c>
      <c r="H22" s="126">
        <f t="shared" ref="H22:I22" si="3">H23</f>
        <v>0</v>
      </c>
      <c r="I22" s="126">
        <f t="shared" si="3"/>
        <v>0</v>
      </c>
    </row>
    <row r="23" spans="1:9" ht="47.25" hidden="1" x14ac:dyDescent="0.2">
      <c r="A23" s="127" t="s">
        <v>26</v>
      </c>
      <c r="B23" s="3" t="s">
        <v>21</v>
      </c>
      <c r="C23" s="3" t="s">
        <v>547</v>
      </c>
      <c r="D23" s="3" t="s">
        <v>22</v>
      </c>
      <c r="E23" s="3" t="s">
        <v>549</v>
      </c>
      <c r="F23" s="3" t="s">
        <v>27</v>
      </c>
      <c r="G23" s="126"/>
      <c r="H23" s="126"/>
      <c r="I23" s="126"/>
    </row>
    <row r="24" spans="1:9" ht="78.75" hidden="1" x14ac:dyDescent="0.2">
      <c r="A24" s="125" t="s">
        <v>28</v>
      </c>
      <c r="B24" s="3" t="s">
        <v>21</v>
      </c>
      <c r="C24" s="3" t="s">
        <v>547</v>
      </c>
      <c r="D24" s="3" t="s">
        <v>29</v>
      </c>
      <c r="E24" s="3" t="s">
        <v>0</v>
      </c>
      <c r="F24" s="3" t="s">
        <v>0</v>
      </c>
      <c r="G24" s="126">
        <f>G25+G30</f>
        <v>0</v>
      </c>
      <c r="H24" s="126">
        <f t="shared" ref="H24:I24" si="4">H25+H30</f>
        <v>0</v>
      </c>
      <c r="I24" s="126">
        <f t="shared" si="4"/>
        <v>0</v>
      </c>
    </row>
    <row r="25" spans="1:9" ht="47.25" hidden="1" x14ac:dyDescent="0.2">
      <c r="A25" s="127" t="s">
        <v>30</v>
      </c>
      <c r="B25" s="3" t="s">
        <v>21</v>
      </c>
      <c r="C25" s="3" t="s">
        <v>547</v>
      </c>
      <c r="D25" s="3" t="s">
        <v>29</v>
      </c>
      <c r="E25" s="3" t="s">
        <v>550</v>
      </c>
      <c r="F25" s="128" t="s">
        <v>0</v>
      </c>
      <c r="G25" s="126">
        <f>G26+G28</f>
        <v>0</v>
      </c>
      <c r="H25" s="126">
        <f t="shared" ref="H25:I25" si="5">H26+H28</f>
        <v>0</v>
      </c>
      <c r="I25" s="126">
        <f t="shared" si="5"/>
        <v>0</v>
      </c>
    </row>
    <row r="26" spans="1:9" ht="110.25" hidden="1" x14ac:dyDescent="0.2">
      <c r="A26" s="127" t="s">
        <v>24</v>
      </c>
      <c r="B26" s="3" t="s">
        <v>21</v>
      </c>
      <c r="C26" s="3" t="s">
        <v>547</v>
      </c>
      <c r="D26" s="3" t="s">
        <v>29</v>
      </c>
      <c r="E26" s="3" t="s">
        <v>550</v>
      </c>
      <c r="F26" s="3" t="s">
        <v>25</v>
      </c>
      <c r="G26" s="126">
        <f>G27</f>
        <v>0</v>
      </c>
      <c r="H26" s="126">
        <f t="shared" ref="H26:I26" si="6">H27</f>
        <v>0</v>
      </c>
      <c r="I26" s="126">
        <f t="shared" si="6"/>
        <v>0</v>
      </c>
    </row>
    <row r="27" spans="1:9" ht="47.25" hidden="1" x14ac:dyDescent="0.2">
      <c r="A27" s="127" t="s">
        <v>26</v>
      </c>
      <c r="B27" s="3" t="s">
        <v>21</v>
      </c>
      <c r="C27" s="3" t="s">
        <v>547</v>
      </c>
      <c r="D27" s="3" t="s">
        <v>29</v>
      </c>
      <c r="E27" s="3" t="s">
        <v>550</v>
      </c>
      <c r="F27" s="3" t="s">
        <v>27</v>
      </c>
      <c r="G27" s="126"/>
      <c r="H27" s="126"/>
      <c r="I27" s="126"/>
    </row>
    <row r="28" spans="1:9" ht="47.25" hidden="1" x14ac:dyDescent="0.2">
      <c r="A28" s="127" t="s">
        <v>31</v>
      </c>
      <c r="B28" s="3" t="s">
        <v>21</v>
      </c>
      <c r="C28" s="3" t="s">
        <v>547</v>
      </c>
      <c r="D28" s="3" t="s">
        <v>29</v>
      </c>
      <c r="E28" s="3" t="s">
        <v>550</v>
      </c>
      <c r="F28" s="3" t="s">
        <v>32</v>
      </c>
      <c r="G28" s="126">
        <f>G29</f>
        <v>0</v>
      </c>
      <c r="H28" s="126">
        <f t="shared" ref="H28:I28" si="7">H29</f>
        <v>0</v>
      </c>
      <c r="I28" s="126">
        <f t="shared" si="7"/>
        <v>0</v>
      </c>
    </row>
    <row r="29" spans="1:9" ht="47.25" hidden="1" x14ac:dyDescent="0.2">
      <c r="A29" s="127" t="s">
        <v>33</v>
      </c>
      <c r="B29" s="3" t="s">
        <v>21</v>
      </c>
      <c r="C29" s="3" t="s">
        <v>547</v>
      </c>
      <c r="D29" s="3" t="s">
        <v>29</v>
      </c>
      <c r="E29" s="3" t="s">
        <v>550</v>
      </c>
      <c r="F29" s="3" t="s">
        <v>34</v>
      </c>
      <c r="G29" s="126"/>
      <c r="H29" s="126"/>
      <c r="I29" s="126"/>
    </row>
    <row r="30" spans="1:9" ht="31.5" hidden="1" x14ac:dyDescent="0.2">
      <c r="A30" s="127" t="s">
        <v>35</v>
      </c>
      <c r="B30" s="3" t="s">
        <v>21</v>
      </c>
      <c r="C30" s="3" t="s">
        <v>547</v>
      </c>
      <c r="D30" s="3" t="s">
        <v>29</v>
      </c>
      <c r="E30" s="3" t="s">
        <v>551</v>
      </c>
      <c r="F30" s="128" t="s">
        <v>0</v>
      </c>
      <c r="G30" s="126">
        <f>G31</f>
        <v>0</v>
      </c>
      <c r="H30" s="126">
        <f t="shared" ref="H30:I31" si="8">H31</f>
        <v>0</v>
      </c>
      <c r="I30" s="126">
        <f t="shared" si="8"/>
        <v>0</v>
      </c>
    </row>
    <row r="31" spans="1:9" ht="15.75" hidden="1" x14ac:dyDescent="0.2">
      <c r="A31" s="127" t="s">
        <v>36</v>
      </c>
      <c r="B31" s="3" t="s">
        <v>21</v>
      </c>
      <c r="C31" s="3" t="s">
        <v>547</v>
      </c>
      <c r="D31" s="3" t="s">
        <v>29</v>
      </c>
      <c r="E31" s="3" t="s">
        <v>551</v>
      </c>
      <c r="F31" s="3" t="s">
        <v>37</v>
      </c>
      <c r="G31" s="126">
        <f>G32</f>
        <v>0</v>
      </c>
      <c r="H31" s="126">
        <f t="shared" si="8"/>
        <v>0</v>
      </c>
      <c r="I31" s="126">
        <f t="shared" si="8"/>
        <v>0</v>
      </c>
    </row>
    <row r="32" spans="1:9" ht="31.5" hidden="1" x14ac:dyDescent="0.2">
      <c r="A32" s="127" t="s">
        <v>38</v>
      </c>
      <c r="B32" s="3" t="s">
        <v>21</v>
      </c>
      <c r="C32" s="3" t="s">
        <v>547</v>
      </c>
      <c r="D32" s="3" t="s">
        <v>29</v>
      </c>
      <c r="E32" s="3" t="s">
        <v>551</v>
      </c>
      <c r="F32" s="3" t="s">
        <v>39</v>
      </c>
      <c r="G32" s="126"/>
      <c r="H32" s="126"/>
      <c r="I32" s="126"/>
    </row>
    <row r="33" spans="1:9" ht="31.5" hidden="1" x14ac:dyDescent="0.2">
      <c r="A33" s="121" t="s">
        <v>40</v>
      </c>
      <c r="B33" s="122" t="s">
        <v>41</v>
      </c>
      <c r="C33" s="122" t="s">
        <v>0</v>
      </c>
      <c r="D33" s="122" t="s">
        <v>0</v>
      </c>
      <c r="E33" s="123" t="s">
        <v>0</v>
      </c>
      <c r="F33" s="123" t="s">
        <v>0</v>
      </c>
      <c r="G33" s="124">
        <f>G34+G108</f>
        <v>0</v>
      </c>
      <c r="H33" s="124">
        <f t="shared" ref="H33:I33" si="9">H34+H108</f>
        <v>0</v>
      </c>
      <c r="I33" s="124">
        <f t="shared" si="9"/>
        <v>0</v>
      </c>
    </row>
    <row r="34" spans="1:9" ht="15.75" hidden="1" x14ac:dyDescent="0.2">
      <c r="A34" s="125" t="s">
        <v>552</v>
      </c>
      <c r="B34" s="3" t="s">
        <v>41</v>
      </c>
      <c r="C34" s="3" t="s">
        <v>42</v>
      </c>
      <c r="D34" s="3" t="s">
        <v>0</v>
      </c>
      <c r="E34" s="3" t="s">
        <v>0</v>
      </c>
      <c r="F34" s="3" t="s">
        <v>0</v>
      </c>
      <c r="G34" s="126">
        <f>G35+G45+G64+G68+G72</f>
        <v>0</v>
      </c>
      <c r="H34" s="126">
        <f t="shared" ref="H34:I34" si="10">H35+H45+H64+H68+H72</f>
        <v>0</v>
      </c>
      <c r="I34" s="126">
        <f t="shared" si="10"/>
        <v>0</v>
      </c>
    </row>
    <row r="35" spans="1:9" ht="15.75" hidden="1" x14ac:dyDescent="0.2">
      <c r="A35" s="125" t="s">
        <v>43</v>
      </c>
      <c r="B35" s="3" t="s">
        <v>41</v>
      </c>
      <c r="C35" s="3" t="s">
        <v>42</v>
      </c>
      <c r="D35" s="3" t="s">
        <v>547</v>
      </c>
      <c r="E35" s="3" t="s">
        <v>0</v>
      </c>
      <c r="F35" s="3" t="s">
        <v>0</v>
      </c>
      <c r="G35" s="126">
        <f>G36+G39+G42</f>
        <v>0</v>
      </c>
      <c r="H35" s="126">
        <f t="shared" ref="H35:I35" si="11">H36+H39+H42</f>
        <v>0</v>
      </c>
      <c r="I35" s="126">
        <f t="shared" si="11"/>
        <v>0</v>
      </c>
    </row>
    <row r="36" spans="1:9" ht="362.25" hidden="1" x14ac:dyDescent="0.2">
      <c r="A36" s="127" t="s">
        <v>160</v>
      </c>
      <c r="B36" s="3" t="s">
        <v>41</v>
      </c>
      <c r="C36" s="3" t="s">
        <v>42</v>
      </c>
      <c r="D36" s="3" t="s">
        <v>547</v>
      </c>
      <c r="E36" s="3" t="s">
        <v>553</v>
      </c>
      <c r="F36" s="128" t="s">
        <v>0</v>
      </c>
      <c r="G36" s="126">
        <f>G37</f>
        <v>0</v>
      </c>
      <c r="H36" s="126">
        <f t="shared" ref="H36:I36" si="12">H37</f>
        <v>0</v>
      </c>
      <c r="I36" s="126">
        <f t="shared" si="12"/>
        <v>0</v>
      </c>
    </row>
    <row r="37" spans="1:9" ht="47.25" hidden="1" x14ac:dyDescent="0.2">
      <c r="A37" s="127" t="s">
        <v>44</v>
      </c>
      <c r="B37" s="3" t="s">
        <v>41</v>
      </c>
      <c r="C37" s="3" t="s">
        <v>42</v>
      </c>
      <c r="D37" s="3" t="s">
        <v>547</v>
      </c>
      <c r="E37" s="3" t="s">
        <v>553</v>
      </c>
      <c r="F37" s="3" t="s">
        <v>45</v>
      </c>
      <c r="G37" s="126">
        <f>G38</f>
        <v>0</v>
      </c>
      <c r="H37" s="126">
        <f t="shared" ref="H37:I37" si="13">H38</f>
        <v>0</v>
      </c>
      <c r="I37" s="126">
        <f t="shared" si="13"/>
        <v>0</v>
      </c>
    </row>
    <row r="38" spans="1:9" ht="15.75" hidden="1" x14ac:dyDescent="0.2">
      <c r="A38" s="127" t="s">
        <v>46</v>
      </c>
      <c r="B38" s="3" t="s">
        <v>41</v>
      </c>
      <c r="C38" s="3" t="s">
        <v>42</v>
      </c>
      <c r="D38" s="3" t="s">
        <v>547</v>
      </c>
      <c r="E38" s="3" t="s">
        <v>553</v>
      </c>
      <c r="F38" s="3" t="s">
        <v>47</v>
      </c>
      <c r="G38" s="126"/>
      <c r="H38" s="126"/>
      <c r="I38" s="126"/>
    </row>
    <row r="39" spans="1:9" ht="31.5" hidden="1" x14ac:dyDescent="0.2">
      <c r="A39" s="127" t="s">
        <v>48</v>
      </c>
      <c r="B39" s="3" t="s">
        <v>41</v>
      </c>
      <c r="C39" s="3" t="s">
        <v>42</v>
      </c>
      <c r="D39" s="3" t="s">
        <v>547</v>
      </c>
      <c r="E39" s="3" t="s">
        <v>554</v>
      </c>
      <c r="F39" s="128" t="s">
        <v>0</v>
      </c>
      <c r="G39" s="126">
        <f>G40</f>
        <v>0</v>
      </c>
      <c r="H39" s="126">
        <f t="shared" ref="H39:I39" si="14">H40</f>
        <v>0</v>
      </c>
      <c r="I39" s="126">
        <f t="shared" si="14"/>
        <v>0</v>
      </c>
    </row>
    <row r="40" spans="1:9" ht="47.25" hidden="1" x14ac:dyDescent="0.2">
      <c r="A40" s="127" t="s">
        <v>44</v>
      </c>
      <c r="B40" s="3" t="s">
        <v>41</v>
      </c>
      <c r="C40" s="3" t="s">
        <v>42</v>
      </c>
      <c r="D40" s="3" t="s">
        <v>547</v>
      </c>
      <c r="E40" s="3" t="s">
        <v>554</v>
      </c>
      <c r="F40" s="3" t="s">
        <v>45</v>
      </c>
      <c r="G40" s="126">
        <f>G41</f>
        <v>0</v>
      </c>
      <c r="H40" s="126">
        <f t="shared" ref="H40:I40" si="15">H41</f>
        <v>0</v>
      </c>
      <c r="I40" s="126">
        <f t="shared" si="15"/>
        <v>0</v>
      </c>
    </row>
    <row r="41" spans="1:9" ht="15.75" hidden="1" x14ac:dyDescent="0.2">
      <c r="A41" s="127" t="s">
        <v>46</v>
      </c>
      <c r="B41" s="3" t="s">
        <v>41</v>
      </c>
      <c r="C41" s="3" t="s">
        <v>42</v>
      </c>
      <c r="D41" s="3" t="s">
        <v>547</v>
      </c>
      <c r="E41" s="3" t="s">
        <v>554</v>
      </c>
      <c r="F41" s="3" t="s">
        <v>47</v>
      </c>
      <c r="G41" s="126"/>
      <c r="H41" s="126"/>
      <c r="I41" s="126"/>
    </row>
    <row r="42" spans="1:9" ht="47.25" hidden="1" x14ac:dyDescent="0.2">
      <c r="A42" s="127" t="s">
        <v>154</v>
      </c>
      <c r="B42" s="3" t="s">
        <v>41</v>
      </c>
      <c r="C42" s="3" t="s">
        <v>42</v>
      </c>
      <c r="D42" s="3" t="s">
        <v>547</v>
      </c>
      <c r="E42" s="3" t="s">
        <v>555</v>
      </c>
      <c r="F42" s="128" t="s">
        <v>0</v>
      </c>
      <c r="G42" s="126">
        <f>G43</f>
        <v>0</v>
      </c>
      <c r="H42" s="126">
        <f t="shared" ref="H42:I42" si="16">H43</f>
        <v>0</v>
      </c>
      <c r="I42" s="126">
        <f t="shared" si="16"/>
        <v>0</v>
      </c>
    </row>
    <row r="43" spans="1:9" ht="47.25" hidden="1" x14ac:dyDescent="0.2">
      <c r="A43" s="127" t="s">
        <v>44</v>
      </c>
      <c r="B43" s="3" t="s">
        <v>41</v>
      </c>
      <c r="C43" s="3" t="s">
        <v>42</v>
      </c>
      <c r="D43" s="3" t="s">
        <v>547</v>
      </c>
      <c r="E43" s="3" t="s">
        <v>555</v>
      </c>
      <c r="F43" s="3" t="s">
        <v>45</v>
      </c>
      <c r="G43" s="126">
        <f>G44</f>
        <v>0</v>
      </c>
      <c r="H43" s="126">
        <f t="shared" ref="H43:I43" si="17">H44</f>
        <v>0</v>
      </c>
      <c r="I43" s="126">
        <f t="shared" si="17"/>
        <v>0</v>
      </c>
    </row>
    <row r="44" spans="1:9" ht="15.75" hidden="1" x14ac:dyDescent="0.2">
      <c r="A44" s="127" t="s">
        <v>46</v>
      </c>
      <c r="B44" s="3" t="s">
        <v>41</v>
      </c>
      <c r="C44" s="3" t="s">
        <v>42</v>
      </c>
      <c r="D44" s="3" t="s">
        <v>547</v>
      </c>
      <c r="E44" s="3" t="s">
        <v>555</v>
      </c>
      <c r="F44" s="3" t="s">
        <v>47</v>
      </c>
      <c r="G44" s="126"/>
      <c r="H44" s="126"/>
      <c r="I44" s="126"/>
    </row>
    <row r="45" spans="1:9" ht="15.75" hidden="1" x14ac:dyDescent="0.2">
      <c r="A45" s="125" t="s">
        <v>50</v>
      </c>
      <c r="B45" s="3" t="s">
        <v>41</v>
      </c>
      <c r="C45" s="3" t="s">
        <v>42</v>
      </c>
      <c r="D45" s="3" t="s">
        <v>22</v>
      </c>
      <c r="E45" s="3" t="s">
        <v>0</v>
      </c>
      <c r="F45" s="3" t="s">
        <v>0</v>
      </c>
      <c r="G45" s="126">
        <f>G46+G49+G52+G55+G58+G61</f>
        <v>0</v>
      </c>
      <c r="H45" s="126">
        <f t="shared" ref="H45:I45" si="18">H46+H49+H52+H55+H58+H61</f>
        <v>0</v>
      </c>
      <c r="I45" s="126">
        <f t="shared" si="18"/>
        <v>0</v>
      </c>
    </row>
    <row r="46" spans="1:9" ht="141.75" hidden="1" x14ac:dyDescent="0.2">
      <c r="A46" s="127" t="s">
        <v>159</v>
      </c>
      <c r="B46" s="3" t="s">
        <v>41</v>
      </c>
      <c r="C46" s="3" t="s">
        <v>42</v>
      </c>
      <c r="D46" s="3" t="s">
        <v>22</v>
      </c>
      <c r="E46" s="3" t="s">
        <v>556</v>
      </c>
      <c r="F46" s="128" t="s">
        <v>0</v>
      </c>
      <c r="G46" s="126">
        <f>G47</f>
        <v>0</v>
      </c>
      <c r="H46" s="126">
        <f t="shared" ref="H46:I47" si="19">H47</f>
        <v>0</v>
      </c>
      <c r="I46" s="126">
        <f t="shared" si="19"/>
        <v>0</v>
      </c>
    </row>
    <row r="47" spans="1:9" ht="47.25" hidden="1" x14ac:dyDescent="0.2">
      <c r="A47" s="127" t="s">
        <v>44</v>
      </c>
      <c r="B47" s="3" t="s">
        <v>41</v>
      </c>
      <c r="C47" s="3" t="s">
        <v>42</v>
      </c>
      <c r="D47" s="3" t="s">
        <v>22</v>
      </c>
      <c r="E47" s="3" t="s">
        <v>556</v>
      </c>
      <c r="F47" s="3" t="s">
        <v>45</v>
      </c>
      <c r="G47" s="126">
        <f>G48</f>
        <v>0</v>
      </c>
      <c r="H47" s="126">
        <f t="shared" si="19"/>
        <v>0</v>
      </c>
      <c r="I47" s="126">
        <f t="shared" si="19"/>
        <v>0</v>
      </c>
    </row>
    <row r="48" spans="1:9" ht="15.75" hidden="1" x14ac:dyDescent="0.2">
      <c r="A48" s="127" t="s">
        <v>46</v>
      </c>
      <c r="B48" s="3" t="s">
        <v>41</v>
      </c>
      <c r="C48" s="3" t="s">
        <v>42</v>
      </c>
      <c r="D48" s="3" t="s">
        <v>22</v>
      </c>
      <c r="E48" s="3" t="s">
        <v>556</v>
      </c>
      <c r="F48" s="3" t="s">
        <v>47</v>
      </c>
      <c r="G48" s="126"/>
      <c r="H48" s="126"/>
      <c r="I48" s="126"/>
    </row>
    <row r="49" spans="1:9" ht="15.75" hidden="1" x14ac:dyDescent="0.2">
      <c r="A49" s="127" t="s">
        <v>51</v>
      </c>
      <c r="B49" s="3" t="s">
        <v>41</v>
      </c>
      <c r="C49" s="3" t="s">
        <v>42</v>
      </c>
      <c r="D49" s="3" t="s">
        <v>22</v>
      </c>
      <c r="E49" s="3" t="s">
        <v>557</v>
      </c>
      <c r="F49" s="128" t="s">
        <v>0</v>
      </c>
      <c r="G49" s="126">
        <f>G50</f>
        <v>0</v>
      </c>
      <c r="H49" s="126">
        <f t="shared" ref="H49:I49" si="20">H50</f>
        <v>0</v>
      </c>
      <c r="I49" s="126">
        <f t="shared" si="20"/>
        <v>0</v>
      </c>
    </row>
    <row r="50" spans="1:9" ht="47.25" hidden="1" x14ac:dyDescent="0.2">
      <c r="A50" s="127" t="s">
        <v>44</v>
      </c>
      <c r="B50" s="3" t="s">
        <v>41</v>
      </c>
      <c r="C50" s="3" t="s">
        <v>42</v>
      </c>
      <c r="D50" s="3" t="s">
        <v>22</v>
      </c>
      <c r="E50" s="3" t="s">
        <v>557</v>
      </c>
      <c r="F50" s="3" t="s">
        <v>45</v>
      </c>
      <c r="G50" s="126">
        <f>G51</f>
        <v>0</v>
      </c>
      <c r="H50" s="126">
        <f t="shared" ref="H50:I50" si="21">H51</f>
        <v>0</v>
      </c>
      <c r="I50" s="126">
        <f t="shared" si="21"/>
        <v>0</v>
      </c>
    </row>
    <row r="51" spans="1:9" ht="15.75" hidden="1" x14ac:dyDescent="0.2">
      <c r="A51" s="127" t="s">
        <v>46</v>
      </c>
      <c r="B51" s="3" t="s">
        <v>41</v>
      </c>
      <c r="C51" s="3" t="s">
        <v>42</v>
      </c>
      <c r="D51" s="3" t="s">
        <v>22</v>
      </c>
      <c r="E51" s="3" t="s">
        <v>557</v>
      </c>
      <c r="F51" s="3" t="s">
        <v>47</v>
      </c>
      <c r="G51" s="126"/>
      <c r="H51" s="126"/>
      <c r="I51" s="126"/>
    </row>
    <row r="52" spans="1:9" ht="47.25" hidden="1" x14ac:dyDescent="0.2">
      <c r="A52" s="127" t="s">
        <v>155</v>
      </c>
      <c r="B52" s="3" t="s">
        <v>41</v>
      </c>
      <c r="C52" s="3" t="s">
        <v>42</v>
      </c>
      <c r="D52" s="3" t="s">
        <v>22</v>
      </c>
      <c r="E52" s="3" t="s">
        <v>558</v>
      </c>
      <c r="F52" s="128" t="s">
        <v>0</v>
      </c>
      <c r="G52" s="126">
        <f>G53</f>
        <v>0</v>
      </c>
      <c r="H52" s="126">
        <f t="shared" ref="H52:I52" si="22">H53</f>
        <v>0</v>
      </c>
      <c r="I52" s="126">
        <f t="shared" si="22"/>
        <v>0</v>
      </c>
    </row>
    <row r="53" spans="1:9" ht="47.25" hidden="1" x14ac:dyDescent="0.2">
      <c r="A53" s="127" t="s">
        <v>44</v>
      </c>
      <c r="B53" s="3" t="s">
        <v>41</v>
      </c>
      <c r="C53" s="3" t="s">
        <v>42</v>
      </c>
      <c r="D53" s="3" t="s">
        <v>22</v>
      </c>
      <c r="E53" s="3" t="s">
        <v>558</v>
      </c>
      <c r="F53" s="3" t="s">
        <v>45</v>
      </c>
      <c r="G53" s="126">
        <f>G54</f>
        <v>0</v>
      </c>
      <c r="H53" s="126">
        <f t="shared" ref="H53:I53" si="23">H54</f>
        <v>0</v>
      </c>
      <c r="I53" s="126">
        <f t="shared" si="23"/>
        <v>0</v>
      </c>
    </row>
    <row r="54" spans="1:9" ht="15.75" hidden="1" x14ac:dyDescent="0.2">
      <c r="A54" s="127" t="s">
        <v>46</v>
      </c>
      <c r="B54" s="3" t="s">
        <v>41</v>
      </c>
      <c r="C54" s="3" t="s">
        <v>42</v>
      </c>
      <c r="D54" s="3" t="s">
        <v>22</v>
      </c>
      <c r="E54" s="3" t="s">
        <v>558</v>
      </c>
      <c r="F54" s="3" t="s">
        <v>47</v>
      </c>
      <c r="G54" s="126"/>
      <c r="H54" s="126"/>
      <c r="I54" s="126">
        <v>0</v>
      </c>
    </row>
    <row r="55" spans="1:9" ht="47.25" hidden="1" x14ac:dyDescent="0.2">
      <c r="A55" s="127" t="s">
        <v>154</v>
      </c>
      <c r="B55" s="3" t="s">
        <v>41</v>
      </c>
      <c r="C55" s="3" t="s">
        <v>42</v>
      </c>
      <c r="D55" s="3" t="s">
        <v>22</v>
      </c>
      <c r="E55" s="3" t="s">
        <v>555</v>
      </c>
      <c r="F55" s="128" t="s">
        <v>0</v>
      </c>
      <c r="G55" s="126">
        <f>G56</f>
        <v>0</v>
      </c>
      <c r="H55" s="126">
        <f t="shared" ref="H55:I55" si="24">H56</f>
        <v>0</v>
      </c>
      <c r="I55" s="126">
        <f t="shared" si="24"/>
        <v>0</v>
      </c>
    </row>
    <row r="56" spans="1:9" ht="47.25" hidden="1" x14ac:dyDescent="0.2">
      <c r="A56" s="127" t="s">
        <v>44</v>
      </c>
      <c r="B56" s="3" t="s">
        <v>41</v>
      </c>
      <c r="C56" s="3" t="s">
        <v>42</v>
      </c>
      <c r="D56" s="3" t="s">
        <v>22</v>
      </c>
      <c r="E56" s="3" t="s">
        <v>555</v>
      </c>
      <c r="F56" s="3" t="s">
        <v>45</v>
      </c>
      <c r="G56" s="126">
        <f>G57</f>
        <v>0</v>
      </c>
      <c r="H56" s="126">
        <f t="shared" ref="H56:I56" si="25">H57</f>
        <v>0</v>
      </c>
      <c r="I56" s="126">
        <f t="shared" si="25"/>
        <v>0</v>
      </c>
    </row>
    <row r="57" spans="1:9" ht="15.75" hidden="1" x14ac:dyDescent="0.2">
      <c r="A57" s="127" t="s">
        <v>46</v>
      </c>
      <c r="B57" s="3" t="s">
        <v>41</v>
      </c>
      <c r="C57" s="3" t="s">
        <v>42</v>
      </c>
      <c r="D57" s="3" t="s">
        <v>22</v>
      </c>
      <c r="E57" s="3" t="s">
        <v>555</v>
      </c>
      <c r="F57" s="3" t="s">
        <v>47</v>
      </c>
      <c r="G57" s="126"/>
      <c r="H57" s="126"/>
      <c r="I57" s="126"/>
    </row>
    <row r="58" spans="1:9" ht="62.45" hidden="1" customHeight="1" x14ac:dyDescent="0.2">
      <c r="A58" s="127" t="s">
        <v>775</v>
      </c>
      <c r="B58" s="3" t="s">
        <v>41</v>
      </c>
      <c r="C58" s="3" t="s">
        <v>42</v>
      </c>
      <c r="D58" s="3" t="s">
        <v>22</v>
      </c>
      <c r="E58" s="131" t="s">
        <v>794</v>
      </c>
      <c r="F58" s="3"/>
      <c r="G58" s="126">
        <f t="shared" ref="G58:I59" si="26">G59</f>
        <v>0</v>
      </c>
      <c r="H58" s="126">
        <f t="shared" si="26"/>
        <v>0</v>
      </c>
      <c r="I58" s="126">
        <f t="shared" si="26"/>
        <v>0</v>
      </c>
    </row>
    <row r="59" spans="1:9" ht="47.25" hidden="1" x14ac:dyDescent="0.2">
      <c r="A59" s="127" t="s">
        <v>44</v>
      </c>
      <c r="B59" s="3" t="s">
        <v>41</v>
      </c>
      <c r="C59" s="3" t="s">
        <v>42</v>
      </c>
      <c r="D59" s="3" t="s">
        <v>22</v>
      </c>
      <c r="E59" s="131" t="s">
        <v>794</v>
      </c>
      <c r="F59" s="3" t="s">
        <v>45</v>
      </c>
      <c r="G59" s="126">
        <f t="shared" si="26"/>
        <v>0</v>
      </c>
      <c r="H59" s="126">
        <f t="shared" si="26"/>
        <v>0</v>
      </c>
      <c r="I59" s="126">
        <f t="shared" si="26"/>
        <v>0</v>
      </c>
    </row>
    <row r="60" spans="1:9" ht="15.75" hidden="1" x14ac:dyDescent="0.2">
      <c r="A60" s="127" t="s">
        <v>46</v>
      </c>
      <c r="B60" s="3" t="s">
        <v>41</v>
      </c>
      <c r="C60" s="3" t="s">
        <v>42</v>
      </c>
      <c r="D60" s="3" t="s">
        <v>22</v>
      </c>
      <c r="E60" s="131" t="s">
        <v>794</v>
      </c>
      <c r="F60" s="3" t="s">
        <v>47</v>
      </c>
      <c r="G60" s="126"/>
      <c r="H60" s="126"/>
      <c r="I60" s="126"/>
    </row>
    <row r="61" spans="1:9" ht="55.9" hidden="1" customHeight="1" x14ac:dyDescent="0.2">
      <c r="A61" s="127" t="s">
        <v>776</v>
      </c>
      <c r="B61" s="3" t="s">
        <v>41</v>
      </c>
      <c r="C61" s="3" t="s">
        <v>42</v>
      </c>
      <c r="D61" s="3" t="s">
        <v>22</v>
      </c>
      <c r="E61" s="131" t="s">
        <v>795</v>
      </c>
      <c r="F61" s="3"/>
      <c r="G61" s="126">
        <f t="shared" ref="G61:I62" si="27">G62</f>
        <v>0</v>
      </c>
      <c r="H61" s="126">
        <f t="shared" si="27"/>
        <v>0</v>
      </c>
      <c r="I61" s="126">
        <f t="shared" si="27"/>
        <v>0</v>
      </c>
    </row>
    <row r="62" spans="1:9" ht="47.25" hidden="1" x14ac:dyDescent="0.2">
      <c r="A62" s="127" t="s">
        <v>44</v>
      </c>
      <c r="B62" s="3" t="s">
        <v>41</v>
      </c>
      <c r="C62" s="3" t="s">
        <v>42</v>
      </c>
      <c r="D62" s="3" t="s">
        <v>22</v>
      </c>
      <c r="E62" s="131" t="s">
        <v>795</v>
      </c>
      <c r="F62" s="3" t="s">
        <v>45</v>
      </c>
      <c r="G62" s="126">
        <f t="shared" si="27"/>
        <v>0</v>
      </c>
      <c r="H62" s="126">
        <f t="shared" si="27"/>
        <v>0</v>
      </c>
      <c r="I62" s="126">
        <f t="shared" si="27"/>
        <v>0</v>
      </c>
    </row>
    <row r="63" spans="1:9" ht="15.75" hidden="1" x14ac:dyDescent="0.2">
      <c r="A63" s="127" t="s">
        <v>46</v>
      </c>
      <c r="B63" s="3" t="s">
        <v>41</v>
      </c>
      <c r="C63" s="3" t="s">
        <v>42</v>
      </c>
      <c r="D63" s="3" t="s">
        <v>22</v>
      </c>
      <c r="E63" s="131" t="s">
        <v>795</v>
      </c>
      <c r="F63" s="3" t="s">
        <v>47</v>
      </c>
      <c r="G63" s="126"/>
      <c r="H63" s="126"/>
      <c r="I63" s="126"/>
    </row>
    <row r="64" spans="1:9" ht="15.75" hidden="1" x14ac:dyDescent="0.2">
      <c r="A64" s="125" t="s">
        <v>52</v>
      </c>
      <c r="B64" s="3" t="s">
        <v>41</v>
      </c>
      <c r="C64" s="3" t="s">
        <v>42</v>
      </c>
      <c r="D64" s="3" t="s">
        <v>29</v>
      </c>
      <c r="E64" s="3" t="s">
        <v>0</v>
      </c>
      <c r="F64" s="3" t="s">
        <v>0</v>
      </c>
      <c r="G64" s="126">
        <f>G65</f>
        <v>0</v>
      </c>
      <c r="H64" s="126">
        <f t="shared" ref="H64:I64" si="28">H65</f>
        <v>0</v>
      </c>
      <c r="I64" s="126">
        <f t="shared" si="28"/>
        <v>0</v>
      </c>
    </row>
    <row r="65" spans="1:9" ht="31.5" hidden="1" x14ac:dyDescent="0.2">
      <c r="A65" s="127" t="s">
        <v>49</v>
      </c>
      <c r="B65" s="3" t="s">
        <v>41</v>
      </c>
      <c r="C65" s="3" t="s">
        <v>42</v>
      </c>
      <c r="D65" s="3" t="s">
        <v>29</v>
      </c>
      <c r="E65" s="3" t="s">
        <v>559</v>
      </c>
      <c r="F65" s="128" t="s">
        <v>0</v>
      </c>
      <c r="G65" s="126">
        <f>G66</f>
        <v>0</v>
      </c>
      <c r="H65" s="126">
        <f t="shared" ref="H65:I65" si="29">H66</f>
        <v>0</v>
      </c>
      <c r="I65" s="126">
        <f t="shared" si="29"/>
        <v>0</v>
      </c>
    </row>
    <row r="66" spans="1:9" ht="47.25" hidden="1" x14ac:dyDescent="0.2">
      <c r="A66" s="127" t="s">
        <v>44</v>
      </c>
      <c r="B66" s="3" t="s">
        <v>41</v>
      </c>
      <c r="C66" s="3" t="s">
        <v>42</v>
      </c>
      <c r="D66" s="3" t="s">
        <v>29</v>
      </c>
      <c r="E66" s="3" t="s">
        <v>559</v>
      </c>
      <c r="F66" s="3" t="s">
        <v>45</v>
      </c>
      <c r="G66" s="126">
        <f>G67</f>
        <v>0</v>
      </c>
      <c r="H66" s="126">
        <f t="shared" ref="H66:I66" si="30">H67</f>
        <v>0</v>
      </c>
      <c r="I66" s="126">
        <f t="shared" si="30"/>
        <v>0</v>
      </c>
    </row>
    <row r="67" spans="1:9" ht="15.75" hidden="1" x14ac:dyDescent="0.2">
      <c r="A67" s="127" t="s">
        <v>46</v>
      </c>
      <c r="B67" s="3" t="s">
        <v>41</v>
      </c>
      <c r="C67" s="3" t="s">
        <v>42</v>
      </c>
      <c r="D67" s="3" t="s">
        <v>29</v>
      </c>
      <c r="E67" s="3" t="s">
        <v>559</v>
      </c>
      <c r="F67" s="3" t="s">
        <v>47</v>
      </c>
      <c r="G67" s="126"/>
      <c r="H67" s="126"/>
      <c r="I67" s="126"/>
    </row>
    <row r="68" spans="1:9" ht="15.75" hidden="1" x14ac:dyDescent="0.2">
      <c r="A68" s="125" t="s">
        <v>560</v>
      </c>
      <c r="B68" s="3" t="s">
        <v>41</v>
      </c>
      <c r="C68" s="3" t="s">
        <v>42</v>
      </c>
      <c r="D68" s="3" t="s">
        <v>42</v>
      </c>
      <c r="E68" s="3" t="s">
        <v>0</v>
      </c>
      <c r="F68" s="3" t="s">
        <v>0</v>
      </c>
      <c r="G68" s="126">
        <f>G69</f>
        <v>0</v>
      </c>
      <c r="H68" s="126">
        <f t="shared" ref="H68:I70" si="31">H69</f>
        <v>0</v>
      </c>
      <c r="I68" s="126">
        <f t="shared" si="31"/>
        <v>0</v>
      </c>
    </row>
    <row r="69" spans="1:9" ht="31.5" hidden="1" x14ac:dyDescent="0.2">
      <c r="A69" s="127" t="s">
        <v>53</v>
      </c>
      <c r="B69" s="3" t="s">
        <v>41</v>
      </c>
      <c r="C69" s="3" t="s">
        <v>42</v>
      </c>
      <c r="D69" s="3" t="s">
        <v>42</v>
      </c>
      <c r="E69" s="3" t="s">
        <v>561</v>
      </c>
      <c r="F69" s="128" t="s">
        <v>0</v>
      </c>
      <c r="G69" s="126">
        <f>G70</f>
        <v>0</v>
      </c>
      <c r="H69" s="126">
        <f t="shared" si="31"/>
        <v>0</v>
      </c>
      <c r="I69" s="126">
        <f t="shared" si="31"/>
        <v>0</v>
      </c>
    </row>
    <row r="70" spans="1:9" ht="47.25" hidden="1" x14ac:dyDescent="0.2">
      <c r="A70" s="127" t="s">
        <v>44</v>
      </c>
      <c r="B70" s="3" t="s">
        <v>41</v>
      </c>
      <c r="C70" s="3" t="s">
        <v>42</v>
      </c>
      <c r="D70" s="3" t="s">
        <v>42</v>
      </c>
      <c r="E70" s="3" t="s">
        <v>561</v>
      </c>
      <c r="F70" s="3" t="s">
        <v>45</v>
      </c>
      <c r="G70" s="126">
        <f>G71</f>
        <v>0</v>
      </c>
      <c r="H70" s="126">
        <f t="shared" si="31"/>
        <v>0</v>
      </c>
      <c r="I70" s="126">
        <f t="shared" si="31"/>
        <v>0</v>
      </c>
    </row>
    <row r="71" spans="1:9" ht="15.75" hidden="1" x14ac:dyDescent="0.2">
      <c r="A71" s="127" t="s">
        <v>46</v>
      </c>
      <c r="B71" s="3" t="s">
        <v>41</v>
      </c>
      <c r="C71" s="3" t="s">
        <v>42</v>
      </c>
      <c r="D71" s="3" t="s">
        <v>42</v>
      </c>
      <c r="E71" s="3" t="s">
        <v>561</v>
      </c>
      <c r="F71" s="3" t="s">
        <v>47</v>
      </c>
      <c r="G71" s="126"/>
      <c r="H71" s="126"/>
      <c r="I71" s="126"/>
    </row>
    <row r="72" spans="1:9" ht="15.75" hidden="1" x14ac:dyDescent="0.2">
      <c r="A72" s="125" t="s">
        <v>562</v>
      </c>
      <c r="B72" s="3" t="s">
        <v>41</v>
      </c>
      <c r="C72" s="3" t="s">
        <v>42</v>
      </c>
      <c r="D72" s="3" t="s">
        <v>563</v>
      </c>
      <c r="E72" s="3" t="s">
        <v>0</v>
      </c>
      <c r="F72" s="3" t="s">
        <v>0</v>
      </c>
      <c r="G72" s="126">
        <f>G73+G76+G79+G82+G90+G93+G96+G99+G102+G105</f>
        <v>0</v>
      </c>
      <c r="H72" s="126">
        <f t="shared" ref="H72:I72" si="32">H73+H76+H79+H82+H90+H93+H96+H99+H102+H105</f>
        <v>0</v>
      </c>
      <c r="I72" s="126">
        <f t="shared" si="32"/>
        <v>0</v>
      </c>
    </row>
    <row r="73" spans="1:9" ht="157.5" hidden="1" x14ac:dyDescent="0.2">
      <c r="A73" s="127" t="s">
        <v>161</v>
      </c>
      <c r="B73" s="3" t="s">
        <v>41</v>
      </c>
      <c r="C73" s="3" t="s">
        <v>42</v>
      </c>
      <c r="D73" s="3" t="s">
        <v>563</v>
      </c>
      <c r="E73" s="3" t="s">
        <v>564</v>
      </c>
      <c r="F73" s="128" t="s">
        <v>0</v>
      </c>
      <c r="G73" s="126">
        <f>G74</f>
        <v>0</v>
      </c>
      <c r="H73" s="126">
        <f t="shared" ref="H73:I73" si="33">H74</f>
        <v>0</v>
      </c>
      <c r="I73" s="126">
        <f t="shared" si="33"/>
        <v>0</v>
      </c>
    </row>
    <row r="74" spans="1:9" ht="47.25" hidden="1" x14ac:dyDescent="0.2">
      <c r="A74" s="127" t="s">
        <v>44</v>
      </c>
      <c r="B74" s="3" t="s">
        <v>41</v>
      </c>
      <c r="C74" s="3" t="s">
        <v>42</v>
      </c>
      <c r="D74" s="3" t="s">
        <v>563</v>
      </c>
      <c r="E74" s="3" t="s">
        <v>564</v>
      </c>
      <c r="F74" s="3" t="s">
        <v>45</v>
      </c>
      <c r="G74" s="126">
        <f>G75</f>
        <v>0</v>
      </c>
      <c r="H74" s="126">
        <f t="shared" ref="H74:I74" si="34">H75</f>
        <v>0</v>
      </c>
      <c r="I74" s="126">
        <f t="shared" si="34"/>
        <v>0</v>
      </c>
    </row>
    <row r="75" spans="1:9" ht="15.75" hidden="1" x14ac:dyDescent="0.2">
      <c r="A75" s="127" t="s">
        <v>46</v>
      </c>
      <c r="B75" s="3" t="s">
        <v>41</v>
      </c>
      <c r="C75" s="3" t="s">
        <v>42</v>
      </c>
      <c r="D75" s="3" t="s">
        <v>563</v>
      </c>
      <c r="E75" s="3" t="s">
        <v>564</v>
      </c>
      <c r="F75" s="3" t="s">
        <v>47</v>
      </c>
      <c r="G75" s="126"/>
      <c r="H75" s="126"/>
      <c r="I75" s="126"/>
    </row>
    <row r="76" spans="1:9" ht="47.25" hidden="1" x14ac:dyDescent="0.2">
      <c r="A76" s="127" t="s">
        <v>30</v>
      </c>
      <c r="B76" s="3" t="s">
        <v>41</v>
      </c>
      <c r="C76" s="3" t="s">
        <v>42</v>
      </c>
      <c r="D76" s="3" t="s">
        <v>563</v>
      </c>
      <c r="E76" s="3" t="s">
        <v>565</v>
      </c>
      <c r="F76" s="128" t="s">
        <v>0</v>
      </c>
      <c r="G76" s="126">
        <f>G77</f>
        <v>0</v>
      </c>
      <c r="H76" s="126">
        <f t="shared" ref="H76:I76" si="35">H77</f>
        <v>0</v>
      </c>
      <c r="I76" s="126">
        <f t="shared" si="35"/>
        <v>0</v>
      </c>
    </row>
    <row r="77" spans="1:9" ht="110.25" hidden="1" x14ac:dyDescent="0.2">
      <c r="A77" s="127" t="s">
        <v>24</v>
      </c>
      <c r="B77" s="3" t="s">
        <v>41</v>
      </c>
      <c r="C77" s="3" t="s">
        <v>42</v>
      </c>
      <c r="D77" s="3" t="s">
        <v>563</v>
      </c>
      <c r="E77" s="3" t="s">
        <v>565</v>
      </c>
      <c r="F77" s="3" t="s">
        <v>25</v>
      </c>
      <c r="G77" s="126">
        <f>G78</f>
        <v>0</v>
      </c>
      <c r="H77" s="126">
        <f t="shared" ref="H77:I77" si="36">H78</f>
        <v>0</v>
      </c>
      <c r="I77" s="126">
        <f t="shared" si="36"/>
        <v>0</v>
      </c>
    </row>
    <row r="78" spans="1:9" ht="47.25" hidden="1" x14ac:dyDescent="0.2">
      <c r="A78" s="127" t="s">
        <v>26</v>
      </c>
      <c r="B78" s="3" t="s">
        <v>41</v>
      </c>
      <c r="C78" s="3" t="s">
        <v>42</v>
      </c>
      <c r="D78" s="3" t="s">
        <v>563</v>
      </c>
      <c r="E78" s="3" t="s">
        <v>565</v>
      </c>
      <c r="F78" s="3" t="s">
        <v>27</v>
      </c>
      <c r="G78" s="126"/>
      <c r="H78" s="126"/>
      <c r="I78" s="126"/>
    </row>
    <row r="79" spans="1:9" ht="31.5" hidden="1" x14ac:dyDescent="0.2">
      <c r="A79" s="127" t="s">
        <v>54</v>
      </c>
      <c r="B79" s="3" t="s">
        <v>41</v>
      </c>
      <c r="C79" s="3" t="s">
        <v>42</v>
      </c>
      <c r="D79" s="3" t="s">
        <v>563</v>
      </c>
      <c r="E79" s="3" t="s">
        <v>566</v>
      </c>
      <c r="F79" s="128" t="s">
        <v>0</v>
      </c>
      <c r="G79" s="126">
        <f>G80</f>
        <v>0</v>
      </c>
      <c r="H79" s="126">
        <f t="shared" ref="H79:I79" si="37">H80</f>
        <v>0</v>
      </c>
      <c r="I79" s="126">
        <f t="shared" si="37"/>
        <v>0</v>
      </c>
    </row>
    <row r="80" spans="1:9" ht="47.25" hidden="1" x14ac:dyDescent="0.2">
      <c r="A80" s="127" t="s">
        <v>44</v>
      </c>
      <c r="B80" s="3" t="s">
        <v>41</v>
      </c>
      <c r="C80" s="3" t="s">
        <v>42</v>
      </c>
      <c r="D80" s="3" t="s">
        <v>563</v>
      </c>
      <c r="E80" s="3" t="s">
        <v>566</v>
      </c>
      <c r="F80" s="3" t="s">
        <v>45</v>
      </c>
      <c r="G80" s="126">
        <f>G81</f>
        <v>0</v>
      </c>
      <c r="H80" s="126">
        <f t="shared" ref="H80:I80" si="38">H81</f>
        <v>0</v>
      </c>
      <c r="I80" s="126">
        <f t="shared" si="38"/>
        <v>0</v>
      </c>
    </row>
    <row r="81" spans="1:9" ht="15.75" hidden="1" x14ac:dyDescent="0.2">
      <c r="A81" s="127" t="s">
        <v>46</v>
      </c>
      <c r="B81" s="3" t="s">
        <v>41</v>
      </c>
      <c r="C81" s="3" t="s">
        <v>42</v>
      </c>
      <c r="D81" s="3" t="s">
        <v>563</v>
      </c>
      <c r="E81" s="3" t="s">
        <v>566</v>
      </c>
      <c r="F81" s="3" t="s">
        <v>47</v>
      </c>
      <c r="G81" s="126"/>
      <c r="H81" s="126"/>
      <c r="I81" s="126"/>
    </row>
    <row r="82" spans="1:9" ht="63" hidden="1" x14ac:dyDescent="0.2">
      <c r="A82" s="127" t="s">
        <v>55</v>
      </c>
      <c r="B82" s="3" t="s">
        <v>41</v>
      </c>
      <c r="C82" s="3" t="s">
        <v>42</v>
      </c>
      <c r="D82" s="3" t="s">
        <v>563</v>
      </c>
      <c r="E82" s="3" t="s">
        <v>567</v>
      </c>
      <c r="F82" s="128" t="s">
        <v>0</v>
      </c>
      <c r="G82" s="126">
        <f>G83+G86+G88</f>
        <v>0</v>
      </c>
      <c r="H82" s="126">
        <f t="shared" ref="H82:I82" si="39">H83+H86</f>
        <v>0</v>
      </c>
      <c r="I82" s="126">
        <f t="shared" si="39"/>
        <v>0</v>
      </c>
    </row>
    <row r="83" spans="1:9" ht="110.25" hidden="1" x14ac:dyDescent="0.2">
      <c r="A83" s="127" t="s">
        <v>24</v>
      </c>
      <c r="B83" s="3" t="s">
        <v>41</v>
      </c>
      <c r="C83" s="3" t="s">
        <v>42</v>
      </c>
      <c r="D83" s="3" t="s">
        <v>563</v>
      </c>
      <c r="E83" s="3" t="s">
        <v>567</v>
      </c>
      <c r="F83" s="3" t="s">
        <v>25</v>
      </c>
      <c r="G83" s="126">
        <f>G84+G85</f>
        <v>0</v>
      </c>
      <c r="H83" s="126">
        <f t="shared" ref="H83:I83" si="40">H84+H85</f>
        <v>0</v>
      </c>
      <c r="I83" s="126">
        <f t="shared" si="40"/>
        <v>0</v>
      </c>
    </row>
    <row r="84" spans="1:9" ht="31.5" hidden="1" x14ac:dyDescent="0.2">
      <c r="A84" s="127" t="s">
        <v>56</v>
      </c>
      <c r="B84" s="3" t="s">
        <v>41</v>
      </c>
      <c r="C84" s="3" t="s">
        <v>42</v>
      </c>
      <c r="D84" s="3" t="s">
        <v>563</v>
      </c>
      <c r="E84" s="3" t="s">
        <v>567</v>
      </c>
      <c r="F84" s="3" t="s">
        <v>57</v>
      </c>
      <c r="G84" s="126"/>
      <c r="H84" s="126"/>
      <c r="I84" s="126"/>
    </row>
    <row r="85" spans="1:9" ht="47.25" hidden="1" x14ac:dyDescent="0.2">
      <c r="A85" s="127" t="s">
        <v>26</v>
      </c>
      <c r="B85" s="3" t="s">
        <v>41</v>
      </c>
      <c r="C85" s="3" t="s">
        <v>42</v>
      </c>
      <c r="D85" s="3" t="s">
        <v>563</v>
      </c>
      <c r="E85" s="3" t="s">
        <v>567</v>
      </c>
      <c r="F85" s="3" t="s">
        <v>27</v>
      </c>
      <c r="G85" s="126"/>
      <c r="H85" s="126"/>
      <c r="I85" s="126"/>
    </row>
    <row r="86" spans="1:9" ht="47.25" hidden="1" x14ac:dyDescent="0.2">
      <c r="A86" s="127" t="s">
        <v>31</v>
      </c>
      <c r="B86" s="3" t="s">
        <v>41</v>
      </c>
      <c r="C86" s="3" t="s">
        <v>42</v>
      </c>
      <c r="D86" s="3" t="s">
        <v>563</v>
      </c>
      <c r="E86" s="3" t="s">
        <v>567</v>
      </c>
      <c r="F86" s="3" t="s">
        <v>32</v>
      </c>
      <c r="G86" s="126">
        <f>G87</f>
        <v>0</v>
      </c>
      <c r="H86" s="126">
        <f t="shared" ref="H86:I86" si="41">H87</f>
        <v>0</v>
      </c>
      <c r="I86" s="126">
        <f t="shared" si="41"/>
        <v>0</v>
      </c>
    </row>
    <row r="87" spans="1:9" ht="47.25" hidden="1" x14ac:dyDescent="0.2">
      <c r="A87" s="127" t="s">
        <v>33</v>
      </c>
      <c r="B87" s="3" t="s">
        <v>41</v>
      </c>
      <c r="C87" s="3" t="s">
        <v>42</v>
      </c>
      <c r="D87" s="3" t="s">
        <v>563</v>
      </c>
      <c r="E87" s="3" t="s">
        <v>567</v>
      </c>
      <c r="F87" s="3" t="s">
        <v>34</v>
      </c>
      <c r="G87" s="126"/>
      <c r="H87" s="126"/>
      <c r="I87" s="126"/>
    </row>
    <row r="88" spans="1:9" ht="31.5" hidden="1" x14ac:dyDescent="0.2">
      <c r="A88" s="127" t="s">
        <v>66</v>
      </c>
      <c r="B88" s="3" t="s">
        <v>41</v>
      </c>
      <c r="C88" s="3" t="s">
        <v>42</v>
      </c>
      <c r="D88" s="3" t="s">
        <v>563</v>
      </c>
      <c r="E88" s="3" t="s">
        <v>567</v>
      </c>
      <c r="F88" s="3">
        <v>300</v>
      </c>
      <c r="G88" s="126">
        <f>G89</f>
        <v>0</v>
      </c>
      <c r="H88" s="126"/>
      <c r="I88" s="126"/>
    </row>
    <row r="89" spans="1:9" ht="47.25" hidden="1" x14ac:dyDescent="0.2">
      <c r="A89" s="127" t="s">
        <v>68</v>
      </c>
      <c r="B89" s="3" t="s">
        <v>41</v>
      </c>
      <c r="C89" s="3" t="s">
        <v>42</v>
      </c>
      <c r="D89" s="3" t="s">
        <v>563</v>
      </c>
      <c r="E89" s="3" t="s">
        <v>567</v>
      </c>
      <c r="F89" s="3">
        <v>320</v>
      </c>
      <c r="G89" s="126"/>
      <c r="H89" s="126"/>
      <c r="I89" s="126"/>
    </row>
    <row r="90" spans="1:9" ht="31.5" hidden="1" x14ac:dyDescent="0.2">
      <c r="A90" s="127" t="s">
        <v>35</v>
      </c>
      <c r="B90" s="3" t="s">
        <v>41</v>
      </c>
      <c r="C90" s="3" t="s">
        <v>42</v>
      </c>
      <c r="D90" s="3" t="s">
        <v>563</v>
      </c>
      <c r="E90" s="3" t="s">
        <v>568</v>
      </c>
      <c r="F90" s="128" t="s">
        <v>0</v>
      </c>
      <c r="G90" s="126">
        <f>G91</f>
        <v>0</v>
      </c>
      <c r="H90" s="126">
        <f t="shared" ref="H90:I91" si="42">H91</f>
        <v>0</v>
      </c>
      <c r="I90" s="126">
        <f t="shared" si="42"/>
        <v>0</v>
      </c>
    </row>
    <row r="91" spans="1:9" ht="15.75" hidden="1" x14ac:dyDescent="0.2">
      <c r="A91" s="127" t="s">
        <v>36</v>
      </c>
      <c r="B91" s="3" t="s">
        <v>41</v>
      </c>
      <c r="C91" s="3" t="s">
        <v>42</v>
      </c>
      <c r="D91" s="3" t="s">
        <v>563</v>
      </c>
      <c r="E91" s="3" t="s">
        <v>568</v>
      </c>
      <c r="F91" s="3" t="s">
        <v>37</v>
      </c>
      <c r="G91" s="126">
        <f>G92</f>
        <v>0</v>
      </c>
      <c r="H91" s="126">
        <f t="shared" si="42"/>
        <v>0</v>
      </c>
      <c r="I91" s="126">
        <f t="shared" si="42"/>
        <v>0</v>
      </c>
    </row>
    <row r="92" spans="1:9" ht="31.5" hidden="1" x14ac:dyDescent="0.2">
      <c r="A92" s="127" t="s">
        <v>38</v>
      </c>
      <c r="B92" s="3" t="s">
        <v>41</v>
      </c>
      <c r="C92" s="3" t="s">
        <v>42</v>
      </c>
      <c r="D92" s="3" t="s">
        <v>563</v>
      </c>
      <c r="E92" s="3" t="s">
        <v>568</v>
      </c>
      <c r="F92" s="3" t="s">
        <v>39</v>
      </c>
      <c r="G92" s="126"/>
      <c r="H92" s="126"/>
      <c r="I92" s="126"/>
    </row>
    <row r="93" spans="1:9" ht="31.5" hidden="1" x14ac:dyDescent="0.2">
      <c r="A93" s="127" t="s">
        <v>58</v>
      </c>
      <c r="B93" s="3" t="s">
        <v>41</v>
      </c>
      <c r="C93" s="3" t="s">
        <v>42</v>
      </c>
      <c r="D93" s="3" t="s">
        <v>563</v>
      </c>
      <c r="E93" s="3" t="s">
        <v>569</v>
      </c>
      <c r="F93" s="128" t="s">
        <v>0</v>
      </c>
      <c r="G93" s="126">
        <f>G94</f>
        <v>0</v>
      </c>
      <c r="H93" s="126">
        <f t="shared" ref="H93:I93" si="43">H94</f>
        <v>0</v>
      </c>
      <c r="I93" s="126">
        <f t="shared" si="43"/>
        <v>0</v>
      </c>
    </row>
    <row r="94" spans="1:9" ht="47.25" hidden="1" x14ac:dyDescent="0.2">
      <c r="A94" s="127" t="s">
        <v>44</v>
      </c>
      <c r="B94" s="3" t="s">
        <v>41</v>
      </c>
      <c r="C94" s="3" t="s">
        <v>42</v>
      </c>
      <c r="D94" s="3" t="s">
        <v>563</v>
      </c>
      <c r="E94" s="3" t="s">
        <v>569</v>
      </c>
      <c r="F94" s="3" t="s">
        <v>45</v>
      </c>
      <c r="G94" s="126">
        <f>G95</f>
        <v>0</v>
      </c>
      <c r="H94" s="126">
        <f t="shared" ref="H94:I94" si="44">H95</f>
        <v>0</v>
      </c>
      <c r="I94" s="126">
        <f t="shared" si="44"/>
        <v>0</v>
      </c>
    </row>
    <row r="95" spans="1:9" ht="15.75" hidden="1" x14ac:dyDescent="0.2">
      <c r="A95" s="127" t="s">
        <v>46</v>
      </c>
      <c r="B95" s="3" t="s">
        <v>41</v>
      </c>
      <c r="C95" s="3" t="s">
        <v>42</v>
      </c>
      <c r="D95" s="3" t="s">
        <v>563</v>
      </c>
      <c r="E95" s="3" t="s">
        <v>569</v>
      </c>
      <c r="F95" s="3" t="s">
        <v>47</v>
      </c>
      <c r="G95" s="126"/>
      <c r="H95" s="126"/>
      <c r="I95" s="126"/>
    </row>
    <row r="96" spans="1:9" ht="31.5" hidden="1" x14ac:dyDescent="0.2">
      <c r="A96" s="127" t="s">
        <v>59</v>
      </c>
      <c r="B96" s="3" t="s">
        <v>41</v>
      </c>
      <c r="C96" s="3" t="s">
        <v>42</v>
      </c>
      <c r="D96" s="3" t="s">
        <v>563</v>
      </c>
      <c r="E96" s="3" t="s">
        <v>570</v>
      </c>
      <c r="F96" s="128" t="s">
        <v>0</v>
      </c>
      <c r="G96" s="126">
        <f>G97</f>
        <v>0</v>
      </c>
      <c r="H96" s="126">
        <f t="shared" ref="H96:I96" si="45">H97</f>
        <v>0</v>
      </c>
      <c r="I96" s="126">
        <f t="shared" si="45"/>
        <v>0</v>
      </c>
    </row>
    <row r="97" spans="1:9" ht="47.25" hidden="1" x14ac:dyDescent="0.2">
      <c r="A97" s="127" t="s">
        <v>44</v>
      </c>
      <c r="B97" s="3" t="s">
        <v>41</v>
      </c>
      <c r="C97" s="3" t="s">
        <v>42</v>
      </c>
      <c r="D97" s="3" t="s">
        <v>563</v>
      </c>
      <c r="E97" s="3" t="s">
        <v>570</v>
      </c>
      <c r="F97" s="3" t="s">
        <v>45</v>
      </c>
      <c r="G97" s="126">
        <f>G98</f>
        <v>0</v>
      </c>
      <c r="H97" s="126">
        <f t="shared" ref="H97:I97" si="46">H98</f>
        <v>0</v>
      </c>
      <c r="I97" s="126">
        <f t="shared" si="46"/>
        <v>0</v>
      </c>
    </row>
    <row r="98" spans="1:9" ht="15.75" hidden="1" x14ac:dyDescent="0.2">
      <c r="A98" s="127" t="s">
        <v>46</v>
      </c>
      <c r="B98" s="3" t="s">
        <v>41</v>
      </c>
      <c r="C98" s="3" t="s">
        <v>42</v>
      </c>
      <c r="D98" s="3" t="s">
        <v>563</v>
      </c>
      <c r="E98" s="3" t="s">
        <v>570</v>
      </c>
      <c r="F98" s="3" t="s">
        <v>47</v>
      </c>
      <c r="G98" s="126"/>
      <c r="H98" s="126"/>
      <c r="I98" s="126"/>
    </row>
    <row r="99" spans="1:9" ht="31.5" hidden="1" x14ac:dyDescent="0.2">
      <c r="A99" s="127" t="s">
        <v>60</v>
      </c>
      <c r="B99" s="3" t="s">
        <v>41</v>
      </c>
      <c r="C99" s="3" t="s">
        <v>42</v>
      </c>
      <c r="D99" s="3" t="s">
        <v>563</v>
      </c>
      <c r="E99" s="3" t="s">
        <v>571</v>
      </c>
      <c r="F99" s="128" t="s">
        <v>0</v>
      </c>
      <c r="G99" s="126">
        <f>G100</f>
        <v>0</v>
      </c>
      <c r="H99" s="126">
        <f t="shared" ref="H99:I99" si="47">H100</f>
        <v>0</v>
      </c>
      <c r="I99" s="126">
        <f t="shared" si="47"/>
        <v>0</v>
      </c>
    </row>
    <row r="100" spans="1:9" ht="47.25" hidden="1" x14ac:dyDescent="0.2">
      <c r="A100" s="127" t="s">
        <v>44</v>
      </c>
      <c r="B100" s="3" t="s">
        <v>41</v>
      </c>
      <c r="C100" s="3" t="s">
        <v>42</v>
      </c>
      <c r="D100" s="3" t="s">
        <v>563</v>
      </c>
      <c r="E100" s="3" t="s">
        <v>571</v>
      </c>
      <c r="F100" s="3" t="s">
        <v>45</v>
      </c>
      <c r="G100" s="126">
        <f>G101</f>
        <v>0</v>
      </c>
      <c r="H100" s="126">
        <f t="shared" ref="H100:I100" si="48">H101</f>
        <v>0</v>
      </c>
      <c r="I100" s="126">
        <f t="shared" si="48"/>
        <v>0</v>
      </c>
    </row>
    <row r="101" spans="1:9" ht="15.75" hidden="1" x14ac:dyDescent="0.2">
      <c r="A101" s="127" t="s">
        <v>46</v>
      </c>
      <c r="B101" s="3" t="s">
        <v>41</v>
      </c>
      <c r="C101" s="3" t="s">
        <v>42</v>
      </c>
      <c r="D101" s="3" t="s">
        <v>563</v>
      </c>
      <c r="E101" s="3" t="s">
        <v>571</v>
      </c>
      <c r="F101" s="3" t="s">
        <v>47</v>
      </c>
      <c r="G101" s="126"/>
      <c r="H101" s="126"/>
      <c r="I101" s="126"/>
    </row>
    <row r="102" spans="1:9" ht="47.25" hidden="1" x14ac:dyDescent="0.2">
      <c r="A102" s="127" t="s">
        <v>61</v>
      </c>
      <c r="B102" s="3" t="s">
        <v>41</v>
      </c>
      <c r="C102" s="3" t="s">
        <v>42</v>
      </c>
      <c r="D102" s="3" t="s">
        <v>563</v>
      </c>
      <c r="E102" s="3" t="s">
        <v>572</v>
      </c>
      <c r="F102" s="128" t="s">
        <v>0</v>
      </c>
      <c r="G102" s="126">
        <f>G103</f>
        <v>0</v>
      </c>
      <c r="H102" s="126">
        <f t="shared" ref="H102:I102" si="49">H103</f>
        <v>0</v>
      </c>
      <c r="I102" s="126">
        <f t="shared" si="49"/>
        <v>0</v>
      </c>
    </row>
    <row r="103" spans="1:9" ht="47.25" hidden="1" x14ac:dyDescent="0.2">
      <c r="A103" s="127" t="s">
        <v>44</v>
      </c>
      <c r="B103" s="3" t="s">
        <v>41</v>
      </c>
      <c r="C103" s="3" t="s">
        <v>42</v>
      </c>
      <c r="D103" s="3" t="s">
        <v>563</v>
      </c>
      <c r="E103" s="3" t="s">
        <v>572</v>
      </c>
      <c r="F103" s="3" t="s">
        <v>45</v>
      </c>
      <c r="G103" s="126">
        <f>G104</f>
        <v>0</v>
      </c>
      <c r="H103" s="126">
        <f t="shared" ref="H103:I103" si="50">H104</f>
        <v>0</v>
      </c>
      <c r="I103" s="126">
        <f t="shared" si="50"/>
        <v>0</v>
      </c>
    </row>
    <row r="104" spans="1:9" ht="15.75" hidden="1" x14ac:dyDescent="0.2">
      <c r="A104" s="127" t="s">
        <v>46</v>
      </c>
      <c r="B104" s="3" t="s">
        <v>41</v>
      </c>
      <c r="C104" s="3" t="s">
        <v>42</v>
      </c>
      <c r="D104" s="3" t="s">
        <v>563</v>
      </c>
      <c r="E104" s="3" t="s">
        <v>572</v>
      </c>
      <c r="F104" s="3" t="s">
        <v>47</v>
      </c>
      <c r="G104" s="126"/>
      <c r="H104" s="126"/>
      <c r="I104" s="126"/>
    </row>
    <row r="105" spans="1:9" ht="47.25" hidden="1" x14ac:dyDescent="0.2">
      <c r="A105" s="127" t="s">
        <v>62</v>
      </c>
      <c r="B105" s="3" t="s">
        <v>41</v>
      </c>
      <c r="C105" s="3" t="s">
        <v>42</v>
      </c>
      <c r="D105" s="3" t="s">
        <v>563</v>
      </c>
      <c r="E105" s="3" t="s">
        <v>573</v>
      </c>
      <c r="F105" s="128" t="s">
        <v>0</v>
      </c>
      <c r="G105" s="126">
        <f>G106</f>
        <v>0</v>
      </c>
      <c r="H105" s="126">
        <f t="shared" ref="H105:I105" si="51">H106</f>
        <v>0</v>
      </c>
      <c r="I105" s="126">
        <f t="shared" si="51"/>
        <v>0</v>
      </c>
    </row>
    <row r="106" spans="1:9" ht="47.25" hidden="1" x14ac:dyDescent="0.2">
      <c r="A106" s="127" t="s">
        <v>44</v>
      </c>
      <c r="B106" s="3" t="s">
        <v>41</v>
      </c>
      <c r="C106" s="3" t="s">
        <v>42</v>
      </c>
      <c r="D106" s="3" t="s">
        <v>563</v>
      </c>
      <c r="E106" s="3" t="s">
        <v>573</v>
      </c>
      <c r="F106" s="3" t="s">
        <v>45</v>
      </c>
      <c r="G106" s="126">
        <f>G107</f>
        <v>0</v>
      </c>
      <c r="H106" s="126">
        <f t="shared" ref="H106:I106" si="52">H107</f>
        <v>0</v>
      </c>
      <c r="I106" s="126">
        <f t="shared" si="52"/>
        <v>0</v>
      </c>
    </row>
    <row r="107" spans="1:9" ht="15.75" hidden="1" x14ac:dyDescent="0.2">
      <c r="A107" s="127" t="s">
        <v>46</v>
      </c>
      <c r="B107" s="3" t="s">
        <v>41</v>
      </c>
      <c r="C107" s="3" t="s">
        <v>42</v>
      </c>
      <c r="D107" s="3" t="s">
        <v>563</v>
      </c>
      <c r="E107" s="3" t="s">
        <v>573</v>
      </c>
      <c r="F107" s="3" t="s">
        <v>47</v>
      </c>
      <c r="G107" s="126"/>
      <c r="H107" s="126"/>
      <c r="I107" s="126"/>
    </row>
    <row r="108" spans="1:9" ht="15.75" hidden="1" x14ac:dyDescent="0.2">
      <c r="A108" s="125" t="s">
        <v>574</v>
      </c>
      <c r="B108" s="3" t="s">
        <v>41</v>
      </c>
      <c r="C108" s="3" t="s">
        <v>63</v>
      </c>
      <c r="D108" s="3" t="s">
        <v>0</v>
      </c>
      <c r="E108" s="3" t="s">
        <v>0</v>
      </c>
      <c r="F108" s="3" t="s">
        <v>0</v>
      </c>
      <c r="G108" s="126">
        <f>G109</f>
        <v>0</v>
      </c>
      <c r="H108" s="126">
        <f t="shared" ref="H108:I111" si="53">H109</f>
        <v>0</v>
      </c>
      <c r="I108" s="126">
        <f t="shared" si="53"/>
        <v>0</v>
      </c>
    </row>
    <row r="109" spans="1:9" ht="15.75" hidden="1" x14ac:dyDescent="0.2">
      <c r="A109" s="125" t="s">
        <v>575</v>
      </c>
      <c r="B109" s="3" t="s">
        <v>41</v>
      </c>
      <c r="C109" s="3" t="s">
        <v>63</v>
      </c>
      <c r="D109" s="3" t="s">
        <v>64</v>
      </c>
      <c r="E109" s="3" t="s">
        <v>0</v>
      </c>
      <c r="F109" s="3" t="s">
        <v>0</v>
      </c>
      <c r="G109" s="126">
        <f>G110</f>
        <v>0</v>
      </c>
      <c r="H109" s="126">
        <f t="shared" si="53"/>
        <v>0</v>
      </c>
      <c r="I109" s="126">
        <f t="shared" si="53"/>
        <v>0</v>
      </c>
    </row>
    <row r="110" spans="1:9" ht="78.75" hidden="1" x14ac:dyDescent="0.2">
      <c r="A110" s="127" t="s">
        <v>65</v>
      </c>
      <c r="B110" s="3" t="s">
        <v>41</v>
      </c>
      <c r="C110" s="3" t="s">
        <v>63</v>
      </c>
      <c r="D110" s="3" t="s">
        <v>64</v>
      </c>
      <c r="E110" s="3" t="s">
        <v>576</v>
      </c>
      <c r="F110" s="128" t="s">
        <v>0</v>
      </c>
      <c r="G110" s="126">
        <f>G111</f>
        <v>0</v>
      </c>
      <c r="H110" s="126">
        <f t="shared" si="53"/>
        <v>0</v>
      </c>
      <c r="I110" s="126">
        <f t="shared" si="53"/>
        <v>0</v>
      </c>
    </row>
    <row r="111" spans="1:9" ht="31.5" hidden="1" x14ac:dyDescent="0.2">
      <c r="A111" s="127" t="s">
        <v>66</v>
      </c>
      <c r="B111" s="3" t="s">
        <v>41</v>
      </c>
      <c r="C111" s="3" t="s">
        <v>63</v>
      </c>
      <c r="D111" s="3" t="s">
        <v>64</v>
      </c>
      <c r="E111" s="3" t="s">
        <v>576</v>
      </c>
      <c r="F111" s="3" t="s">
        <v>67</v>
      </c>
      <c r="G111" s="126">
        <f>G112</f>
        <v>0</v>
      </c>
      <c r="H111" s="126">
        <f t="shared" si="53"/>
        <v>0</v>
      </c>
      <c r="I111" s="126">
        <f t="shared" si="53"/>
        <v>0</v>
      </c>
    </row>
    <row r="112" spans="1:9" ht="47.25" hidden="1" x14ac:dyDescent="0.2">
      <c r="A112" s="127" t="s">
        <v>68</v>
      </c>
      <c r="B112" s="3" t="s">
        <v>41</v>
      </c>
      <c r="C112" s="3" t="s">
        <v>63</v>
      </c>
      <c r="D112" s="3" t="s">
        <v>64</v>
      </c>
      <c r="E112" s="3" t="s">
        <v>576</v>
      </c>
      <c r="F112" s="3" t="s">
        <v>69</v>
      </c>
      <c r="G112" s="126"/>
      <c r="H112" s="126"/>
      <c r="I112" s="126"/>
    </row>
    <row r="113" spans="1:9" ht="47.25" x14ac:dyDescent="0.2">
      <c r="A113" s="121" t="s">
        <v>70</v>
      </c>
      <c r="B113" s="122" t="s">
        <v>71</v>
      </c>
      <c r="C113" s="122" t="s">
        <v>0</v>
      </c>
      <c r="D113" s="122" t="s">
        <v>0</v>
      </c>
      <c r="E113" s="123" t="s">
        <v>0</v>
      </c>
      <c r="F113" s="123" t="s">
        <v>0</v>
      </c>
      <c r="G113" s="124">
        <f>G114+G124</f>
        <v>41300</v>
      </c>
      <c r="H113" s="124">
        <f t="shared" ref="H113:I113" si="54">H114+H124</f>
        <v>0</v>
      </c>
      <c r="I113" s="124">
        <f t="shared" si="54"/>
        <v>0</v>
      </c>
    </row>
    <row r="114" spans="1:9" ht="15.75" hidden="1" x14ac:dyDescent="0.2">
      <c r="A114" s="125" t="s">
        <v>546</v>
      </c>
      <c r="B114" s="3" t="s">
        <v>71</v>
      </c>
      <c r="C114" s="3" t="s">
        <v>547</v>
      </c>
      <c r="D114" s="3" t="s">
        <v>0</v>
      </c>
      <c r="E114" s="3" t="s">
        <v>0</v>
      </c>
      <c r="F114" s="3" t="s">
        <v>0</v>
      </c>
      <c r="G114" s="126">
        <f>G115</f>
        <v>0</v>
      </c>
      <c r="H114" s="126">
        <f t="shared" ref="H114:I114" si="55">H115</f>
        <v>0</v>
      </c>
      <c r="I114" s="126">
        <f t="shared" si="55"/>
        <v>0</v>
      </c>
    </row>
    <row r="115" spans="1:9" ht="15.75" hidden="1" x14ac:dyDescent="0.2">
      <c r="A115" s="125" t="s">
        <v>577</v>
      </c>
      <c r="B115" s="3" t="s">
        <v>71</v>
      </c>
      <c r="C115" s="3" t="s">
        <v>547</v>
      </c>
      <c r="D115" s="3" t="s">
        <v>578</v>
      </c>
      <c r="E115" s="3" t="s">
        <v>0</v>
      </c>
      <c r="F115" s="3" t="s">
        <v>0</v>
      </c>
      <c r="G115" s="126">
        <f>G116+G121</f>
        <v>0</v>
      </c>
      <c r="H115" s="126">
        <f t="shared" ref="H115:I115" si="56">H116+H121</f>
        <v>0</v>
      </c>
      <c r="I115" s="126">
        <f t="shared" si="56"/>
        <v>0</v>
      </c>
    </row>
    <row r="116" spans="1:9" ht="47.25" hidden="1" x14ac:dyDescent="0.2">
      <c r="A116" s="127" t="s">
        <v>30</v>
      </c>
      <c r="B116" s="3" t="s">
        <v>71</v>
      </c>
      <c r="C116" s="3" t="s">
        <v>547</v>
      </c>
      <c r="D116" s="3" t="s">
        <v>578</v>
      </c>
      <c r="E116" s="3" t="s">
        <v>579</v>
      </c>
      <c r="F116" s="128" t="s">
        <v>0</v>
      </c>
      <c r="G116" s="126">
        <f>G117+G119</f>
        <v>0</v>
      </c>
      <c r="H116" s="126">
        <f t="shared" ref="H116:I116" si="57">H117+H119</f>
        <v>0</v>
      </c>
      <c r="I116" s="126">
        <f t="shared" si="57"/>
        <v>0</v>
      </c>
    </row>
    <row r="117" spans="1:9" ht="110.25" hidden="1" x14ac:dyDescent="0.2">
      <c r="A117" s="127" t="s">
        <v>24</v>
      </c>
      <c r="B117" s="3" t="s">
        <v>71</v>
      </c>
      <c r="C117" s="3" t="s">
        <v>547</v>
      </c>
      <c r="D117" s="3" t="s">
        <v>578</v>
      </c>
      <c r="E117" s="3" t="s">
        <v>579</v>
      </c>
      <c r="F117" s="3" t="s">
        <v>25</v>
      </c>
      <c r="G117" s="126">
        <f>G118</f>
        <v>0</v>
      </c>
      <c r="H117" s="126">
        <f t="shared" ref="H117:I117" si="58">H118</f>
        <v>0</v>
      </c>
      <c r="I117" s="126">
        <f t="shared" si="58"/>
        <v>0</v>
      </c>
    </row>
    <row r="118" spans="1:9" ht="47.25" hidden="1" x14ac:dyDescent="0.2">
      <c r="A118" s="127" t="s">
        <v>26</v>
      </c>
      <c r="B118" s="3" t="s">
        <v>71</v>
      </c>
      <c r="C118" s="3" t="s">
        <v>547</v>
      </c>
      <c r="D118" s="3" t="s">
        <v>578</v>
      </c>
      <c r="E118" s="3" t="s">
        <v>579</v>
      </c>
      <c r="F118" s="3" t="s">
        <v>27</v>
      </c>
      <c r="G118" s="126"/>
      <c r="H118" s="126"/>
      <c r="I118" s="126"/>
    </row>
    <row r="119" spans="1:9" ht="47.25" hidden="1" x14ac:dyDescent="0.2">
      <c r="A119" s="127" t="s">
        <v>31</v>
      </c>
      <c r="B119" s="3" t="s">
        <v>71</v>
      </c>
      <c r="C119" s="3" t="s">
        <v>547</v>
      </c>
      <c r="D119" s="3" t="s">
        <v>578</v>
      </c>
      <c r="E119" s="3" t="s">
        <v>579</v>
      </c>
      <c r="F119" s="3" t="s">
        <v>32</v>
      </c>
      <c r="G119" s="126">
        <f>G120</f>
        <v>0</v>
      </c>
      <c r="H119" s="126">
        <f t="shared" ref="H119:I119" si="59">H120</f>
        <v>0</v>
      </c>
      <c r="I119" s="126">
        <f t="shared" si="59"/>
        <v>0</v>
      </c>
    </row>
    <row r="120" spans="1:9" ht="47.25" hidden="1" x14ac:dyDescent="0.2">
      <c r="A120" s="127" t="s">
        <v>33</v>
      </c>
      <c r="B120" s="3" t="s">
        <v>71</v>
      </c>
      <c r="C120" s="3" t="s">
        <v>547</v>
      </c>
      <c r="D120" s="3" t="s">
        <v>578</v>
      </c>
      <c r="E120" s="3" t="s">
        <v>579</v>
      </c>
      <c r="F120" s="3" t="s">
        <v>34</v>
      </c>
      <c r="G120" s="126"/>
      <c r="H120" s="126"/>
      <c r="I120" s="126"/>
    </row>
    <row r="121" spans="1:9" ht="31.5" hidden="1" x14ac:dyDescent="0.2">
      <c r="A121" s="127" t="s">
        <v>35</v>
      </c>
      <c r="B121" s="3" t="s">
        <v>71</v>
      </c>
      <c r="C121" s="3" t="s">
        <v>547</v>
      </c>
      <c r="D121" s="3" t="s">
        <v>578</v>
      </c>
      <c r="E121" s="3" t="s">
        <v>580</v>
      </c>
      <c r="F121" s="128" t="s">
        <v>0</v>
      </c>
      <c r="G121" s="126">
        <f>G122</f>
        <v>0</v>
      </c>
      <c r="H121" s="126">
        <f t="shared" ref="H121:I121" si="60">H122</f>
        <v>0</v>
      </c>
      <c r="I121" s="126">
        <f t="shared" si="60"/>
        <v>0</v>
      </c>
    </row>
    <row r="122" spans="1:9" ht="15.75" hidden="1" x14ac:dyDescent="0.2">
      <c r="A122" s="127" t="s">
        <v>36</v>
      </c>
      <c r="B122" s="3" t="s">
        <v>71</v>
      </c>
      <c r="C122" s="3" t="s">
        <v>547</v>
      </c>
      <c r="D122" s="3" t="s">
        <v>578</v>
      </c>
      <c r="E122" s="3" t="s">
        <v>580</v>
      </c>
      <c r="F122" s="3" t="s">
        <v>37</v>
      </c>
      <c r="G122" s="126">
        <f>G123</f>
        <v>0</v>
      </c>
      <c r="H122" s="126">
        <f t="shared" ref="H122:I122" si="61">H123</f>
        <v>0</v>
      </c>
      <c r="I122" s="126">
        <f t="shared" si="61"/>
        <v>0</v>
      </c>
    </row>
    <row r="123" spans="1:9" ht="31.5" hidden="1" x14ac:dyDescent="0.2">
      <c r="A123" s="127" t="s">
        <v>38</v>
      </c>
      <c r="B123" s="3" t="s">
        <v>71</v>
      </c>
      <c r="C123" s="3" t="s">
        <v>547</v>
      </c>
      <c r="D123" s="3" t="s">
        <v>578</v>
      </c>
      <c r="E123" s="3" t="s">
        <v>580</v>
      </c>
      <c r="F123" s="3" t="s">
        <v>39</v>
      </c>
      <c r="G123" s="126"/>
      <c r="H123" s="126"/>
      <c r="I123" s="126"/>
    </row>
    <row r="124" spans="1:9" ht="15.75" x14ac:dyDescent="0.2">
      <c r="A124" s="125" t="s">
        <v>581</v>
      </c>
      <c r="B124" s="3" t="s">
        <v>71</v>
      </c>
      <c r="C124" s="3" t="s">
        <v>64</v>
      </c>
      <c r="D124" s="3" t="s">
        <v>0</v>
      </c>
      <c r="E124" s="3" t="s">
        <v>0</v>
      </c>
      <c r="F124" s="3" t="s">
        <v>0</v>
      </c>
      <c r="G124" s="126">
        <f>G125</f>
        <v>41300</v>
      </c>
      <c r="H124" s="126">
        <f t="shared" ref="H124:I124" si="62">H125</f>
        <v>0</v>
      </c>
      <c r="I124" s="126">
        <f t="shared" si="62"/>
        <v>0</v>
      </c>
    </row>
    <row r="125" spans="1:9" ht="31.5" x14ac:dyDescent="0.2">
      <c r="A125" s="125" t="s">
        <v>582</v>
      </c>
      <c r="B125" s="3" t="s">
        <v>71</v>
      </c>
      <c r="C125" s="3" t="s">
        <v>64</v>
      </c>
      <c r="D125" s="3" t="s">
        <v>583</v>
      </c>
      <c r="E125" s="3" t="s">
        <v>0</v>
      </c>
      <c r="F125" s="3" t="s">
        <v>0</v>
      </c>
      <c r="G125" s="126">
        <f>G126+G129+G132</f>
        <v>41300</v>
      </c>
      <c r="H125" s="126">
        <f t="shared" ref="H125:I125" si="63">H126+H129+H132</f>
        <v>0</v>
      </c>
      <c r="I125" s="126">
        <f t="shared" si="63"/>
        <v>0</v>
      </c>
    </row>
    <row r="126" spans="1:9" ht="47.25" hidden="1" x14ac:dyDescent="0.2">
      <c r="A126" s="127" t="s">
        <v>72</v>
      </c>
      <c r="B126" s="3" t="s">
        <v>71</v>
      </c>
      <c r="C126" s="3" t="s">
        <v>64</v>
      </c>
      <c r="D126" s="3" t="s">
        <v>583</v>
      </c>
      <c r="E126" s="3" t="s">
        <v>584</v>
      </c>
      <c r="F126" s="128" t="s">
        <v>0</v>
      </c>
      <c r="G126" s="126">
        <f>G127</f>
        <v>0</v>
      </c>
      <c r="H126" s="126">
        <f t="shared" ref="H126:I127" si="64">H127</f>
        <v>0</v>
      </c>
      <c r="I126" s="126">
        <f t="shared" si="64"/>
        <v>0</v>
      </c>
    </row>
    <row r="127" spans="1:9" ht="47.25" hidden="1" x14ac:dyDescent="0.2">
      <c r="A127" s="127" t="s">
        <v>31</v>
      </c>
      <c r="B127" s="3" t="s">
        <v>71</v>
      </c>
      <c r="C127" s="3" t="s">
        <v>64</v>
      </c>
      <c r="D127" s="3" t="s">
        <v>583</v>
      </c>
      <c r="E127" s="3" t="s">
        <v>584</v>
      </c>
      <c r="F127" s="3" t="s">
        <v>32</v>
      </c>
      <c r="G127" s="126">
        <f>G128</f>
        <v>0</v>
      </c>
      <c r="H127" s="126">
        <f t="shared" si="64"/>
        <v>0</v>
      </c>
      <c r="I127" s="126">
        <f t="shared" si="64"/>
        <v>0</v>
      </c>
    </row>
    <row r="128" spans="1:9" ht="47.25" hidden="1" x14ac:dyDescent="0.2">
      <c r="A128" s="127" t="s">
        <v>33</v>
      </c>
      <c r="B128" s="3" t="s">
        <v>71</v>
      </c>
      <c r="C128" s="3" t="s">
        <v>64</v>
      </c>
      <c r="D128" s="3" t="s">
        <v>583</v>
      </c>
      <c r="E128" s="3" t="s">
        <v>584</v>
      </c>
      <c r="F128" s="3" t="s">
        <v>34</v>
      </c>
      <c r="G128" s="126"/>
      <c r="H128" s="126"/>
      <c r="I128" s="126"/>
    </row>
    <row r="129" spans="1:9" ht="31.5" hidden="1" x14ac:dyDescent="0.2">
      <c r="A129" s="127" t="s">
        <v>73</v>
      </c>
      <c r="B129" s="3" t="s">
        <v>71</v>
      </c>
      <c r="C129" s="3" t="s">
        <v>64</v>
      </c>
      <c r="D129" s="3" t="s">
        <v>583</v>
      </c>
      <c r="E129" s="3" t="s">
        <v>585</v>
      </c>
      <c r="F129" s="128" t="s">
        <v>0</v>
      </c>
      <c r="G129" s="126">
        <f>G130</f>
        <v>0</v>
      </c>
      <c r="H129" s="126">
        <f t="shared" ref="H129:I129" si="65">H130</f>
        <v>0</v>
      </c>
      <c r="I129" s="126">
        <f t="shared" si="65"/>
        <v>0</v>
      </c>
    </row>
    <row r="130" spans="1:9" ht="47.25" hidden="1" x14ac:dyDescent="0.2">
      <c r="A130" s="127" t="s">
        <v>31</v>
      </c>
      <c r="B130" s="3" t="s">
        <v>71</v>
      </c>
      <c r="C130" s="3" t="s">
        <v>64</v>
      </c>
      <c r="D130" s="3" t="s">
        <v>583</v>
      </c>
      <c r="E130" s="3" t="s">
        <v>585</v>
      </c>
      <c r="F130" s="3" t="s">
        <v>32</v>
      </c>
      <c r="G130" s="126">
        <f>G131</f>
        <v>0</v>
      </c>
      <c r="H130" s="126">
        <f t="shared" ref="H130:I130" si="66">H131</f>
        <v>0</v>
      </c>
      <c r="I130" s="126">
        <f t="shared" si="66"/>
        <v>0</v>
      </c>
    </row>
    <row r="131" spans="1:9" ht="47.25" hidden="1" x14ac:dyDescent="0.2">
      <c r="A131" s="127" t="s">
        <v>33</v>
      </c>
      <c r="B131" s="3" t="s">
        <v>71</v>
      </c>
      <c r="C131" s="3" t="s">
        <v>64</v>
      </c>
      <c r="D131" s="3" t="s">
        <v>583</v>
      </c>
      <c r="E131" s="3" t="s">
        <v>585</v>
      </c>
      <c r="F131" s="3" t="s">
        <v>34</v>
      </c>
      <c r="G131" s="126"/>
      <c r="H131" s="126"/>
      <c r="I131" s="126"/>
    </row>
    <row r="132" spans="1:9" ht="78.75" x14ac:dyDescent="0.2">
      <c r="A132" s="127" t="s">
        <v>74</v>
      </c>
      <c r="B132" s="3" t="s">
        <v>71</v>
      </c>
      <c r="C132" s="3" t="s">
        <v>64</v>
      </c>
      <c r="D132" s="3" t="s">
        <v>583</v>
      </c>
      <c r="E132" s="3" t="s">
        <v>586</v>
      </c>
      <c r="F132" s="128" t="s">
        <v>0</v>
      </c>
      <c r="G132" s="126">
        <f>G133</f>
        <v>41300</v>
      </c>
      <c r="H132" s="126">
        <f t="shared" ref="H132:I132" si="67">H133</f>
        <v>0</v>
      </c>
      <c r="I132" s="126">
        <f t="shared" si="67"/>
        <v>0</v>
      </c>
    </row>
    <row r="133" spans="1:9" ht="47.25" x14ac:dyDescent="0.2">
      <c r="A133" s="127" t="s">
        <v>31</v>
      </c>
      <c r="B133" s="3" t="s">
        <v>71</v>
      </c>
      <c r="C133" s="3" t="s">
        <v>64</v>
      </c>
      <c r="D133" s="3" t="s">
        <v>583</v>
      </c>
      <c r="E133" s="3" t="s">
        <v>586</v>
      </c>
      <c r="F133" s="3" t="s">
        <v>32</v>
      </c>
      <c r="G133" s="126">
        <f>G134</f>
        <v>41300</v>
      </c>
      <c r="H133" s="126">
        <f t="shared" ref="H133:I133" si="68">H134</f>
        <v>0</v>
      </c>
      <c r="I133" s="126">
        <f t="shared" si="68"/>
        <v>0</v>
      </c>
    </row>
    <row r="134" spans="1:9" ht="47.25" x14ac:dyDescent="0.2">
      <c r="A134" s="127" t="s">
        <v>33</v>
      </c>
      <c r="B134" s="3" t="s">
        <v>71</v>
      </c>
      <c r="C134" s="3" t="s">
        <v>64</v>
      </c>
      <c r="D134" s="3" t="s">
        <v>583</v>
      </c>
      <c r="E134" s="3" t="s">
        <v>586</v>
      </c>
      <c r="F134" s="3" t="s">
        <v>34</v>
      </c>
      <c r="G134" s="126">
        <v>41300</v>
      </c>
      <c r="H134" s="126"/>
      <c r="I134" s="126"/>
    </row>
    <row r="135" spans="1:9" ht="31.5" x14ac:dyDescent="0.2">
      <c r="A135" s="121" t="s">
        <v>75</v>
      </c>
      <c r="B135" s="122" t="s">
        <v>76</v>
      </c>
      <c r="C135" s="122" t="s">
        <v>0</v>
      </c>
      <c r="D135" s="122" t="s">
        <v>0</v>
      </c>
      <c r="E135" s="123" t="s">
        <v>0</v>
      </c>
      <c r="F135" s="123" t="s">
        <v>0</v>
      </c>
      <c r="G135" s="124">
        <f>G136+G159+G154</f>
        <v>0</v>
      </c>
      <c r="H135" s="124">
        <f t="shared" ref="H135:I135" si="69">H136+H159</f>
        <v>0</v>
      </c>
      <c r="I135" s="124">
        <f t="shared" si="69"/>
        <v>0</v>
      </c>
    </row>
    <row r="136" spans="1:9" ht="15.75" x14ac:dyDescent="0.2">
      <c r="A136" s="125" t="s">
        <v>546</v>
      </c>
      <c r="B136" s="3" t="s">
        <v>76</v>
      </c>
      <c r="C136" s="3" t="s">
        <v>547</v>
      </c>
      <c r="D136" s="3" t="s">
        <v>0</v>
      </c>
      <c r="E136" s="3" t="s">
        <v>0</v>
      </c>
      <c r="F136" s="3" t="s">
        <v>0</v>
      </c>
      <c r="G136" s="126">
        <f>G137+G146+G150</f>
        <v>-17000</v>
      </c>
      <c r="H136" s="126">
        <f t="shared" ref="H136:I136" si="70">H137+H146+H150</f>
        <v>0</v>
      </c>
      <c r="I136" s="126">
        <f t="shared" si="70"/>
        <v>0</v>
      </c>
    </row>
    <row r="137" spans="1:9" ht="63" hidden="1" x14ac:dyDescent="0.2">
      <c r="A137" s="125" t="s">
        <v>587</v>
      </c>
      <c r="B137" s="3" t="s">
        <v>76</v>
      </c>
      <c r="C137" s="3" t="s">
        <v>547</v>
      </c>
      <c r="D137" s="3" t="s">
        <v>77</v>
      </c>
      <c r="E137" s="3" t="s">
        <v>0</v>
      </c>
      <c r="F137" s="3" t="s">
        <v>0</v>
      </c>
      <c r="G137" s="126">
        <f>G138+G143</f>
        <v>0</v>
      </c>
      <c r="H137" s="126">
        <f t="shared" ref="H137:I137" si="71">H138+H143</f>
        <v>0</v>
      </c>
      <c r="I137" s="126">
        <f t="shared" si="71"/>
        <v>0</v>
      </c>
    </row>
    <row r="138" spans="1:9" ht="47.25" hidden="1" x14ac:dyDescent="0.2">
      <c r="A138" s="127" t="s">
        <v>30</v>
      </c>
      <c r="B138" s="3" t="s">
        <v>76</v>
      </c>
      <c r="C138" s="3" t="s">
        <v>547</v>
      </c>
      <c r="D138" s="3" t="s">
        <v>77</v>
      </c>
      <c r="E138" s="3" t="s">
        <v>588</v>
      </c>
      <c r="F138" s="128" t="s">
        <v>0</v>
      </c>
      <c r="G138" s="126">
        <f>G139+G141</f>
        <v>0</v>
      </c>
      <c r="H138" s="126">
        <f t="shared" ref="H138:I138" si="72">H139+H141</f>
        <v>0</v>
      </c>
      <c r="I138" s="126">
        <f t="shared" si="72"/>
        <v>0</v>
      </c>
    </row>
    <row r="139" spans="1:9" ht="110.25" hidden="1" x14ac:dyDescent="0.2">
      <c r="A139" s="127" t="s">
        <v>24</v>
      </c>
      <c r="B139" s="3" t="s">
        <v>76</v>
      </c>
      <c r="C139" s="3" t="s">
        <v>547</v>
      </c>
      <c r="D139" s="3" t="s">
        <v>77</v>
      </c>
      <c r="E139" s="3" t="s">
        <v>588</v>
      </c>
      <c r="F139" s="3" t="s">
        <v>25</v>
      </c>
      <c r="G139" s="126">
        <f>G140</f>
        <v>0</v>
      </c>
      <c r="H139" s="126">
        <f t="shared" ref="H139:I139" si="73">H140</f>
        <v>0</v>
      </c>
      <c r="I139" s="126">
        <f t="shared" si="73"/>
        <v>0</v>
      </c>
    </row>
    <row r="140" spans="1:9" ht="47.25" hidden="1" x14ac:dyDescent="0.2">
      <c r="A140" s="127" t="s">
        <v>26</v>
      </c>
      <c r="B140" s="3" t="s">
        <v>76</v>
      </c>
      <c r="C140" s="3" t="s">
        <v>547</v>
      </c>
      <c r="D140" s="3" t="s">
        <v>77</v>
      </c>
      <c r="E140" s="3" t="s">
        <v>588</v>
      </c>
      <c r="F140" s="3" t="s">
        <v>27</v>
      </c>
      <c r="G140" s="126"/>
      <c r="H140" s="126"/>
      <c r="I140" s="126"/>
    </row>
    <row r="141" spans="1:9" ht="47.25" hidden="1" x14ac:dyDescent="0.2">
      <c r="A141" s="127" t="s">
        <v>31</v>
      </c>
      <c r="B141" s="3" t="s">
        <v>76</v>
      </c>
      <c r="C141" s="3" t="s">
        <v>547</v>
      </c>
      <c r="D141" s="3" t="s">
        <v>77</v>
      </c>
      <c r="E141" s="3" t="s">
        <v>588</v>
      </c>
      <c r="F141" s="3" t="s">
        <v>32</v>
      </c>
      <c r="G141" s="126">
        <f>G142</f>
        <v>0</v>
      </c>
      <c r="H141" s="126">
        <f t="shared" ref="H141:I141" si="74">H142</f>
        <v>0</v>
      </c>
      <c r="I141" s="126">
        <f t="shared" si="74"/>
        <v>0</v>
      </c>
    </row>
    <row r="142" spans="1:9" ht="47.25" hidden="1" x14ac:dyDescent="0.2">
      <c r="A142" s="127" t="s">
        <v>33</v>
      </c>
      <c r="B142" s="3" t="s">
        <v>76</v>
      </c>
      <c r="C142" s="3" t="s">
        <v>547</v>
      </c>
      <c r="D142" s="3" t="s">
        <v>77</v>
      </c>
      <c r="E142" s="3" t="s">
        <v>588</v>
      </c>
      <c r="F142" s="3" t="s">
        <v>34</v>
      </c>
      <c r="G142" s="126"/>
      <c r="H142" s="126"/>
      <c r="I142" s="126"/>
    </row>
    <row r="143" spans="1:9" ht="31.5" hidden="1" x14ac:dyDescent="0.2">
      <c r="A143" s="127" t="s">
        <v>35</v>
      </c>
      <c r="B143" s="3" t="s">
        <v>76</v>
      </c>
      <c r="C143" s="3" t="s">
        <v>547</v>
      </c>
      <c r="D143" s="3" t="s">
        <v>77</v>
      </c>
      <c r="E143" s="3" t="s">
        <v>589</v>
      </c>
      <c r="F143" s="128" t="s">
        <v>0</v>
      </c>
      <c r="G143" s="126">
        <f>G144</f>
        <v>0</v>
      </c>
      <c r="H143" s="126">
        <f t="shared" ref="H143:I144" si="75">H144</f>
        <v>0</v>
      </c>
      <c r="I143" s="126">
        <f t="shared" si="75"/>
        <v>0</v>
      </c>
    </row>
    <row r="144" spans="1:9" ht="15.75" hidden="1" x14ac:dyDescent="0.2">
      <c r="A144" s="127" t="s">
        <v>36</v>
      </c>
      <c r="B144" s="3" t="s">
        <v>76</v>
      </c>
      <c r="C144" s="3" t="s">
        <v>547</v>
      </c>
      <c r="D144" s="3" t="s">
        <v>77</v>
      </c>
      <c r="E144" s="3" t="s">
        <v>589</v>
      </c>
      <c r="F144" s="3" t="s">
        <v>37</v>
      </c>
      <c r="G144" s="126">
        <f>G145</f>
        <v>0</v>
      </c>
      <c r="H144" s="126">
        <f t="shared" si="75"/>
        <v>0</v>
      </c>
      <c r="I144" s="126">
        <f t="shared" si="75"/>
        <v>0</v>
      </c>
    </row>
    <row r="145" spans="1:9" ht="31.5" hidden="1" x14ac:dyDescent="0.2">
      <c r="A145" s="127" t="s">
        <v>38</v>
      </c>
      <c r="B145" s="3" t="s">
        <v>76</v>
      </c>
      <c r="C145" s="3" t="s">
        <v>547</v>
      </c>
      <c r="D145" s="3" t="s">
        <v>77</v>
      </c>
      <c r="E145" s="3" t="s">
        <v>589</v>
      </c>
      <c r="F145" s="3" t="s">
        <v>39</v>
      </c>
      <c r="G145" s="126"/>
      <c r="H145" s="126"/>
      <c r="I145" s="126"/>
    </row>
    <row r="146" spans="1:9" ht="26.25" customHeight="1" x14ac:dyDescent="0.2">
      <c r="A146" s="125" t="s">
        <v>590</v>
      </c>
      <c r="B146" s="3" t="s">
        <v>76</v>
      </c>
      <c r="C146" s="3" t="s">
        <v>547</v>
      </c>
      <c r="D146" s="3" t="s">
        <v>591</v>
      </c>
      <c r="E146" s="3" t="s">
        <v>0</v>
      </c>
      <c r="F146" s="3" t="s">
        <v>0</v>
      </c>
      <c r="G146" s="126">
        <f>G147</f>
        <v>-17000</v>
      </c>
      <c r="H146" s="126">
        <f t="shared" ref="H146:I148" si="76">H147</f>
        <v>0</v>
      </c>
      <c r="I146" s="126">
        <f t="shared" si="76"/>
        <v>0</v>
      </c>
    </row>
    <row r="147" spans="1:9" ht="31.5" x14ac:dyDescent="0.2">
      <c r="A147" s="127" t="s">
        <v>78</v>
      </c>
      <c r="B147" s="3" t="s">
        <v>76</v>
      </c>
      <c r="C147" s="3" t="s">
        <v>547</v>
      </c>
      <c r="D147" s="3" t="s">
        <v>591</v>
      </c>
      <c r="E147" s="3" t="s">
        <v>592</v>
      </c>
      <c r="F147" s="128" t="s">
        <v>0</v>
      </c>
      <c r="G147" s="126">
        <f>G148</f>
        <v>-17000</v>
      </c>
      <c r="H147" s="126">
        <f t="shared" si="76"/>
        <v>0</v>
      </c>
      <c r="I147" s="126">
        <f t="shared" si="76"/>
        <v>0</v>
      </c>
    </row>
    <row r="148" spans="1:9" ht="27.75" customHeight="1" x14ac:dyDescent="0.2">
      <c r="A148" s="127" t="s">
        <v>36</v>
      </c>
      <c r="B148" s="3" t="s">
        <v>76</v>
      </c>
      <c r="C148" s="3" t="s">
        <v>547</v>
      </c>
      <c r="D148" s="3" t="s">
        <v>591</v>
      </c>
      <c r="E148" s="3" t="s">
        <v>592</v>
      </c>
      <c r="F148" s="3" t="s">
        <v>37</v>
      </c>
      <c r="G148" s="126">
        <f>G149</f>
        <v>-17000</v>
      </c>
      <c r="H148" s="126">
        <f t="shared" si="76"/>
        <v>0</v>
      </c>
      <c r="I148" s="126">
        <f t="shared" si="76"/>
        <v>0</v>
      </c>
    </row>
    <row r="149" spans="1:9" ht="25.5" customHeight="1" x14ac:dyDescent="0.2">
      <c r="A149" s="127" t="s">
        <v>79</v>
      </c>
      <c r="B149" s="3" t="s">
        <v>76</v>
      </c>
      <c r="C149" s="3" t="s">
        <v>547</v>
      </c>
      <c r="D149" s="3" t="s">
        <v>591</v>
      </c>
      <c r="E149" s="3" t="s">
        <v>592</v>
      </c>
      <c r="F149" s="3" t="s">
        <v>80</v>
      </c>
      <c r="G149" s="126">
        <v>-17000</v>
      </c>
      <c r="H149" s="126"/>
      <c r="I149" s="126"/>
    </row>
    <row r="150" spans="1:9" ht="15.75" hidden="1" x14ac:dyDescent="0.2">
      <c r="A150" s="125" t="s">
        <v>577</v>
      </c>
      <c r="B150" s="3" t="s">
        <v>76</v>
      </c>
      <c r="C150" s="3" t="s">
        <v>547</v>
      </c>
      <c r="D150" s="3" t="s">
        <v>578</v>
      </c>
      <c r="E150" s="3" t="s">
        <v>0</v>
      </c>
      <c r="F150" s="3" t="s">
        <v>0</v>
      </c>
      <c r="G150" s="126">
        <f>G151</f>
        <v>0</v>
      </c>
      <c r="H150" s="126">
        <f t="shared" ref="H150:I152" si="77">H151</f>
        <v>0</v>
      </c>
      <c r="I150" s="126">
        <f t="shared" si="77"/>
        <v>0</v>
      </c>
    </row>
    <row r="151" spans="1:9" ht="15.75" hidden="1" x14ac:dyDescent="0.2">
      <c r="A151" s="127" t="s">
        <v>81</v>
      </c>
      <c r="B151" s="3" t="s">
        <v>76</v>
      </c>
      <c r="C151" s="3" t="s">
        <v>547</v>
      </c>
      <c r="D151" s="3" t="s">
        <v>578</v>
      </c>
      <c r="E151" s="3" t="s">
        <v>593</v>
      </c>
      <c r="F151" s="128" t="s">
        <v>0</v>
      </c>
      <c r="G151" s="126">
        <f>G152</f>
        <v>0</v>
      </c>
      <c r="H151" s="126">
        <f t="shared" si="77"/>
        <v>0</v>
      </c>
      <c r="I151" s="126">
        <f t="shared" si="77"/>
        <v>0</v>
      </c>
    </row>
    <row r="152" spans="1:9" ht="15.75" hidden="1" x14ac:dyDescent="0.2">
      <c r="A152" s="127" t="s">
        <v>36</v>
      </c>
      <c r="B152" s="3" t="s">
        <v>76</v>
      </c>
      <c r="C152" s="3" t="s">
        <v>547</v>
      </c>
      <c r="D152" s="3" t="s">
        <v>578</v>
      </c>
      <c r="E152" s="3" t="s">
        <v>593</v>
      </c>
      <c r="F152" s="3" t="s">
        <v>37</v>
      </c>
      <c r="G152" s="126">
        <f>G153</f>
        <v>0</v>
      </c>
      <c r="H152" s="126">
        <f t="shared" si="77"/>
        <v>0</v>
      </c>
      <c r="I152" s="126">
        <f t="shared" si="77"/>
        <v>0</v>
      </c>
    </row>
    <row r="153" spans="1:9" ht="15.75" hidden="1" x14ac:dyDescent="0.2">
      <c r="A153" s="127" t="s">
        <v>79</v>
      </c>
      <c r="B153" s="3" t="s">
        <v>76</v>
      </c>
      <c r="C153" s="3" t="s">
        <v>547</v>
      </c>
      <c r="D153" s="3" t="s">
        <v>578</v>
      </c>
      <c r="E153" s="3" t="s">
        <v>593</v>
      </c>
      <c r="F153" s="3" t="s">
        <v>80</v>
      </c>
      <c r="G153" s="126">
        <v>0</v>
      </c>
      <c r="H153" s="126"/>
      <c r="I153" s="126"/>
    </row>
    <row r="154" spans="1:9" ht="31.5" x14ac:dyDescent="0.2">
      <c r="A154" s="33" t="s">
        <v>611</v>
      </c>
      <c r="B154" s="198" t="s">
        <v>76</v>
      </c>
      <c r="C154" s="198" t="s">
        <v>29</v>
      </c>
      <c r="D154" s="197"/>
      <c r="E154" s="197"/>
      <c r="F154" s="3"/>
      <c r="G154" s="126">
        <f>G155</f>
        <v>17000</v>
      </c>
      <c r="H154" s="126"/>
      <c r="I154" s="126"/>
    </row>
    <row r="155" spans="1:9" ht="15.75" x14ac:dyDescent="0.2">
      <c r="A155" s="33" t="s">
        <v>956</v>
      </c>
      <c r="B155" s="198" t="s">
        <v>76</v>
      </c>
      <c r="C155" s="198" t="s">
        <v>29</v>
      </c>
      <c r="D155" s="197">
        <v>10</v>
      </c>
      <c r="E155" s="197"/>
      <c r="F155" s="3"/>
      <c r="G155" s="126">
        <f>G156</f>
        <v>17000</v>
      </c>
      <c r="H155" s="126"/>
      <c r="I155" s="126"/>
    </row>
    <row r="156" spans="1:9" ht="22.5" customHeight="1" x14ac:dyDescent="0.2">
      <c r="A156" s="33" t="s">
        <v>78</v>
      </c>
      <c r="B156" s="198" t="s">
        <v>76</v>
      </c>
      <c r="C156" s="198" t="s">
        <v>29</v>
      </c>
      <c r="D156" s="198" t="s">
        <v>63</v>
      </c>
      <c r="E156" s="198" t="s">
        <v>592</v>
      </c>
      <c r="F156" s="3"/>
      <c r="G156" s="126">
        <f>G157</f>
        <v>17000</v>
      </c>
      <c r="H156" s="126"/>
      <c r="I156" s="126"/>
    </row>
    <row r="157" spans="1:9" ht="25.5" customHeight="1" x14ac:dyDescent="0.2">
      <c r="A157" s="127" t="s">
        <v>83</v>
      </c>
      <c r="B157" s="198" t="s">
        <v>76</v>
      </c>
      <c r="C157" s="198" t="s">
        <v>29</v>
      </c>
      <c r="D157" s="198" t="s">
        <v>63</v>
      </c>
      <c r="E157" s="198" t="s">
        <v>592</v>
      </c>
      <c r="F157" s="3">
        <v>500</v>
      </c>
      <c r="G157" s="126">
        <f>G158</f>
        <v>17000</v>
      </c>
      <c r="H157" s="126"/>
      <c r="I157" s="126"/>
    </row>
    <row r="158" spans="1:9" ht="29.25" customHeight="1" x14ac:dyDescent="0.2">
      <c r="A158" s="127" t="s">
        <v>110</v>
      </c>
      <c r="B158" s="198" t="s">
        <v>76</v>
      </c>
      <c r="C158" s="198" t="s">
        <v>29</v>
      </c>
      <c r="D158" s="198" t="s">
        <v>63</v>
      </c>
      <c r="E158" s="198" t="s">
        <v>592</v>
      </c>
      <c r="F158" s="3">
        <v>540</v>
      </c>
      <c r="G158" s="126">
        <v>17000</v>
      </c>
      <c r="H158" s="126"/>
      <c r="I158" s="126"/>
    </row>
    <row r="159" spans="1:9" ht="47.25" hidden="1" x14ac:dyDescent="0.2">
      <c r="A159" s="125" t="s">
        <v>594</v>
      </c>
      <c r="B159" s="3" t="s">
        <v>76</v>
      </c>
      <c r="C159" s="3" t="s">
        <v>595</v>
      </c>
      <c r="D159" s="3" t="s">
        <v>0</v>
      </c>
      <c r="E159" s="3" t="s">
        <v>0</v>
      </c>
      <c r="F159" s="3" t="s">
        <v>0</v>
      </c>
      <c r="G159" s="126">
        <f>G160+G164</f>
        <v>0</v>
      </c>
      <c r="H159" s="126">
        <f t="shared" ref="H159:I159" si="78">H160+H164</f>
        <v>0</v>
      </c>
      <c r="I159" s="126">
        <f t="shared" si="78"/>
        <v>0</v>
      </c>
    </row>
    <row r="160" spans="1:9" ht="63" hidden="1" x14ac:dyDescent="0.2">
      <c r="A160" s="125" t="s">
        <v>596</v>
      </c>
      <c r="B160" s="3" t="s">
        <v>76</v>
      </c>
      <c r="C160" s="3" t="s">
        <v>595</v>
      </c>
      <c r="D160" s="3" t="s">
        <v>547</v>
      </c>
      <c r="E160" s="3" t="s">
        <v>0</v>
      </c>
      <c r="F160" s="3" t="s">
        <v>0</v>
      </c>
      <c r="G160" s="126">
        <f>G161</f>
        <v>0</v>
      </c>
      <c r="H160" s="126">
        <f t="shared" ref="H160:I162" si="79">H161</f>
        <v>0</v>
      </c>
      <c r="I160" s="126">
        <f t="shared" si="79"/>
        <v>0</v>
      </c>
    </row>
    <row r="161" spans="1:9" ht="110.25" hidden="1" x14ac:dyDescent="0.2">
      <c r="A161" s="127" t="s">
        <v>82</v>
      </c>
      <c r="B161" s="3" t="s">
        <v>76</v>
      </c>
      <c r="C161" s="3" t="s">
        <v>595</v>
      </c>
      <c r="D161" s="3" t="s">
        <v>547</v>
      </c>
      <c r="E161" s="3" t="s">
        <v>597</v>
      </c>
      <c r="F161" s="128" t="s">
        <v>0</v>
      </c>
      <c r="G161" s="126">
        <f>G162</f>
        <v>0</v>
      </c>
      <c r="H161" s="126">
        <f t="shared" si="79"/>
        <v>0</v>
      </c>
      <c r="I161" s="126">
        <f t="shared" si="79"/>
        <v>0</v>
      </c>
    </row>
    <row r="162" spans="1:9" ht="15.75" hidden="1" x14ac:dyDescent="0.2">
      <c r="A162" s="127" t="s">
        <v>83</v>
      </c>
      <c r="B162" s="3" t="s">
        <v>76</v>
      </c>
      <c r="C162" s="3" t="s">
        <v>595</v>
      </c>
      <c r="D162" s="3" t="s">
        <v>547</v>
      </c>
      <c r="E162" s="3" t="s">
        <v>597</v>
      </c>
      <c r="F162" s="3" t="s">
        <v>84</v>
      </c>
      <c r="G162" s="126">
        <f>G163</f>
        <v>0</v>
      </c>
      <c r="H162" s="126">
        <f t="shared" si="79"/>
        <v>0</v>
      </c>
      <c r="I162" s="126">
        <f t="shared" si="79"/>
        <v>0</v>
      </c>
    </row>
    <row r="163" spans="1:9" ht="15.75" hidden="1" x14ac:dyDescent="0.2">
      <c r="A163" s="127" t="s">
        <v>85</v>
      </c>
      <c r="B163" s="3" t="s">
        <v>76</v>
      </c>
      <c r="C163" s="3" t="s">
        <v>595</v>
      </c>
      <c r="D163" s="3" t="s">
        <v>547</v>
      </c>
      <c r="E163" s="3" t="s">
        <v>597</v>
      </c>
      <c r="F163" s="3" t="s">
        <v>86</v>
      </c>
      <c r="G163" s="126"/>
      <c r="H163" s="126"/>
      <c r="I163" s="126"/>
    </row>
    <row r="164" spans="1:9" ht="15.75" hidden="1" x14ac:dyDescent="0.2">
      <c r="A164" s="125" t="s">
        <v>598</v>
      </c>
      <c r="B164" s="3" t="s">
        <v>76</v>
      </c>
      <c r="C164" s="3" t="s">
        <v>595</v>
      </c>
      <c r="D164" s="3" t="s">
        <v>22</v>
      </c>
      <c r="E164" s="3" t="s">
        <v>0</v>
      </c>
      <c r="F164" s="3" t="s">
        <v>0</v>
      </c>
      <c r="G164" s="126">
        <f>G165</f>
        <v>0</v>
      </c>
      <c r="H164" s="126">
        <v>0</v>
      </c>
      <c r="I164" s="126">
        <v>0</v>
      </c>
    </row>
    <row r="165" spans="1:9" ht="47.25" hidden="1" x14ac:dyDescent="0.2">
      <c r="A165" s="127" t="s">
        <v>87</v>
      </c>
      <c r="B165" s="3" t="s">
        <v>76</v>
      </c>
      <c r="C165" s="3" t="s">
        <v>595</v>
      </c>
      <c r="D165" s="3" t="s">
        <v>22</v>
      </c>
      <c r="E165" s="3" t="s">
        <v>599</v>
      </c>
      <c r="F165" s="128" t="s">
        <v>0</v>
      </c>
      <c r="G165" s="126">
        <f>G166</f>
        <v>0</v>
      </c>
      <c r="H165" s="126">
        <v>0</v>
      </c>
      <c r="I165" s="126">
        <v>0</v>
      </c>
    </row>
    <row r="166" spans="1:9" ht="15.75" hidden="1" x14ac:dyDescent="0.2">
      <c r="A166" s="127" t="s">
        <v>83</v>
      </c>
      <c r="B166" s="3" t="s">
        <v>76</v>
      </c>
      <c r="C166" s="3" t="s">
        <v>595</v>
      </c>
      <c r="D166" s="3" t="s">
        <v>22</v>
      </c>
      <c r="E166" s="3" t="s">
        <v>599</v>
      </c>
      <c r="F166" s="3" t="s">
        <v>84</v>
      </c>
      <c r="G166" s="126">
        <f>G167</f>
        <v>0</v>
      </c>
      <c r="H166" s="126">
        <v>0</v>
      </c>
      <c r="I166" s="126">
        <v>0</v>
      </c>
    </row>
    <row r="167" spans="1:9" ht="15.75" hidden="1" x14ac:dyDescent="0.2">
      <c r="A167" s="127" t="s">
        <v>85</v>
      </c>
      <c r="B167" s="3" t="s">
        <v>76</v>
      </c>
      <c r="C167" s="3" t="s">
        <v>595</v>
      </c>
      <c r="D167" s="3" t="s">
        <v>22</v>
      </c>
      <c r="E167" s="3" t="s">
        <v>599</v>
      </c>
      <c r="F167" s="3" t="s">
        <v>86</v>
      </c>
      <c r="G167" s="126"/>
      <c r="H167" s="126">
        <v>0</v>
      </c>
      <c r="I167" s="126">
        <v>0</v>
      </c>
    </row>
    <row r="168" spans="1:9" ht="31.5" x14ac:dyDescent="0.2">
      <c r="A168" s="121" t="s">
        <v>88</v>
      </c>
      <c r="B168" s="122" t="s">
        <v>89</v>
      </c>
      <c r="C168" s="122" t="s">
        <v>0</v>
      </c>
      <c r="D168" s="122" t="s">
        <v>0</v>
      </c>
      <c r="E168" s="123" t="s">
        <v>0</v>
      </c>
      <c r="F168" s="123" t="s">
        <v>0</v>
      </c>
      <c r="G168" s="124">
        <f>G169+G203+G208+G225+G253+G275+G280+G319+G363</f>
        <v>2192908</v>
      </c>
      <c r="H168" s="124">
        <f t="shared" ref="H168:I168" si="80">H169+H203+H208+H225+H253+H275+H280+H319+H363</f>
        <v>0</v>
      </c>
      <c r="I168" s="124">
        <f t="shared" si="80"/>
        <v>0</v>
      </c>
    </row>
    <row r="169" spans="1:9" ht="15.75" x14ac:dyDescent="0.2">
      <c r="A169" s="125" t="s">
        <v>546</v>
      </c>
      <c r="B169" s="3" t="s">
        <v>89</v>
      </c>
      <c r="C169" s="3" t="s">
        <v>547</v>
      </c>
      <c r="D169" s="3" t="s">
        <v>0</v>
      </c>
      <c r="E169" s="3" t="s">
        <v>0</v>
      </c>
      <c r="F169" s="3" t="s">
        <v>0</v>
      </c>
      <c r="G169" s="126">
        <f>G170+G182+G186</f>
        <v>363958</v>
      </c>
      <c r="H169" s="126">
        <f t="shared" ref="H169:I169" si="81">H170+H182+H186</f>
        <v>0</v>
      </c>
      <c r="I169" s="126">
        <f t="shared" si="81"/>
        <v>0</v>
      </c>
    </row>
    <row r="170" spans="1:9" ht="94.5" hidden="1" x14ac:dyDescent="0.2">
      <c r="A170" s="125" t="s">
        <v>90</v>
      </c>
      <c r="B170" s="3" t="s">
        <v>89</v>
      </c>
      <c r="C170" s="3" t="s">
        <v>547</v>
      </c>
      <c r="D170" s="3" t="s">
        <v>64</v>
      </c>
      <c r="E170" s="3" t="s">
        <v>0</v>
      </c>
      <c r="F170" s="3" t="s">
        <v>0</v>
      </c>
      <c r="G170" s="126">
        <f>G171+G174+G179</f>
        <v>0</v>
      </c>
      <c r="H170" s="126">
        <f t="shared" ref="H170:I170" si="82">H171+H174+H179</f>
        <v>0</v>
      </c>
      <c r="I170" s="126">
        <f t="shared" si="82"/>
        <v>0</v>
      </c>
    </row>
    <row r="171" spans="1:9" ht="63" hidden="1" x14ac:dyDescent="0.2">
      <c r="A171" s="127" t="s">
        <v>91</v>
      </c>
      <c r="B171" s="3" t="s">
        <v>89</v>
      </c>
      <c r="C171" s="3" t="s">
        <v>547</v>
      </c>
      <c r="D171" s="3" t="s">
        <v>64</v>
      </c>
      <c r="E171" s="3" t="s">
        <v>600</v>
      </c>
      <c r="F171" s="128" t="s">
        <v>0</v>
      </c>
      <c r="G171" s="126">
        <f>G172</f>
        <v>0</v>
      </c>
      <c r="H171" s="126">
        <f t="shared" ref="H171:I171" si="83">H172</f>
        <v>0</v>
      </c>
      <c r="I171" s="126">
        <f t="shared" si="83"/>
        <v>0</v>
      </c>
    </row>
    <row r="172" spans="1:9" ht="110.25" hidden="1" x14ac:dyDescent="0.2">
      <c r="A172" s="127" t="s">
        <v>24</v>
      </c>
      <c r="B172" s="3" t="s">
        <v>89</v>
      </c>
      <c r="C172" s="3" t="s">
        <v>547</v>
      </c>
      <c r="D172" s="3" t="s">
        <v>64</v>
      </c>
      <c r="E172" s="3" t="s">
        <v>600</v>
      </c>
      <c r="F172" s="3" t="s">
        <v>25</v>
      </c>
      <c r="G172" s="126">
        <f>G173</f>
        <v>0</v>
      </c>
      <c r="H172" s="126">
        <f t="shared" ref="H172:I172" si="84">H173</f>
        <v>0</v>
      </c>
      <c r="I172" s="126">
        <f t="shared" si="84"/>
        <v>0</v>
      </c>
    </row>
    <row r="173" spans="1:9" ht="47.25" hidden="1" x14ac:dyDescent="0.2">
      <c r="A173" s="127" t="s">
        <v>26</v>
      </c>
      <c r="B173" s="3" t="s">
        <v>89</v>
      </c>
      <c r="C173" s="3" t="s">
        <v>547</v>
      </c>
      <c r="D173" s="3" t="s">
        <v>64</v>
      </c>
      <c r="E173" s="3" t="s">
        <v>600</v>
      </c>
      <c r="F173" s="3" t="s">
        <v>27</v>
      </c>
      <c r="G173" s="126"/>
      <c r="H173" s="126"/>
      <c r="I173" s="126"/>
    </row>
    <row r="174" spans="1:9" ht="47.25" hidden="1" x14ac:dyDescent="0.2">
      <c r="A174" s="127" t="s">
        <v>30</v>
      </c>
      <c r="B174" s="3" t="s">
        <v>89</v>
      </c>
      <c r="C174" s="3" t="s">
        <v>547</v>
      </c>
      <c r="D174" s="3" t="s">
        <v>64</v>
      </c>
      <c r="E174" s="3" t="s">
        <v>601</v>
      </c>
      <c r="F174" s="128" t="s">
        <v>0</v>
      </c>
      <c r="G174" s="126">
        <f>G175+G177</f>
        <v>0</v>
      </c>
      <c r="H174" s="126">
        <f t="shared" ref="H174:I174" si="85">H175+H177</f>
        <v>0</v>
      </c>
      <c r="I174" s="126">
        <f t="shared" si="85"/>
        <v>0</v>
      </c>
    </row>
    <row r="175" spans="1:9" ht="110.25" hidden="1" x14ac:dyDescent="0.2">
      <c r="A175" s="127" t="s">
        <v>24</v>
      </c>
      <c r="B175" s="3" t="s">
        <v>89</v>
      </c>
      <c r="C175" s="3" t="s">
        <v>547</v>
      </c>
      <c r="D175" s="3" t="s">
        <v>64</v>
      </c>
      <c r="E175" s="3" t="s">
        <v>601</v>
      </c>
      <c r="F175" s="3" t="s">
        <v>25</v>
      </c>
      <c r="G175" s="126">
        <f>G176</f>
        <v>0</v>
      </c>
      <c r="H175" s="126">
        <f t="shared" ref="H175:I175" si="86">H176</f>
        <v>0</v>
      </c>
      <c r="I175" s="126">
        <f t="shared" si="86"/>
        <v>0</v>
      </c>
    </row>
    <row r="176" spans="1:9" ht="47.25" hidden="1" x14ac:dyDescent="0.2">
      <c r="A176" s="127" t="s">
        <v>26</v>
      </c>
      <c r="B176" s="3" t="s">
        <v>89</v>
      </c>
      <c r="C176" s="3" t="s">
        <v>547</v>
      </c>
      <c r="D176" s="3" t="s">
        <v>64</v>
      </c>
      <c r="E176" s="3" t="s">
        <v>601</v>
      </c>
      <c r="F176" s="3" t="s">
        <v>27</v>
      </c>
      <c r="G176" s="126"/>
      <c r="H176" s="126"/>
      <c r="I176" s="126"/>
    </row>
    <row r="177" spans="1:9" ht="47.25" hidden="1" x14ac:dyDescent="0.2">
      <c r="A177" s="127" t="s">
        <v>31</v>
      </c>
      <c r="B177" s="3" t="s">
        <v>89</v>
      </c>
      <c r="C177" s="3" t="s">
        <v>547</v>
      </c>
      <c r="D177" s="3" t="s">
        <v>64</v>
      </c>
      <c r="E177" s="3" t="s">
        <v>601</v>
      </c>
      <c r="F177" s="3" t="s">
        <v>32</v>
      </c>
      <c r="G177" s="126">
        <f>G178</f>
        <v>0</v>
      </c>
      <c r="H177" s="126">
        <f t="shared" ref="H177:I177" si="87">H178</f>
        <v>0</v>
      </c>
      <c r="I177" s="126">
        <f t="shared" si="87"/>
        <v>0</v>
      </c>
    </row>
    <row r="178" spans="1:9" ht="47.25" hidden="1" x14ac:dyDescent="0.2">
      <c r="A178" s="127" t="s">
        <v>33</v>
      </c>
      <c r="B178" s="3" t="s">
        <v>89</v>
      </c>
      <c r="C178" s="3" t="s">
        <v>547</v>
      </c>
      <c r="D178" s="3" t="s">
        <v>64</v>
      </c>
      <c r="E178" s="3" t="s">
        <v>601</v>
      </c>
      <c r="F178" s="3" t="s">
        <v>34</v>
      </c>
      <c r="G178" s="126"/>
      <c r="H178" s="126"/>
      <c r="I178" s="126"/>
    </row>
    <row r="179" spans="1:9" ht="31.5" hidden="1" x14ac:dyDescent="0.2">
      <c r="A179" s="127" t="s">
        <v>35</v>
      </c>
      <c r="B179" s="3" t="s">
        <v>89</v>
      </c>
      <c r="C179" s="3" t="s">
        <v>547</v>
      </c>
      <c r="D179" s="3" t="s">
        <v>64</v>
      </c>
      <c r="E179" s="3" t="s">
        <v>602</v>
      </c>
      <c r="F179" s="128" t="s">
        <v>0</v>
      </c>
      <c r="G179" s="126">
        <f>G180</f>
        <v>0</v>
      </c>
      <c r="H179" s="126">
        <f t="shared" ref="H179:I180" si="88">H180</f>
        <v>0</v>
      </c>
      <c r="I179" s="126">
        <f t="shared" si="88"/>
        <v>0</v>
      </c>
    </row>
    <row r="180" spans="1:9" ht="15.75" hidden="1" x14ac:dyDescent="0.2">
      <c r="A180" s="127" t="s">
        <v>36</v>
      </c>
      <c r="B180" s="3" t="s">
        <v>89</v>
      </c>
      <c r="C180" s="3" t="s">
        <v>547</v>
      </c>
      <c r="D180" s="3" t="s">
        <v>64</v>
      </c>
      <c r="E180" s="3" t="s">
        <v>602</v>
      </c>
      <c r="F180" s="3" t="s">
        <v>37</v>
      </c>
      <c r="G180" s="126">
        <f>G181</f>
        <v>0</v>
      </c>
      <c r="H180" s="126">
        <f t="shared" si="88"/>
        <v>0</v>
      </c>
      <c r="I180" s="126">
        <f t="shared" si="88"/>
        <v>0</v>
      </c>
    </row>
    <row r="181" spans="1:9" ht="31.5" hidden="1" x14ac:dyDescent="0.2">
      <c r="A181" s="127" t="s">
        <v>38</v>
      </c>
      <c r="B181" s="3" t="s">
        <v>89</v>
      </c>
      <c r="C181" s="3" t="s">
        <v>547</v>
      </c>
      <c r="D181" s="3" t="s">
        <v>64</v>
      </c>
      <c r="E181" s="3" t="s">
        <v>602</v>
      </c>
      <c r="F181" s="3" t="s">
        <v>39</v>
      </c>
      <c r="G181" s="126"/>
      <c r="H181" s="126"/>
      <c r="I181" s="126"/>
    </row>
    <row r="182" spans="1:9" ht="15.75" hidden="1" x14ac:dyDescent="0.2">
      <c r="A182" s="125" t="s">
        <v>603</v>
      </c>
      <c r="B182" s="3" t="s">
        <v>89</v>
      </c>
      <c r="C182" s="3" t="s">
        <v>547</v>
      </c>
      <c r="D182" s="3" t="s">
        <v>92</v>
      </c>
      <c r="E182" s="3" t="s">
        <v>0</v>
      </c>
      <c r="F182" s="3" t="s">
        <v>0</v>
      </c>
      <c r="G182" s="126">
        <f>G183</f>
        <v>0</v>
      </c>
      <c r="H182" s="126">
        <f t="shared" ref="H182:I182" si="89">H183</f>
        <v>0</v>
      </c>
      <c r="I182" s="126">
        <f t="shared" si="89"/>
        <v>0</v>
      </c>
    </row>
    <row r="183" spans="1:9" ht="94.5" hidden="1" x14ac:dyDescent="0.2">
      <c r="A183" s="127" t="s">
        <v>93</v>
      </c>
      <c r="B183" s="3" t="s">
        <v>89</v>
      </c>
      <c r="C183" s="3" t="s">
        <v>547</v>
      </c>
      <c r="D183" s="3" t="s">
        <v>92</v>
      </c>
      <c r="E183" s="3" t="s">
        <v>604</v>
      </c>
      <c r="F183" s="128" t="s">
        <v>0</v>
      </c>
      <c r="G183" s="126">
        <f>G184</f>
        <v>0</v>
      </c>
      <c r="H183" s="126">
        <f t="shared" ref="H183:I183" si="90">H184</f>
        <v>0</v>
      </c>
      <c r="I183" s="126">
        <f t="shared" si="90"/>
        <v>0</v>
      </c>
    </row>
    <row r="184" spans="1:9" ht="47.25" hidden="1" x14ac:dyDescent="0.2">
      <c r="A184" s="127" t="s">
        <v>31</v>
      </c>
      <c r="B184" s="3" t="s">
        <v>89</v>
      </c>
      <c r="C184" s="3" t="s">
        <v>547</v>
      </c>
      <c r="D184" s="3" t="s">
        <v>92</v>
      </c>
      <c r="E184" s="3" t="s">
        <v>604</v>
      </c>
      <c r="F184" s="3" t="s">
        <v>32</v>
      </c>
      <c r="G184" s="126">
        <f>G185</f>
        <v>0</v>
      </c>
      <c r="H184" s="126">
        <f t="shared" ref="H184:I184" si="91">H185</f>
        <v>0</v>
      </c>
      <c r="I184" s="126">
        <f t="shared" si="91"/>
        <v>0</v>
      </c>
    </row>
    <row r="185" spans="1:9" ht="47.25" hidden="1" x14ac:dyDescent="0.2">
      <c r="A185" s="127" t="s">
        <v>33</v>
      </c>
      <c r="B185" s="3" t="s">
        <v>89</v>
      </c>
      <c r="C185" s="3" t="s">
        <v>547</v>
      </c>
      <c r="D185" s="3" t="s">
        <v>92</v>
      </c>
      <c r="E185" s="3" t="s">
        <v>604</v>
      </c>
      <c r="F185" s="3" t="s">
        <v>34</v>
      </c>
      <c r="G185" s="126"/>
      <c r="H185" s="126"/>
      <c r="I185" s="126"/>
    </row>
    <row r="186" spans="1:9" ht="15.75" x14ac:dyDescent="0.2">
      <c r="A186" s="125" t="s">
        <v>577</v>
      </c>
      <c r="B186" s="3" t="s">
        <v>89</v>
      </c>
      <c r="C186" s="3" t="s">
        <v>547</v>
      </c>
      <c r="D186" s="3" t="s">
        <v>578</v>
      </c>
      <c r="E186" s="3" t="s">
        <v>0</v>
      </c>
      <c r="F186" s="3" t="s">
        <v>0</v>
      </c>
      <c r="G186" s="126">
        <f>G187+G197+G200+G194</f>
        <v>363958</v>
      </c>
      <c r="H186" s="126">
        <f t="shared" ref="H186:I186" si="92">H187+H197+H200</f>
        <v>0</v>
      </c>
      <c r="I186" s="126">
        <f t="shared" si="92"/>
        <v>0</v>
      </c>
    </row>
    <row r="187" spans="1:9" ht="173.25" hidden="1" x14ac:dyDescent="0.2">
      <c r="A187" s="127" t="s">
        <v>94</v>
      </c>
      <c r="B187" s="3" t="s">
        <v>89</v>
      </c>
      <c r="C187" s="3" t="s">
        <v>547</v>
      </c>
      <c r="D187" s="3" t="s">
        <v>578</v>
      </c>
      <c r="E187" s="3" t="s">
        <v>605</v>
      </c>
      <c r="F187" s="128" t="s">
        <v>0</v>
      </c>
      <c r="G187" s="126">
        <f>G188+G190+G192+G197</f>
        <v>0</v>
      </c>
      <c r="H187" s="126">
        <f t="shared" ref="H187:I187" si="93">H188+H190+H192</f>
        <v>0</v>
      </c>
      <c r="I187" s="126">
        <f t="shared" si="93"/>
        <v>0</v>
      </c>
    </row>
    <row r="188" spans="1:9" ht="110.25" hidden="1" x14ac:dyDescent="0.2">
      <c r="A188" s="127" t="s">
        <v>24</v>
      </c>
      <c r="B188" s="3" t="s">
        <v>89</v>
      </c>
      <c r="C188" s="3" t="s">
        <v>547</v>
      </c>
      <c r="D188" s="3" t="s">
        <v>578</v>
      </c>
      <c r="E188" s="3" t="s">
        <v>605</v>
      </c>
      <c r="F188" s="3" t="s">
        <v>25</v>
      </c>
      <c r="G188" s="126">
        <f>G189</f>
        <v>0</v>
      </c>
      <c r="H188" s="126">
        <f t="shared" ref="H188:I188" si="94">H189</f>
        <v>0</v>
      </c>
      <c r="I188" s="126">
        <f t="shared" si="94"/>
        <v>0</v>
      </c>
    </row>
    <row r="189" spans="1:9" ht="47.25" hidden="1" x14ac:dyDescent="0.2">
      <c r="A189" s="127" t="s">
        <v>26</v>
      </c>
      <c r="B189" s="3" t="s">
        <v>89</v>
      </c>
      <c r="C189" s="3" t="s">
        <v>547</v>
      </c>
      <c r="D189" s="3" t="s">
        <v>578</v>
      </c>
      <c r="E189" s="3" t="s">
        <v>605</v>
      </c>
      <c r="F189" s="3" t="s">
        <v>27</v>
      </c>
      <c r="G189" s="126"/>
      <c r="H189" s="126"/>
      <c r="I189" s="126"/>
    </row>
    <row r="190" spans="1:9" ht="47.25" hidden="1" x14ac:dyDescent="0.2">
      <c r="A190" s="127" t="s">
        <v>31</v>
      </c>
      <c r="B190" s="3" t="s">
        <v>89</v>
      </c>
      <c r="C190" s="3" t="s">
        <v>547</v>
      </c>
      <c r="D190" s="3" t="s">
        <v>578</v>
      </c>
      <c r="E190" s="3" t="s">
        <v>605</v>
      </c>
      <c r="F190" s="3" t="s">
        <v>32</v>
      </c>
      <c r="G190" s="126">
        <f>G191</f>
        <v>0</v>
      </c>
      <c r="H190" s="126">
        <f t="shared" ref="H190:I190" si="95">H191</f>
        <v>0</v>
      </c>
      <c r="I190" s="126">
        <f t="shared" si="95"/>
        <v>0</v>
      </c>
    </row>
    <row r="191" spans="1:9" ht="47.25" hidden="1" x14ac:dyDescent="0.2">
      <c r="A191" s="127" t="s">
        <v>33</v>
      </c>
      <c r="B191" s="3" t="s">
        <v>89</v>
      </c>
      <c r="C191" s="3" t="s">
        <v>547</v>
      </c>
      <c r="D191" s="3" t="s">
        <v>578</v>
      </c>
      <c r="E191" s="3" t="s">
        <v>605</v>
      </c>
      <c r="F191" s="3" t="s">
        <v>34</v>
      </c>
      <c r="G191" s="126"/>
      <c r="H191" s="126"/>
      <c r="I191" s="126"/>
    </row>
    <row r="192" spans="1:9" ht="15.75" hidden="1" x14ac:dyDescent="0.2">
      <c r="A192" s="127" t="s">
        <v>83</v>
      </c>
      <c r="B192" s="3" t="s">
        <v>89</v>
      </c>
      <c r="C192" s="3" t="s">
        <v>547</v>
      </c>
      <c r="D192" s="3" t="s">
        <v>578</v>
      </c>
      <c r="E192" s="3" t="s">
        <v>605</v>
      </c>
      <c r="F192" s="3" t="s">
        <v>84</v>
      </c>
      <c r="G192" s="126">
        <f>G193</f>
        <v>0</v>
      </c>
      <c r="H192" s="126">
        <f t="shared" ref="H192:I192" si="96">H193</f>
        <v>0</v>
      </c>
      <c r="I192" s="126">
        <f t="shared" si="96"/>
        <v>0</v>
      </c>
    </row>
    <row r="193" spans="1:9" ht="15.75" hidden="1" x14ac:dyDescent="0.2">
      <c r="A193" s="127" t="s">
        <v>95</v>
      </c>
      <c r="B193" s="3" t="s">
        <v>89</v>
      </c>
      <c r="C193" s="3" t="s">
        <v>547</v>
      </c>
      <c r="D193" s="3" t="s">
        <v>578</v>
      </c>
      <c r="E193" s="3" t="s">
        <v>605</v>
      </c>
      <c r="F193" s="3" t="s">
        <v>96</v>
      </c>
      <c r="G193" s="126"/>
      <c r="H193" s="126"/>
      <c r="I193" s="126"/>
    </row>
    <row r="194" spans="1:9" ht="31.5" x14ac:dyDescent="0.2">
      <c r="A194" s="127" t="s">
        <v>934</v>
      </c>
      <c r="B194" s="3" t="s">
        <v>89</v>
      </c>
      <c r="C194" s="3" t="s">
        <v>547</v>
      </c>
      <c r="D194" s="3" t="s">
        <v>578</v>
      </c>
      <c r="E194" s="3" t="s">
        <v>935</v>
      </c>
      <c r="F194" s="3"/>
      <c r="G194" s="126">
        <f>G195</f>
        <v>363958</v>
      </c>
      <c r="H194" s="126"/>
      <c r="I194" s="126"/>
    </row>
    <row r="195" spans="1:9" ht="47.25" x14ac:dyDescent="0.2">
      <c r="A195" s="127" t="s">
        <v>31</v>
      </c>
      <c r="B195" s="3" t="s">
        <v>89</v>
      </c>
      <c r="C195" s="3" t="s">
        <v>547</v>
      </c>
      <c r="D195" s="3" t="s">
        <v>578</v>
      </c>
      <c r="E195" s="3" t="s">
        <v>935</v>
      </c>
      <c r="F195" s="3">
        <v>200</v>
      </c>
      <c r="G195" s="126">
        <f>G196</f>
        <v>363958</v>
      </c>
      <c r="H195" s="126"/>
      <c r="I195" s="126"/>
    </row>
    <row r="196" spans="1:9" ht="47.25" x14ac:dyDescent="0.2">
      <c r="A196" s="127" t="s">
        <v>33</v>
      </c>
      <c r="B196" s="3" t="s">
        <v>89</v>
      </c>
      <c r="C196" s="3" t="s">
        <v>547</v>
      </c>
      <c r="D196" s="3" t="s">
        <v>578</v>
      </c>
      <c r="E196" s="3" t="s">
        <v>935</v>
      </c>
      <c r="F196" s="3">
        <v>240</v>
      </c>
      <c r="G196" s="126">
        <v>363958</v>
      </c>
      <c r="H196" s="126"/>
      <c r="I196" s="126"/>
    </row>
    <row r="197" spans="1:9" ht="47.25" hidden="1" x14ac:dyDescent="0.2">
      <c r="A197" s="127" t="s">
        <v>97</v>
      </c>
      <c r="B197" s="3" t="s">
        <v>89</v>
      </c>
      <c r="C197" s="3" t="s">
        <v>547</v>
      </c>
      <c r="D197" s="3" t="s">
        <v>578</v>
      </c>
      <c r="E197" s="3" t="s">
        <v>606</v>
      </c>
      <c r="F197" s="128" t="s">
        <v>0</v>
      </c>
      <c r="G197" s="126">
        <f>G198</f>
        <v>0</v>
      </c>
      <c r="H197" s="126">
        <f t="shared" ref="H197:I198" si="97">H198</f>
        <v>0</v>
      </c>
      <c r="I197" s="126">
        <f t="shared" si="97"/>
        <v>0</v>
      </c>
    </row>
    <row r="198" spans="1:9" ht="47.25" hidden="1" x14ac:dyDescent="0.2">
      <c r="A198" s="127" t="s">
        <v>44</v>
      </c>
      <c r="B198" s="3" t="s">
        <v>89</v>
      </c>
      <c r="C198" s="3" t="s">
        <v>547</v>
      </c>
      <c r="D198" s="3" t="s">
        <v>578</v>
      </c>
      <c r="E198" s="3" t="s">
        <v>606</v>
      </c>
      <c r="F198" s="3" t="s">
        <v>45</v>
      </c>
      <c r="G198" s="126">
        <f>G199</f>
        <v>0</v>
      </c>
      <c r="H198" s="126">
        <f t="shared" si="97"/>
        <v>0</v>
      </c>
      <c r="I198" s="126">
        <f t="shared" si="97"/>
        <v>0</v>
      </c>
    </row>
    <row r="199" spans="1:9" ht="15.75" hidden="1" x14ac:dyDescent="0.2">
      <c r="A199" s="127" t="s">
        <v>46</v>
      </c>
      <c r="B199" s="3" t="s">
        <v>89</v>
      </c>
      <c r="C199" s="3" t="s">
        <v>547</v>
      </c>
      <c r="D199" s="3" t="s">
        <v>578</v>
      </c>
      <c r="E199" s="3" t="s">
        <v>606</v>
      </c>
      <c r="F199" s="3" t="s">
        <v>47</v>
      </c>
      <c r="G199" s="126"/>
      <c r="H199" s="126"/>
      <c r="I199" s="126"/>
    </row>
    <row r="200" spans="1:9" ht="31.5" hidden="1" x14ac:dyDescent="0.2">
      <c r="A200" s="127" t="s">
        <v>98</v>
      </c>
      <c r="B200" s="3" t="s">
        <v>89</v>
      </c>
      <c r="C200" s="3" t="s">
        <v>547</v>
      </c>
      <c r="D200" s="3" t="s">
        <v>578</v>
      </c>
      <c r="E200" s="3" t="s">
        <v>607</v>
      </c>
      <c r="F200" s="128" t="s">
        <v>0</v>
      </c>
      <c r="G200" s="126">
        <f>G201</f>
        <v>0</v>
      </c>
      <c r="H200" s="126">
        <f t="shared" ref="H200:I200" si="98">H201</f>
        <v>0</v>
      </c>
      <c r="I200" s="126">
        <f t="shared" si="98"/>
        <v>0</v>
      </c>
    </row>
    <row r="201" spans="1:9" ht="15.75" hidden="1" x14ac:dyDescent="0.2">
      <c r="A201" s="127" t="s">
        <v>36</v>
      </c>
      <c r="B201" s="3" t="s">
        <v>89</v>
      </c>
      <c r="C201" s="3" t="s">
        <v>547</v>
      </c>
      <c r="D201" s="3" t="s">
        <v>578</v>
      </c>
      <c r="E201" s="3" t="s">
        <v>607</v>
      </c>
      <c r="F201" s="3" t="s">
        <v>37</v>
      </c>
      <c r="G201" s="126">
        <f>G202</f>
        <v>0</v>
      </c>
      <c r="H201" s="126">
        <f t="shared" ref="H201:I201" si="99">H202</f>
        <v>0</v>
      </c>
      <c r="I201" s="126">
        <f t="shared" si="99"/>
        <v>0</v>
      </c>
    </row>
    <row r="202" spans="1:9" ht="31.5" hidden="1" x14ac:dyDescent="0.2">
      <c r="A202" s="127" t="s">
        <v>38</v>
      </c>
      <c r="B202" s="3" t="s">
        <v>89</v>
      </c>
      <c r="C202" s="3" t="s">
        <v>547</v>
      </c>
      <c r="D202" s="3" t="s">
        <v>578</v>
      </c>
      <c r="E202" s="3" t="s">
        <v>607</v>
      </c>
      <c r="F202" s="3" t="s">
        <v>39</v>
      </c>
      <c r="G202" s="126"/>
      <c r="H202" s="126"/>
      <c r="I202" s="126"/>
    </row>
    <row r="203" spans="1:9" ht="15.75" hidden="1" x14ac:dyDescent="0.2">
      <c r="A203" s="125" t="s">
        <v>608</v>
      </c>
      <c r="B203" s="3" t="s">
        <v>89</v>
      </c>
      <c r="C203" s="3" t="s">
        <v>22</v>
      </c>
      <c r="D203" s="3" t="s">
        <v>0</v>
      </c>
      <c r="E203" s="3" t="s">
        <v>0</v>
      </c>
      <c r="F203" s="3" t="s">
        <v>0</v>
      </c>
      <c r="G203" s="126">
        <f>G204</f>
        <v>0</v>
      </c>
      <c r="H203" s="126">
        <f t="shared" ref="H203:I206" si="100">H204</f>
        <v>0</v>
      </c>
      <c r="I203" s="126">
        <f t="shared" si="100"/>
        <v>0</v>
      </c>
    </row>
    <row r="204" spans="1:9" ht="31.5" hidden="1" x14ac:dyDescent="0.2">
      <c r="A204" s="125" t="s">
        <v>609</v>
      </c>
      <c r="B204" s="3" t="s">
        <v>89</v>
      </c>
      <c r="C204" s="3" t="s">
        <v>22</v>
      </c>
      <c r="D204" s="3" t="s">
        <v>29</v>
      </c>
      <c r="E204" s="3" t="s">
        <v>0</v>
      </c>
      <c r="F204" s="3" t="s">
        <v>0</v>
      </c>
      <c r="G204" s="126">
        <f>G205</f>
        <v>0</v>
      </c>
      <c r="H204" s="126">
        <f t="shared" si="100"/>
        <v>0</v>
      </c>
      <c r="I204" s="126">
        <f t="shared" si="100"/>
        <v>0</v>
      </c>
    </row>
    <row r="205" spans="1:9" ht="78.75" hidden="1" x14ac:dyDescent="0.2">
      <c r="A205" s="127" t="s">
        <v>99</v>
      </c>
      <c r="B205" s="3" t="s">
        <v>89</v>
      </c>
      <c r="C205" s="3" t="s">
        <v>22</v>
      </c>
      <c r="D205" s="3" t="s">
        <v>29</v>
      </c>
      <c r="E205" s="3" t="s">
        <v>610</v>
      </c>
      <c r="F205" s="128" t="s">
        <v>0</v>
      </c>
      <c r="G205" s="126">
        <f>G206</f>
        <v>0</v>
      </c>
      <c r="H205" s="126">
        <f t="shared" si="100"/>
        <v>0</v>
      </c>
      <c r="I205" s="126">
        <f t="shared" si="100"/>
        <v>0</v>
      </c>
    </row>
    <row r="206" spans="1:9" ht="15.75" hidden="1" x14ac:dyDescent="0.2">
      <c r="A206" s="127" t="s">
        <v>83</v>
      </c>
      <c r="B206" s="3" t="s">
        <v>89</v>
      </c>
      <c r="C206" s="3" t="s">
        <v>22</v>
      </c>
      <c r="D206" s="3" t="s">
        <v>29</v>
      </c>
      <c r="E206" s="3" t="s">
        <v>610</v>
      </c>
      <c r="F206" s="3" t="s">
        <v>84</v>
      </c>
      <c r="G206" s="126">
        <f>G207</f>
        <v>0</v>
      </c>
      <c r="H206" s="126">
        <f t="shared" si="100"/>
        <v>0</v>
      </c>
      <c r="I206" s="126">
        <f t="shared" si="100"/>
        <v>0</v>
      </c>
    </row>
    <row r="207" spans="1:9" ht="15.75" hidden="1" x14ac:dyDescent="0.2">
      <c r="A207" s="127" t="s">
        <v>95</v>
      </c>
      <c r="B207" s="3" t="s">
        <v>89</v>
      </c>
      <c r="C207" s="3" t="s">
        <v>22</v>
      </c>
      <c r="D207" s="3" t="s">
        <v>29</v>
      </c>
      <c r="E207" s="3" t="s">
        <v>610</v>
      </c>
      <c r="F207" s="3" t="s">
        <v>96</v>
      </c>
      <c r="G207" s="126"/>
      <c r="H207" s="126"/>
      <c r="I207" s="126"/>
    </row>
    <row r="208" spans="1:9" ht="31.5" hidden="1" x14ac:dyDescent="0.2">
      <c r="A208" s="125" t="s">
        <v>611</v>
      </c>
      <c r="B208" s="3" t="s">
        <v>89</v>
      </c>
      <c r="C208" s="3" t="s">
        <v>29</v>
      </c>
      <c r="D208" s="3" t="s">
        <v>0</v>
      </c>
      <c r="E208" s="3" t="s">
        <v>0</v>
      </c>
      <c r="F208" s="3" t="s">
        <v>0</v>
      </c>
      <c r="G208" s="126">
        <f>G209+G218</f>
        <v>0</v>
      </c>
      <c r="H208" s="126">
        <f t="shared" ref="H208:I208" si="101">H209+H218</f>
        <v>0</v>
      </c>
      <c r="I208" s="126">
        <f t="shared" si="101"/>
        <v>0</v>
      </c>
    </row>
    <row r="209" spans="1:9" ht="63" hidden="1" x14ac:dyDescent="0.2">
      <c r="A209" s="125" t="s">
        <v>612</v>
      </c>
      <c r="B209" s="3" t="s">
        <v>89</v>
      </c>
      <c r="C209" s="3" t="s">
        <v>29</v>
      </c>
      <c r="D209" s="3" t="s">
        <v>563</v>
      </c>
      <c r="E209" s="3" t="s">
        <v>0</v>
      </c>
      <c r="F209" s="3" t="s">
        <v>0</v>
      </c>
      <c r="G209" s="126">
        <f>G210+G215</f>
        <v>0</v>
      </c>
      <c r="H209" s="126">
        <f t="shared" ref="H209:I209" si="102">H210+H215</f>
        <v>0</v>
      </c>
      <c r="I209" s="126">
        <f t="shared" si="102"/>
        <v>0</v>
      </c>
    </row>
    <row r="210" spans="1:9" ht="31.5" hidden="1" x14ac:dyDescent="0.2">
      <c r="A210" s="127" t="s">
        <v>100</v>
      </c>
      <c r="B210" s="3" t="s">
        <v>89</v>
      </c>
      <c r="C210" s="3" t="s">
        <v>29</v>
      </c>
      <c r="D210" s="3" t="s">
        <v>563</v>
      </c>
      <c r="E210" s="3" t="s">
        <v>613</v>
      </c>
      <c r="F210" s="128" t="s">
        <v>0</v>
      </c>
      <c r="G210" s="126">
        <f>G211+G213</f>
        <v>0</v>
      </c>
      <c r="H210" s="126">
        <f t="shared" ref="H210:I210" si="103">H211+H213</f>
        <v>0</v>
      </c>
      <c r="I210" s="126">
        <f t="shared" si="103"/>
        <v>0</v>
      </c>
    </row>
    <row r="211" spans="1:9" ht="110.25" hidden="1" x14ac:dyDescent="0.2">
      <c r="A211" s="127" t="s">
        <v>24</v>
      </c>
      <c r="B211" s="3" t="s">
        <v>89</v>
      </c>
      <c r="C211" s="3" t="s">
        <v>29</v>
      </c>
      <c r="D211" s="3" t="s">
        <v>563</v>
      </c>
      <c r="E211" s="3" t="s">
        <v>613</v>
      </c>
      <c r="F211" s="3" t="s">
        <v>25</v>
      </c>
      <c r="G211" s="126">
        <f>G212</f>
        <v>0</v>
      </c>
      <c r="H211" s="126">
        <f t="shared" ref="H211:I211" si="104">H212</f>
        <v>0</v>
      </c>
      <c r="I211" s="126">
        <f t="shared" si="104"/>
        <v>0</v>
      </c>
    </row>
    <row r="212" spans="1:9" ht="31.5" hidden="1" x14ac:dyDescent="0.2">
      <c r="A212" s="127" t="s">
        <v>56</v>
      </c>
      <c r="B212" s="3" t="s">
        <v>89</v>
      </c>
      <c r="C212" s="3" t="s">
        <v>29</v>
      </c>
      <c r="D212" s="3" t="s">
        <v>563</v>
      </c>
      <c r="E212" s="3" t="s">
        <v>613</v>
      </c>
      <c r="F212" s="3" t="s">
        <v>57</v>
      </c>
      <c r="G212" s="126"/>
      <c r="H212" s="126"/>
      <c r="I212" s="126"/>
    </row>
    <row r="213" spans="1:9" ht="47.25" hidden="1" x14ac:dyDescent="0.2">
      <c r="A213" s="127" t="s">
        <v>31</v>
      </c>
      <c r="B213" s="3" t="s">
        <v>89</v>
      </c>
      <c r="C213" s="3" t="s">
        <v>29</v>
      </c>
      <c r="D213" s="3" t="s">
        <v>563</v>
      </c>
      <c r="E213" s="3" t="s">
        <v>613</v>
      </c>
      <c r="F213" s="3" t="s">
        <v>32</v>
      </c>
      <c r="G213" s="126">
        <f>G214</f>
        <v>0</v>
      </c>
      <c r="H213" s="126">
        <f t="shared" ref="H213:I213" si="105">H214</f>
        <v>0</v>
      </c>
      <c r="I213" s="126">
        <f t="shared" si="105"/>
        <v>0</v>
      </c>
    </row>
    <row r="214" spans="1:9" ht="47.25" hidden="1" x14ac:dyDescent="0.2">
      <c r="A214" s="127" t="s">
        <v>33</v>
      </c>
      <c r="B214" s="3" t="s">
        <v>89</v>
      </c>
      <c r="C214" s="3" t="s">
        <v>29</v>
      </c>
      <c r="D214" s="3" t="s">
        <v>563</v>
      </c>
      <c r="E214" s="3" t="s">
        <v>613</v>
      </c>
      <c r="F214" s="3" t="s">
        <v>34</v>
      </c>
      <c r="G214" s="126"/>
      <c r="H214" s="126"/>
      <c r="I214" s="126"/>
    </row>
    <row r="215" spans="1:9" ht="31.5" hidden="1" x14ac:dyDescent="0.2">
      <c r="A215" s="127" t="s">
        <v>35</v>
      </c>
      <c r="B215" s="3" t="s">
        <v>89</v>
      </c>
      <c r="C215" s="3" t="s">
        <v>29</v>
      </c>
      <c r="D215" s="3" t="s">
        <v>563</v>
      </c>
      <c r="E215" s="3" t="s">
        <v>602</v>
      </c>
      <c r="F215" s="128" t="s">
        <v>0</v>
      </c>
      <c r="G215" s="126">
        <f>G216</f>
        <v>0</v>
      </c>
      <c r="H215" s="126">
        <f t="shared" ref="H215:I215" si="106">H216</f>
        <v>0</v>
      </c>
      <c r="I215" s="126">
        <f t="shared" si="106"/>
        <v>0</v>
      </c>
    </row>
    <row r="216" spans="1:9" ht="15.75" hidden="1" x14ac:dyDescent="0.2">
      <c r="A216" s="127" t="s">
        <v>36</v>
      </c>
      <c r="B216" s="3" t="s">
        <v>89</v>
      </c>
      <c r="C216" s="3" t="s">
        <v>29</v>
      </c>
      <c r="D216" s="3" t="s">
        <v>563</v>
      </c>
      <c r="E216" s="3" t="s">
        <v>602</v>
      </c>
      <c r="F216" s="3" t="s">
        <v>37</v>
      </c>
      <c r="G216" s="126">
        <f>G217</f>
        <v>0</v>
      </c>
      <c r="H216" s="126">
        <f t="shared" ref="H216:I216" si="107">H217</f>
        <v>0</v>
      </c>
      <c r="I216" s="126">
        <f t="shared" si="107"/>
        <v>0</v>
      </c>
    </row>
    <row r="217" spans="1:9" ht="31.5" hidden="1" x14ac:dyDescent="0.2">
      <c r="A217" s="127" t="s">
        <v>38</v>
      </c>
      <c r="B217" s="3" t="s">
        <v>89</v>
      </c>
      <c r="C217" s="3" t="s">
        <v>29</v>
      </c>
      <c r="D217" s="3" t="s">
        <v>563</v>
      </c>
      <c r="E217" s="3" t="s">
        <v>602</v>
      </c>
      <c r="F217" s="3" t="s">
        <v>39</v>
      </c>
      <c r="G217" s="126"/>
      <c r="H217" s="126"/>
      <c r="I217" s="126"/>
    </row>
    <row r="218" spans="1:9" ht="47.25" hidden="1" x14ac:dyDescent="0.2">
      <c r="A218" s="125" t="s">
        <v>614</v>
      </c>
      <c r="B218" s="3" t="s">
        <v>89</v>
      </c>
      <c r="C218" s="3" t="s">
        <v>29</v>
      </c>
      <c r="D218" s="3" t="s">
        <v>595</v>
      </c>
      <c r="E218" s="3" t="s">
        <v>0</v>
      </c>
      <c r="F218" s="3" t="s">
        <v>0</v>
      </c>
      <c r="G218" s="126">
        <f>G219+G222</f>
        <v>0</v>
      </c>
      <c r="H218" s="126">
        <f t="shared" ref="H218:I218" si="108">H219+H222</f>
        <v>0</v>
      </c>
      <c r="I218" s="126">
        <f t="shared" si="108"/>
        <v>0</v>
      </c>
    </row>
    <row r="219" spans="1:9" ht="47.25" hidden="1" x14ac:dyDescent="0.2">
      <c r="A219" s="127" t="s">
        <v>101</v>
      </c>
      <c r="B219" s="3" t="s">
        <v>89</v>
      </c>
      <c r="C219" s="3" t="s">
        <v>29</v>
      </c>
      <c r="D219" s="3" t="s">
        <v>595</v>
      </c>
      <c r="E219" s="3" t="s">
        <v>615</v>
      </c>
      <c r="F219" s="128" t="s">
        <v>0</v>
      </c>
      <c r="G219" s="126">
        <f>G220</f>
        <v>0</v>
      </c>
      <c r="H219" s="126">
        <f t="shared" ref="H219:I220" si="109">H220</f>
        <v>0</v>
      </c>
      <c r="I219" s="126">
        <f t="shared" si="109"/>
        <v>0</v>
      </c>
    </row>
    <row r="220" spans="1:9" ht="47.25" hidden="1" x14ac:dyDescent="0.2">
      <c r="A220" s="127" t="s">
        <v>31</v>
      </c>
      <c r="B220" s="3" t="s">
        <v>89</v>
      </c>
      <c r="C220" s="3" t="s">
        <v>29</v>
      </c>
      <c r="D220" s="3" t="s">
        <v>595</v>
      </c>
      <c r="E220" s="3" t="s">
        <v>615</v>
      </c>
      <c r="F220" s="3" t="s">
        <v>32</v>
      </c>
      <c r="G220" s="126">
        <f>G221</f>
        <v>0</v>
      </c>
      <c r="H220" s="126">
        <f t="shared" si="109"/>
        <v>0</v>
      </c>
      <c r="I220" s="126">
        <f t="shared" si="109"/>
        <v>0</v>
      </c>
    </row>
    <row r="221" spans="1:9" ht="47.25" hidden="1" x14ac:dyDescent="0.2">
      <c r="A221" s="127" t="s">
        <v>33</v>
      </c>
      <c r="B221" s="3" t="s">
        <v>89</v>
      </c>
      <c r="C221" s="3" t="s">
        <v>29</v>
      </c>
      <c r="D221" s="3" t="s">
        <v>595</v>
      </c>
      <c r="E221" s="3" t="s">
        <v>615</v>
      </c>
      <c r="F221" s="3" t="s">
        <v>34</v>
      </c>
      <c r="G221" s="126"/>
      <c r="H221" s="126">
        <v>0</v>
      </c>
      <c r="I221" s="126">
        <v>0</v>
      </c>
    </row>
    <row r="222" spans="1:9" ht="94.5" hidden="1" x14ac:dyDescent="0.2">
      <c r="A222" s="127" t="s">
        <v>102</v>
      </c>
      <c r="B222" s="3" t="s">
        <v>89</v>
      </c>
      <c r="C222" s="3" t="s">
        <v>29</v>
      </c>
      <c r="D222" s="3" t="s">
        <v>595</v>
      </c>
      <c r="E222" s="3" t="s">
        <v>616</v>
      </c>
      <c r="F222" s="128" t="s">
        <v>0</v>
      </c>
      <c r="G222" s="126">
        <f>G223</f>
        <v>0</v>
      </c>
      <c r="H222" s="126">
        <f t="shared" ref="H222:I223" si="110">H223</f>
        <v>0</v>
      </c>
      <c r="I222" s="126">
        <f t="shared" si="110"/>
        <v>0</v>
      </c>
    </row>
    <row r="223" spans="1:9" ht="47.25" hidden="1" x14ac:dyDescent="0.2">
      <c r="A223" s="127" t="s">
        <v>31</v>
      </c>
      <c r="B223" s="3" t="s">
        <v>89</v>
      </c>
      <c r="C223" s="3" t="s">
        <v>29</v>
      </c>
      <c r="D223" s="3" t="s">
        <v>595</v>
      </c>
      <c r="E223" s="3" t="s">
        <v>616</v>
      </c>
      <c r="F223" s="3" t="s">
        <v>32</v>
      </c>
      <c r="G223" s="126">
        <f>G224</f>
        <v>0</v>
      </c>
      <c r="H223" s="126">
        <f t="shared" si="110"/>
        <v>0</v>
      </c>
      <c r="I223" s="126">
        <f t="shared" si="110"/>
        <v>0</v>
      </c>
    </row>
    <row r="224" spans="1:9" ht="47.25" hidden="1" x14ac:dyDescent="0.2">
      <c r="A224" s="127" t="s">
        <v>33</v>
      </c>
      <c r="B224" s="3" t="s">
        <v>89</v>
      </c>
      <c r="C224" s="3" t="s">
        <v>29</v>
      </c>
      <c r="D224" s="3" t="s">
        <v>595</v>
      </c>
      <c r="E224" s="3" t="s">
        <v>616</v>
      </c>
      <c r="F224" s="3" t="s">
        <v>34</v>
      </c>
      <c r="G224" s="126"/>
      <c r="H224" s="126">
        <v>0</v>
      </c>
      <c r="I224" s="126">
        <v>0</v>
      </c>
    </row>
    <row r="225" spans="1:9" ht="15.75" x14ac:dyDescent="0.2">
      <c r="A225" s="125" t="s">
        <v>581</v>
      </c>
      <c r="B225" s="3" t="s">
        <v>89</v>
      </c>
      <c r="C225" s="3" t="s">
        <v>64</v>
      </c>
      <c r="D225" s="3" t="s">
        <v>0</v>
      </c>
      <c r="E225" s="3" t="s">
        <v>0</v>
      </c>
      <c r="F225" s="3" t="s">
        <v>0</v>
      </c>
      <c r="G225" s="126">
        <f>G226+G230+G234+G241</f>
        <v>1689900</v>
      </c>
      <c r="H225" s="126">
        <f t="shared" ref="H225:I225" si="111">H226+H230+H234+H241</f>
        <v>0</v>
      </c>
      <c r="I225" s="126">
        <f t="shared" si="111"/>
        <v>0</v>
      </c>
    </row>
    <row r="226" spans="1:9" ht="15.75" hidden="1" x14ac:dyDescent="0.2">
      <c r="A226" s="125" t="s">
        <v>617</v>
      </c>
      <c r="B226" s="3" t="s">
        <v>89</v>
      </c>
      <c r="C226" s="3" t="s">
        <v>64</v>
      </c>
      <c r="D226" s="3" t="s">
        <v>92</v>
      </c>
      <c r="E226" s="3" t="s">
        <v>0</v>
      </c>
      <c r="F226" s="3" t="s">
        <v>0</v>
      </c>
      <c r="G226" s="126">
        <f>G227</f>
        <v>0</v>
      </c>
      <c r="H226" s="126">
        <f t="shared" ref="H226:I228" si="112">H227</f>
        <v>0</v>
      </c>
      <c r="I226" s="126">
        <f t="shared" si="112"/>
        <v>0</v>
      </c>
    </row>
    <row r="227" spans="1:9" ht="220.5" hidden="1" x14ac:dyDescent="0.2">
      <c r="A227" s="127" t="s">
        <v>103</v>
      </c>
      <c r="B227" s="3" t="s">
        <v>89</v>
      </c>
      <c r="C227" s="3" t="s">
        <v>64</v>
      </c>
      <c r="D227" s="3" t="s">
        <v>92</v>
      </c>
      <c r="E227" s="3" t="s">
        <v>618</v>
      </c>
      <c r="F227" s="128" t="s">
        <v>0</v>
      </c>
      <c r="G227" s="126">
        <f>G228</f>
        <v>0</v>
      </c>
      <c r="H227" s="126">
        <f t="shared" si="112"/>
        <v>0</v>
      </c>
      <c r="I227" s="126">
        <f t="shared" si="112"/>
        <v>0</v>
      </c>
    </row>
    <row r="228" spans="1:9" ht="47.25" hidden="1" x14ac:dyDescent="0.2">
      <c r="A228" s="127" t="s">
        <v>31</v>
      </c>
      <c r="B228" s="3" t="s">
        <v>89</v>
      </c>
      <c r="C228" s="3" t="s">
        <v>64</v>
      </c>
      <c r="D228" s="3" t="s">
        <v>92</v>
      </c>
      <c r="E228" s="3" t="s">
        <v>618</v>
      </c>
      <c r="F228" s="3" t="s">
        <v>32</v>
      </c>
      <c r="G228" s="126">
        <f>G229</f>
        <v>0</v>
      </c>
      <c r="H228" s="126">
        <f t="shared" si="112"/>
        <v>0</v>
      </c>
      <c r="I228" s="126">
        <f t="shared" si="112"/>
        <v>0</v>
      </c>
    </row>
    <row r="229" spans="1:9" ht="47.25" hidden="1" x14ac:dyDescent="0.2">
      <c r="A229" s="127" t="s">
        <v>33</v>
      </c>
      <c r="B229" s="3" t="s">
        <v>89</v>
      </c>
      <c r="C229" s="3" t="s">
        <v>64</v>
      </c>
      <c r="D229" s="3" t="s">
        <v>92</v>
      </c>
      <c r="E229" s="3" t="s">
        <v>618</v>
      </c>
      <c r="F229" s="3" t="s">
        <v>34</v>
      </c>
      <c r="G229" s="126"/>
      <c r="H229" s="126"/>
      <c r="I229" s="126"/>
    </row>
    <row r="230" spans="1:9" ht="15.75" hidden="1" x14ac:dyDescent="0.2">
      <c r="A230" s="125" t="s">
        <v>619</v>
      </c>
      <c r="B230" s="3" t="s">
        <v>89</v>
      </c>
      <c r="C230" s="3" t="s">
        <v>64</v>
      </c>
      <c r="D230" s="3" t="s">
        <v>620</v>
      </c>
      <c r="E230" s="3" t="s">
        <v>0</v>
      </c>
      <c r="F230" s="3" t="s">
        <v>0</v>
      </c>
      <c r="G230" s="126">
        <f>G231</f>
        <v>0</v>
      </c>
      <c r="H230" s="126">
        <f t="shared" ref="H230:I232" si="113">H231</f>
        <v>0</v>
      </c>
      <c r="I230" s="126">
        <f t="shared" si="113"/>
        <v>0</v>
      </c>
    </row>
    <row r="231" spans="1:9" ht="110.25" hidden="1" x14ac:dyDescent="0.2">
      <c r="A231" s="127" t="s">
        <v>104</v>
      </c>
      <c r="B231" s="3" t="s">
        <v>89</v>
      </c>
      <c r="C231" s="3" t="s">
        <v>64</v>
      </c>
      <c r="D231" s="3" t="s">
        <v>620</v>
      </c>
      <c r="E231" s="3" t="s">
        <v>621</v>
      </c>
      <c r="F231" s="128" t="s">
        <v>0</v>
      </c>
      <c r="G231" s="126">
        <f>G232</f>
        <v>0</v>
      </c>
      <c r="H231" s="126">
        <f t="shared" si="113"/>
        <v>0</v>
      </c>
      <c r="I231" s="126">
        <f t="shared" si="113"/>
        <v>0</v>
      </c>
    </row>
    <row r="232" spans="1:9" ht="15.75" hidden="1" x14ac:dyDescent="0.2">
      <c r="A232" s="127" t="s">
        <v>36</v>
      </c>
      <c r="B232" s="3" t="s">
        <v>89</v>
      </c>
      <c r="C232" s="3" t="s">
        <v>64</v>
      </c>
      <c r="D232" s="3" t="s">
        <v>620</v>
      </c>
      <c r="E232" s="3" t="s">
        <v>621</v>
      </c>
      <c r="F232" s="3" t="s">
        <v>37</v>
      </c>
      <c r="G232" s="126">
        <f>G233</f>
        <v>0</v>
      </c>
      <c r="H232" s="126">
        <f t="shared" si="113"/>
        <v>0</v>
      </c>
      <c r="I232" s="126">
        <f t="shared" si="113"/>
        <v>0</v>
      </c>
    </row>
    <row r="233" spans="1:9" ht="78.75" hidden="1" x14ac:dyDescent="0.2">
      <c r="A233" s="127" t="s">
        <v>105</v>
      </c>
      <c r="B233" s="3" t="s">
        <v>89</v>
      </c>
      <c r="C233" s="3" t="s">
        <v>64</v>
      </c>
      <c r="D233" s="3" t="s">
        <v>620</v>
      </c>
      <c r="E233" s="3" t="s">
        <v>621</v>
      </c>
      <c r="F233" s="3" t="s">
        <v>106</v>
      </c>
      <c r="G233" s="126"/>
      <c r="H233" s="126"/>
      <c r="I233" s="126"/>
    </row>
    <row r="234" spans="1:9" ht="27.6" hidden="1" customHeight="1" x14ac:dyDescent="0.2">
      <c r="A234" s="125" t="s">
        <v>107</v>
      </c>
      <c r="B234" s="3" t="s">
        <v>89</v>
      </c>
      <c r="C234" s="3" t="s">
        <v>64</v>
      </c>
      <c r="D234" s="3" t="s">
        <v>563</v>
      </c>
      <c r="E234" s="3" t="s">
        <v>0</v>
      </c>
      <c r="F234" s="3" t="s">
        <v>0</v>
      </c>
      <c r="G234" s="126">
        <f>G235+G238</f>
        <v>0</v>
      </c>
      <c r="H234" s="126">
        <f t="shared" ref="H234:I234" si="114">H235+H238</f>
        <v>0</v>
      </c>
      <c r="I234" s="126">
        <f t="shared" si="114"/>
        <v>0</v>
      </c>
    </row>
    <row r="235" spans="1:9" ht="63" hidden="1" x14ac:dyDescent="0.2">
      <c r="A235" s="127" t="s">
        <v>108</v>
      </c>
      <c r="B235" s="3" t="s">
        <v>89</v>
      </c>
      <c r="C235" s="3" t="s">
        <v>64</v>
      </c>
      <c r="D235" s="3" t="s">
        <v>563</v>
      </c>
      <c r="E235" s="3" t="s">
        <v>622</v>
      </c>
      <c r="F235" s="128" t="s">
        <v>0</v>
      </c>
      <c r="G235" s="126">
        <f>G236</f>
        <v>0</v>
      </c>
      <c r="H235" s="126">
        <f t="shared" ref="H235:I235" si="115">H236</f>
        <v>0</v>
      </c>
      <c r="I235" s="126">
        <f t="shared" si="115"/>
        <v>0</v>
      </c>
    </row>
    <row r="236" spans="1:9" ht="47.25" hidden="1" x14ac:dyDescent="0.2">
      <c r="A236" s="127" t="s">
        <v>31</v>
      </c>
      <c r="B236" s="3" t="s">
        <v>89</v>
      </c>
      <c r="C236" s="3" t="s">
        <v>64</v>
      </c>
      <c r="D236" s="3" t="s">
        <v>563</v>
      </c>
      <c r="E236" s="3" t="s">
        <v>622</v>
      </c>
      <c r="F236" s="3" t="s">
        <v>32</v>
      </c>
      <c r="G236" s="126">
        <f>G237</f>
        <v>0</v>
      </c>
      <c r="H236" s="126">
        <f t="shared" ref="H236:I236" si="116">H237</f>
        <v>0</v>
      </c>
      <c r="I236" s="126">
        <f t="shared" si="116"/>
        <v>0</v>
      </c>
    </row>
    <row r="237" spans="1:9" ht="47.25" hidden="1" x14ac:dyDescent="0.2">
      <c r="A237" s="127" t="s">
        <v>33</v>
      </c>
      <c r="B237" s="3" t="s">
        <v>89</v>
      </c>
      <c r="C237" s="3" t="s">
        <v>64</v>
      </c>
      <c r="D237" s="3" t="s">
        <v>563</v>
      </c>
      <c r="E237" s="3" t="s">
        <v>622</v>
      </c>
      <c r="F237" s="3" t="s">
        <v>34</v>
      </c>
      <c r="G237" s="126"/>
      <c r="H237" s="126"/>
      <c r="I237" s="126"/>
    </row>
    <row r="238" spans="1:9" ht="330.75" hidden="1" x14ac:dyDescent="0.2">
      <c r="A238" s="127" t="s">
        <v>109</v>
      </c>
      <c r="B238" s="3" t="s">
        <v>89</v>
      </c>
      <c r="C238" s="3" t="s">
        <v>64</v>
      </c>
      <c r="D238" s="3" t="s">
        <v>563</v>
      </c>
      <c r="E238" s="3" t="s">
        <v>623</v>
      </c>
      <c r="F238" s="128" t="s">
        <v>0</v>
      </c>
      <c r="G238" s="126">
        <f>G239</f>
        <v>0</v>
      </c>
      <c r="H238" s="126">
        <f t="shared" ref="H238:I239" si="117">H239</f>
        <v>0</v>
      </c>
      <c r="I238" s="126">
        <f t="shared" si="117"/>
        <v>0</v>
      </c>
    </row>
    <row r="239" spans="1:9" ht="25.9" hidden="1" customHeight="1" x14ac:dyDescent="0.2">
      <c r="A239" s="127" t="s">
        <v>83</v>
      </c>
      <c r="B239" s="3" t="s">
        <v>89</v>
      </c>
      <c r="C239" s="3" t="s">
        <v>64</v>
      </c>
      <c r="D239" s="3" t="s">
        <v>563</v>
      </c>
      <c r="E239" s="3" t="s">
        <v>623</v>
      </c>
      <c r="F239" s="3" t="s">
        <v>84</v>
      </c>
      <c r="G239" s="126">
        <f>G240</f>
        <v>0</v>
      </c>
      <c r="H239" s="126">
        <f t="shared" si="117"/>
        <v>0</v>
      </c>
      <c r="I239" s="126">
        <f t="shared" si="117"/>
        <v>0</v>
      </c>
    </row>
    <row r="240" spans="1:9" ht="27" hidden="1" customHeight="1" x14ac:dyDescent="0.2">
      <c r="A240" s="127" t="s">
        <v>110</v>
      </c>
      <c r="B240" s="3" t="s">
        <v>89</v>
      </c>
      <c r="C240" s="3" t="s">
        <v>64</v>
      </c>
      <c r="D240" s="3" t="s">
        <v>563</v>
      </c>
      <c r="E240" s="3" t="s">
        <v>623</v>
      </c>
      <c r="F240" s="3" t="s">
        <v>111</v>
      </c>
      <c r="G240" s="126"/>
      <c r="H240" s="126"/>
      <c r="I240" s="126"/>
    </row>
    <row r="241" spans="1:9" ht="31.5" x14ac:dyDescent="0.2">
      <c r="A241" s="125" t="s">
        <v>582</v>
      </c>
      <c r="B241" s="3" t="s">
        <v>89</v>
      </c>
      <c r="C241" s="3" t="s">
        <v>64</v>
      </c>
      <c r="D241" s="3" t="s">
        <v>583</v>
      </c>
      <c r="E241" s="3" t="s">
        <v>0</v>
      </c>
      <c r="F241" s="3" t="s">
        <v>0</v>
      </c>
      <c r="G241" s="126">
        <f>G242+G247+G250</f>
        <v>1689900</v>
      </c>
      <c r="H241" s="126">
        <f t="shared" ref="H241:I241" si="118">H242+H247+H250</f>
        <v>0</v>
      </c>
      <c r="I241" s="126">
        <f t="shared" si="118"/>
        <v>0</v>
      </c>
    </row>
    <row r="242" spans="1:9" ht="94.5" hidden="1" x14ac:dyDescent="0.2">
      <c r="A242" s="127" t="s">
        <v>112</v>
      </c>
      <c r="B242" s="3" t="s">
        <v>89</v>
      </c>
      <c r="C242" s="3" t="s">
        <v>64</v>
      </c>
      <c r="D242" s="3" t="s">
        <v>583</v>
      </c>
      <c r="E242" s="3" t="s">
        <v>624</v>
      </c>
      <c r="F242" s="128" t="s">
        <v>0</v>
      </c>
      <c r="G242" s="126">
        <f>G243+G245</f>
        <v>0</v>
      </c>
      <c r="H242" s="126">
        <f t="shared" ref="H242:I242" si="119">H243+H245</f>
        <v>0</v>
      </c>
      <c r="I242" s="126">
        <f t="shared" si="119"/>
        <v>0</v>
      </c>
    </row>
    <row r="243" spans="1:9" ht="110.25" hidden="1" x14ac:dyDescent="0.2">
      <c r="A243" s="127" t="s">
        <v>24</v>
      </c>
      <c r="B243" s="3" t="s">
        <v>89</v>
      </c>
      <c r="C243" s="3" t="s">
        <v>64</v>
      </c>
      <c r="D243" s="3" t="s">
        <v>583</v>
      </c>
      <c r="E243" s="3" t="s">
        <v>624</v>
      </c>
      <c r="F243" s="3" t="s">
        <v>25</v>
      </c>
      <c r="G243" s="126">
        <f>G244</f>
        <v>0</v>
      </c>
      <c r="H243" s="126">
        <f t="shared" ref="H243:I243" si="120">H244</f>
        <v>0</v>
      </c>
      <c r="I243" s="126">
        <f t="shared" si="120"/>
        <v>0</v>
      </c>
    </row>
    <row r="244" spans="1:9" ht="47.25" hidden="1" x14ac:dyDescent="0.2">
      <c r="A244" s="127" t="s">
        <v>26</v>
      </c>
      <c r="B244" s="3" t="s">
        <v>89</v>
      </c>
      <c r="C244" s="3" t="s">
        <v>64</v>
      </c>
      <c r="D244" s="3" t="s">
        <v>583</v>
      </c>
      <c r="E244" s="3" t="s">
        <v>624</v>
      </c>
      <c r="F244" s="3" t="s">
        <v>27</v>
      </c>
      <c r="G244" s="126"/>
      <c r="H244" s="126"/>
      <c r="I244" s="126"/>
    </row>
    <row r="245" spans="1:9" ht="47.25" hidden="1" x14ac:dyDescent="0.2">
      <c r="A245" s="127" t="s">
        <v>31</v>
      </c>
      <c r="B245" s="3" t="s">
        <v>89</v>
      </c>
      <c r="C245" s="3" t="s">
        <v>64</v>
      </c>
      <c r="D245" s="3" t="s">
        <v>583</v>
      </c>
      <c r="E245" s="3" t="s">
        <v>624</v>
      </c>
      <c r="F245" s="3" t="s">
        <v>32</v>
      </c>
      <c r="G245" s="126">
        <f>G246</f>
        <v>0</v>
      </c>
      <c r="H245" s="126">
        <f t="shared" ref="H245:I245" si="121">H246</f>
        <v>0</v>
      </c>
      <c r="I245" s="126">
        <f t="shared" si="121"/>
        <v>0</v>
      </c>
    </row>
    <row r="246" spans="1:9" ht="47.25" hidden="1" x14ac:dyDescent="0.2">
      <c r="A246" s="127" t="s">
        <v>33</v>
      </c>
      <c r="B246" s="3" t="s">
        <v>89</v>
      </c>
      <c r="C246" s="3" t="s">
        <v>64</v>
      </c>
      <c r="D246" s="3" t="s">
        <v>583</v>
      </c>
      <c r="E246" s="3" t="s">
        <v>624</v>
      </c>
      <c r="F246" s="3" t="s">
        <v>34</v>
      </c>
      <c r="G246" s="126"/>
      <c r="H246" s="126"/>
      <c r="I246" s="126"/>
    </row>
    <row r="247" spans="1:9" ht="31.5" hidden="1" x14ac:dyDescent="0.2">
      <c r="A247" s="127" t="s">
        <v>73</v>
      </c>
      <c r="B247" s="3" t="s">
        <v>89</v>
      </c>
      <c r="C247" s="3" t="s">
        <v>64</v>
      </c>
      <c r="D247" s="3" t="s">
        <v>583</v>
      </c>
      <c r="E247" s="3" t="s">
        <v>625</v>
      </c>
      <c r="F247" s="128" t="s">
        <v>0</v>
      </c>
      <c r="G247" s="126">
        <f>G248</f>
        <v>0</v>
      </c>
      <c r="H247" s="126">
        <f t="shared" ref="H247:I247" si="122">H248</f>
        <v>0</v>
      </c>
      <c r="I247" s="126">
        <f t="shared" si="122"/>
        <v>0</v>
      </c>
    </row>
    <row r="248" spans="1:9" ht="47.25" hidden="1" x14ac:dyDescent="0.2">
      <c r="A248" s="127" t="s">
        <v>31</v>
      </c>
      <c r="B248" s="3" t="s">
        <v>89</v>
      </c>
      <c r="C248" s="3" t="s">
        <v>64</v>
      </c>
      <c r="D248" s="3" t="s">
        <v>583</v>
      </c>
      <c r="E248" s="3" t="s">
        <v>625</v>
      </c>
      <c r="F248" s="3" t="s">
        <v>32</v>
      </c>
      <c r="G248" s="126">
        <f>G249</f>
        <v>0</v>
      </c>
      <c r="H248" s="126">
        <f t="shared" ref="H248:I248" si="123">H249</f>
        <v>0</v>
      </c>
      <c r="I248" s="126">
        <f t="shared" si="123"/>
        <v>0</v>
      </c>
    </row>
    <row r="249" spans="1:9" ht="47.25" hidden="1" x14ac:dyDescent="0.2">
      <c r="A249" s="127" t="s">
        <v>33</v>
      </c>
      <c r="B249" s="3" t="s">
        <v>89</v>
      </c>
      <c r="C249" s="3" t="s">
        <v>64</v>
      </c>
      <c r="D249" s="3" t="s">
        <v>583</v>
      </c>
      <c r="E249" s="3" t="s">
        <v>625</v>
      </c>
      <c r="F249" s="3" t="s">
        <v>34</v>
      </c>
      <c r="G249" s="126"/>
      <c r="H249" s="126">
        <v>0</v>
      </c>
      <c r="I249" s="126">
        <v>0</v>
      </c>
    </row>
    <row r="250" spans="1:9" ht="189" hidden="1" x14ac:dyDescent="0.2">
      <c r="A250" s="127" t="s">
        <v>156</v>
      </c>
      <c r="B250" s="3" t="s">
        <v>89</v>
      </c>
      <c r="C250" s="3" t="s">
        <v>64</v>
      </c>
      <c r="D250" s="3" t="s">
        <v>583</v>
      </c>
      <c r="E250" s="3" t="s">
        <v>626</v>
      </c>
      <c r="F250" s="128" t="s">
        <v>0</v>
      </c>
      <c r="G250" s="126">
        <f>G251</f>
        <v>1689900</v>
      </c>
      <c r="H250" s="126">
        <f t="shared" ref="H250:I250" si="124">H251</f>
        <v>0</v>
      </c>
      <c r="I250" s="126">
        <f t="shared" si="124"/>
        <v>0</v>
      </c>
    </row>
    <row r="251" spans="1:9" ht="15.75" x14ac:dyDescent="0.2">
      <c r="A251" s="127" t="s">
        <v>83</v>
      </c>
      <c r="B251" s="3" t="s">
        <v>89</v>
      </c>
      <c r="C251" s="3" t="s">
        <v>64</v>
      </c>
      <c r="D251" s="3" t="s">
        <v>583</v>
      </c>
      <c r="E251" s="3" t="s">
        <v>626</v>
      </c>
      <c r="F251" s="3" t="s">
        <v>84</v>
      </c>
      <c r="G251" s="126">
        <f>G252</f>
        <v>1689900</v>
      </c>
      <c r="H251" s="126">
        <f t="shared" ref="H251:I251" si="125">H252</f>
        <v>0</v>
      </c>
      <c r="I251" s="126">
        <f t="shared" si="125"/>
        <v>0</v>
      </c>
    </row>
    <row r="252" spans="1:9" ht="15.75" x14ac:dyDescent="0.2">
      <c r="A252" s="127" t="s">
        <v>110</v>
      </c>
      <c r="B252" s="3" t="s">
        <v>89</v>
      </c>
      <c r="C252" s="3" t="s">
        <v>64</v>
      </c>
      <c r="D252" s="3" t="s">
        <v>583</v>
      </c>
      <c r="E252" s="3" t="s">
        <v>626</v>
      </c>
      <c r="F252" s="3" t="s">
        <v>111</v>
      </c>
      <c r="G252" s="126">
        <v>1689900</v>
      </c>
      <c r="H252" s="126"/>
      <c r="I252" s="126"/>
    </row>
    <row r="253" spans="1:9" ht="24" customHeight="1" x14ac:dyDescent="0.2">
      <c r="A253" s="130" t="s">
        <v>627</v>
      </c>
      <c r="B253" s="3" t="s">
        <v>89</v>
      </c>
      <c r="C253" s="3" t="s">
        <v>92</v>
      </c>
      <c r="D253" s="3" t="s">
        <v>0</v>
      </c>
      <c r="E253" s="3" t="s">
        <v>0</v>
      </c>
      <c r="F253" s="3" t="s">
        <v>0</v>
      </c>
      <c r="G253" s="126">
        <f>G258+G271+G254</f>
        <v>36784</v>
      </c>
      <c r="H253" s="126">
        <f t="shared" ref="H253:I253" si="126">H258+H271</f>
        <v>0</v>
      </c>
      <c r="I253" s="126">
        <f t="shared" si="126"/>
        <v>0</v>
      </c>
    </row>
    <row r="254" spans="1:9" ht="24" hidden="1" customHeight="1" x14ac:dyDescent="0.2">
      <c r="A254" s="127" t="s">
        <v>780</v>
      </c>
      <c r="B254" s="3" t="s">
        <v>89</v>
      </c>
      <c r="C254" s="3" t="s">
        <v>92</v>
      </c>
      <c r="D254" s="3" t="s">
        <v>547</v>
      </c>
      <c r="E254" s="3"/>
      <c r="F254" s="128"/>
      <c r="G254" s="126">
        <f>G255</f>
        <v>0</v>
      </c>
      <c r="H254" s="126"/>
      <c r="I254" s="126"/>
    </row>
    <row r="255" spans="1:9" ht="83.45" hidden="1" customHeight="1" x14ac:dyDescent="0.2">
      <c r="A255" s="127" t="s">
        <v>777</v>
      </c>
      <c r="B255" s="3" t="s">
        <v>89</v>
      </c>
      <c r="C255" s="3" t="s">
        <v>92</v>
      </c>
      <c r="D255" s="3" t="s">
        <v>547</v>
      </c>
      <c r="E255" s="3" t="s">
        <v>778</v>
      </c>
      <c r="F255" s="3"/>
      <c r="G255" s="126">
        <f>G256</f>
        <v>0</v>
      </c>
      <c r="H255" s="126"/>
      <c r="I255" s="126"/>
    </row>
    <row r="256" spans="1:9" ht="36" hidden="1" customHeight="1" x14ac:dyDescent="0.2">
      <c r="A256" s="127" t="s">
        <v>779</v>
      </c>
      <c r="B256" s="3" t="s">
        <v>89</v>
      </c>
      <c r="C256" s="3" t="s">
        <v>92</v>
      </c>
      <c r="D256" s="3" t="s">
        <v>547</v>
      </c>
      <c r="E256" s="3" t="s">
        <v>778</v>
      </c>
      <c r="F256" s="3" t="s">
        <v>32</v>
      </c>
      <c r="G256" s="126">
        <f>G257</f>
        <v>0</v>
      </c>
      <c r="H256" s="126"/>
      <c r="I256" s="126"/>
    </row>
    <row r="257" spans="1:9" ht="48.6" hidden="1" customHeight="1" x14ac:dyDescent="0.2">
      <c r="A257" s="127" t="s">
        <v>33</v>
      </c>
      <c r="B257" s="3" t="s">
        <v>89</v>
      </c>
      <c r="C257" s="3" t="s">
        <v>92</v>
      </c>
      <c r="D257" s="3" t="s">
        <v>547</v>
      </c>
      <c r="E257" s="3" t="s">
        <v>778</v>
      </c>
      <c r="F257" s="3" t="s">
        <v>34</v>
      </c>
      <c r="G257" s="126"/>
      <c r="H257" s="126"/>
      <c r="I257" s="126"/>
    </row>
    <row r="258" spans="1:9" ht="24" customHeight="1" x14ac:dyDescent="0.2">
      <c r="A258" s="127" t="s">
        <v>628</v>
      </c>
      <c r="B258" s="3" t="s">
        <v>89</v>
      </c>
      <c r="C258" s="3" t="s">
        <v>92</v>
      </c>
      <c r="D258" s="3" t="s">
        <v>22</v>
      </c>
      <c r="E258" s="3" t="s">
        <v>0</v>
      </c>
      <c r="F258" s="3" t="s">
        <v>0</v>
      </c>
      <c r="G258" s="126">
        <f>G262+G265+G268+G259</f>
        <v>36784</v>
      </c>
      <c r="H258" s="126">
        <f t="shared" ref="H258:I258" si="127">H262+H265+H268</f>
        <v>0</v>
      </c>
      <c r="I258" s="126">
        <f t="shared" si="127"/>
        <v>0</v>
      </c>
    </row>
    <row r="259" spans="1:9" ht="44.45" hidden="1" customHeight="1" x14ac:dyDescent="0.2">
      <c r="A259" s="127" t="s">
        <v>781</v>
      </c>
      <c r="B259" s="3" t="s">
        <v>89</v>
      </c>
      <c r="C259" s="3" t="s">
        <v>92</v>
      </c>
      <c r="D259" s="3" t="s">
        <v>22</v>
      </c>
      <c r="E259" s="3" t="s">
        <v>782</v>
      </c>
      <c r="F259" s="3"/>
      <c r="G259" s="126">
        <f>G260</f>
        <v>0</v>
      </c>
      <c r="H259" s="126"/>
      <c r="I259" s="126"/>
    </row>
    <row r="260" spans="1:9" ht="33" hidden="1" customHeight="1" x14ac:dyDescent="0.2">
      <c r="A260" s="127" t="s">
        <v>779</v>
      </c>
      <c r="B260" s="3" t="s">
        <v>89</v>
      </c>
      <c r="C260" s="3" t="s">
        <v>92</v>
      </c>
      <c r="D260" s="3" t="s">
        <v>22</v>
      </c>
      <c r="E260" s="3" t="s">
        <v>782</v>
      </c>
      <c r="F260" s="3" t="s">
        <v>32</v>
      </c>
      <c r="G260" s="126">
        <f>G261</f>
        <v>0</v>
      </c>
      <c r="H260" s="126"/>
      <c r="I260" s="126"/>
    </row>
    <row r="261" spans="1:9" ht="53.45" hidden="1" customHeight="1" x14ac:dyDescent="0.2">
      <c r="A261" s="127" t="s">
        <v>33</v>
      </c>
      <c r="B261" s="3" t="s">
        <v>89</v>
      </c>
      <c r="C261" s="3" t="s">
        <v>92</v>
      </c>
      <c r="D261" s="3" t="s">
        <v>22</v>
      </c>
      <c r="E261" s="3" t="s">
        <v>782</v>
      </c>
      <c r="F261" s="3" t="s">
        <v>34</v>
      </c>
      <c r="G261" s="126"/>
      <c r="H261" s="126"/>
      <c r="I261" s="126"/>
    </row>
    <row r="262" spans="1:9" ht="24" customHeight="1" x14ac:dyDescent="0.2">
      <c r="A262" s="127" t="s">
        <v>157</v>
      </c>
      <c r="B262" s="3" t="s">
        <v>89</v>
      </c>
      <c r="C262" s="3" t="s">
        <v>92</v>
      </c>
      <c r="D262" s="3" t="s">
        <v>22</v>
      </c>
      <c r="E262" s="3" t="s">
        <v>629</v>
      </c>
      <c r="F262" s="3" t="s">
        <v>0</v>
      </c>
      <c r="G262" s="126">
        <f>G263</f>
        <v>36784</v>
      </c>
      <c r="H262" s="126">
        <f t="shared" ref="H262:I262" si="128">H263</f>
        <v>0</v>
      </c>
      <c r="I262" s="126">
        <f t="shared" si="128"/>
        <v>0</v>
      </c>
    </row>
    <row r="263" spans="1:9" ht="47.25" x14ac:dyDescent="0.2">
      <c r="A263" s="127" t="s">
        <v>31</v>
      </c>
      <c r="B263" s="3" t="s">
        <v>89</v>
      </c>
      <c r="C263" s="3" t="s">
        <v>92</v>
      </c>
      <c r="D263" s="3" t="s">
        <v>22</v>
      </c>
      <c r="E263" s="3" t="s">
        <v>629</v>
      </c>
      <c r="F263" s="3" t="s">
        <v>32</v>
      </c>
      <c r="G263" s="126">
        <f>G264</f>
        <v>36784</v>
      </c>
      <c r="H263" s="126">
        <f t="shared" ref="H263:I263" si="129">H264</f>
        <v>0</v>
      </c>
      <c r="I263" s="126">
        <f t="shared" si="129"/>
        <v>0</v>
      </c>
    </row>
    <row r="264" spans="1:9" ht="47.25" x14ac:dyDescent="0.2">
      <c r="A264" s="127" t="s">
        <v>33</v>
      </c>
      <c r="B264" s="3" t="s">
        <v>89</v>
      </c>
      <c r="C264" s="3" t="s">
        <v>92</v>
      </c>
      <c r="D264" s="3" t="s">
        <v>22</v>
      </c>
      <c r="E264" s="3" t="s">
        <v>629</v>
      </c>
      <c r="F264" s="3" t="s">
        <v>34</v>
      </c>
      <c r="G264" s="126">
        <v>36784</v>
      </c>
      <c r="H264" s="126"/>
      <c r="I264" s="126"/>
    </row>
    <row r="265" spans="1:9" ht="141.75" hidden="1" x14ac:dyDescent="0.2">
      <c r="A265" s="127" t="s">
        <v>113</v>
      </c>
      <c r="B265" s="3" t="s">
        <v>89</v>
      </c>
      <c r="C265" s="3" t="s">
        <v>92</v>
      </c>
      <c r="D265" s="3" t="s">
        <v>22</v>
      </c>
      <c r="E265" s="3" t="s">
        <v>630</v>
      </c>
      <c r="F265" s="128" t="s">
        <v>0</v>
      </c>
      <c r="G265" s="126">
        <f>G266</f>
        <v>0</v>
      </c>
      <c r="H265" s="126">
        <f t="shared" ref="H265:I266" si="130">H266</f>
        <v>0</v>
      </c>
      <c r="I265" s="126">
        <f t="shared" si="130"/>
        <v>0</v>
      </c>
    </row>
    <row r="266" spans="1:9" ht="15.75" hidden="1" x14ac:dyDescent="0.2">
      <c r="A266" s="127" t="s">
        <v>83</v>
      </c>
      <c r="B266" s="3" t="s">
        <v>89</v>
      </c>
      <c r="C266" s="3" t="s">
        <v>92</v>
      </c>
      <c r="D266" s="3" t="s">
        <v>22</v>
      </c>
      <c r="E266" s="3" t="s">
        <v>630</v>
      </c>
      <c r="F266" s="3" t="s">
        <v>84</v>
      </c>
      <c r="G266" s="126">
        <f>G267</f>
        <v>0</v>
      </c>
      <c r="H266" s="126">
        <f t="shared" si="130"/>
        <v>0</v>
      </c>
      <c r="I266" s="126">
        <f t="shared" si="130"/>
        <v>0</v>
      </c>
    </row>
    <row r="267" spans="1:9" ht="15.75" hidden="1" x14ac:dyDescent="0.2">
      <c r="A267" s="127" t="s">
        <v>110</v>
      </c>
      <c r="B267" s="3" t="s">
        <v>89</v>
      </c>
      <c r="C267" s="3" t="s">
        <v>92</v>
      </c>
      <c r="D267" s="3" t="s">
        <v>22</v>
      </c>
      <c r="E267" s="3" t="s">
        <v>630</v>
      </c>
      <c r="F267" s="3" t="s">
        <v>111</v>
      </c>
      <c r="G267" s="126"/>
      <c r="H267" s="126"/>
      <c r="I267" s="126"/>
    </row>
    <row r="268" spans="1:9" ht="15.75" hidden="1" x14ac:dyDescent="0.2">
      <c r="A268" s="127" t="s">
        <v>631</v>
      </c>
      <c r="B268" s="3" t="s">
        <v>89</v>
      </c>
      <c r="C268" s="3" t="s">
        <v>92</v>
      </c>
      <c r="D268" s="3" t="s">
        <v>22</v>
      </c>
      <c r="E268" s="3" t="s">
        <v>632</v>
      </c>
      <c r="F268" s="128" t="s">
        <v>0</v>
      </c>
      <c r="G268" s="126">
        <f>G269</f>
        <v>0</v>
      </c>
      <c r="H268" s="126">
        <f t="shared" ref="H268:I268" si="131">H269</f>
        <v>0</v>
      </c>
      <c r="I268" s="126">
        <f t="shared" si="131"/>
        <v>0</v>
      </c>
    </row>
    <row r="269" spans="1:9" ht="47.25" hidden="1" x14ac:dyDescent="0.2">
      <c r="A269" s="127" t="s">
        <v>31</v>
      </c>
      <c r="B269" s="3" t="s">
        <v>89</v>
      </c>
      <c r="C269" s="3" t="s">
        <v>92</v>
      </c>
      <c r="D269" s="3" t="s">
        <v>22</v>
      </c>
      <c r="E269" s="3" t="s">
        <v>632</v>
      </c>
      <c r="F269" s="3" t="s">
        <v>32</v>
      </c>
      <c r="G269" s="126">
        <f>G270</f>
        <v>0</v>
      </c>
      <c r="H269" s="126">
        <f t="shared" ref="H269:I269" si="132">H270</f>
        <v>0</v>
      </c>
      <c r="I269" s="126">
        <f t="shared" si="132"/>
        <v>0</v>
      </c>
    </row>
    <row r="270" spans="1:9" ht="47.25" hidden="1" x14ac:dyDescent="0.2">
      <c r="A270" s="127" t="s">
        <v>33</v>
      </c>
      <c r="B270" s="3" t="s">
        <v>89</v>
      </c>
      <c r="C270" s="3" t="s">
        <v>92</v>
      </c>
      <c r="D270" s="3" t="s">
        <v>22</v>
      </c>
      <c r="E270" s="3" t="s">
        <v>632</v>
      </c>
      <c r="F270" s="3" t="s">
        <v>34</v>
      </c>
      <c r="G270" s="126">
        <v>0</v>
      </c>
      <c r="H270" s="126"/>
      <c r="I270" s="126"/>
    </row>
    <row r="271" spans="1:9" ht="31.5" hidden="1" x14ac:dyDescent="0.2">
      <c r="A271" s="125" t="s">
        <v>633</v>
      </c>
      <c r="B271" s="3" t="s">
        <v>89</v>
      </c>
      <c r="C271" s="3" t="s">
        <v>92</v>
      </c>
      <c r="D271" s="3" t="s">
        <v>92</v>
      </c>
      <c r="E271" s="3" t="s">
        <v>0</v>
      </c>
      <c r="F271" s="3" t="s">
        <v>0</v>
      </c>
      <c r="G271" s="126">
        <f>G272</f>
        <v>0</v>
      </c>
      <c r="H271" s="126">
        <f t="shared" ref="H271:I273" si="133">H272</f>
        <v>0</v>
      </c>
      <c r="I271" s="126">
        <f t="shared" si="133"/>
        <v>0</v>
      </c>
    </row>
    <row r="272" spans="1:9" ht="47.25" hidden="1" x14ac:dyDescent="0.2">
      <c r="A272" s="127" t="s">
        <v>114</v>
      </c>
      <c r="B272" s="3" t="s">
        <v>89</v>
      </c>
      <c r="C272" s="3" t="s">
        <v>92</v>
      </c>
      <c r="D272" s="3" t="s">
        <v>92</v>
      </c>
      <c r="E272" s="3" t="s">
        <v>634</v>
      </c>
      <c r="F272" s="128" t="s">
        <v>0</v>
      </c>
      <c r="G272" s="126">
        <f>G273</f>
        <v>0</v>
      </c>
      <c r="H272" s="126">
        <f t="shared" si="133"/>
        <v>0</v>
      </c>
      <c r="I272" s="126">
        <f t="shared" si="133"/>
        <v>0</v>
      </c>
    </row>
    <row r="273" spans="1:9" ht="47.25" hidden="1" x14ac:dyDescent="0.2">
      <c r="A273" s="127" t="s">
        <v>115</v>
      </c>
      <c r="B273" s="3" t="s">
        <v>89</v>
      </c>
      <c r="C273" s="3" t="s">
        <v>92</v>
      </c>
      <c r="D273" s="3" t="s">
        <v>92</v>
      </c>
      <c r="E273" s="3" t="s">
        <v>634</v>
      </c>
      <c r="F273" s="3" t="s">
        <v>116</v>
      </c>
      <c r="G273" s="126">
        <f>G274</f>
        <v>0</v>
      </c>
      <c r="H273" s="126">
        <f t="shared" si="133"/>
        <v>0</v>
      </c>
      <c r="I273" s="126">
        <f t="shared" si="133"/>
        <v>0</v>
      </c>
    </row>
    <row r="274" spans="1:9" ht="15.75" hidden="1" x14ac:dyDescent="0.2">
      <c r="A274" s="127" t="s">
        <v>117</v>
      </c>
      <c r="B274" s="3" t="s">
        <v>89</v>
      </c>
      <c r="C274" s="3" t="s">
        <v>92</v>
      </c>
      <c r="D274" s="3" t="s">
        <v>92</v>
      </c>
      <c r="E274" s="3" t="s">
        <v>634</v>
      </c>
      <c r="F274" s="3" t="s">
        <v>118</v>
      </c>
      <c r="G274" s="126">
        <v>0</v>
      </c>
      <c r="H274" s="126"/>
      <c r="I274" s="126">
        <v>0</v>
      </c>
    </row>
    <row r="275" spans="1:9" ht="15.75" hidden="1" x14ac:dyDescent="0.2">
      <c r="A275" s="125" t="s">
        <v>119</v>
      </c>
      <c r="B275" s="3" t="s">
        <v>89</v>
      </c>
      <c r="C275" s="3" t="s">
        <v>77</v>
      </c>
      <c r="D275" s="3" t="s">
        <v>0</v>
      </c>
      <c r="E275" s="3" t="s">
        <v>0</v>
      </c>
      <c r="F275" s="3" t="s">
        <v>0</v>
      </c>
      <c r="G275" s="126">
        <f>G276</f>
        <v>0</v>
      </c>
      <c r="H275" s="126">
        <f t="shared" ref="H275:I278" si="134">H276</f>
        <v>0</v>
      </c>
      <c r="I275" s="126">
        <f t="shared" si="134"/>
        <v>0</v>
      </c>
    </row>
    <row r="276" spans="1:9" ht="31.5" hidden="1" x14ac:dyDescent="0.2">
      <c r="A276" s="125" t="s">
        <v>120</v>
      </c>
      <c r="B276" s="3" t="s">
        <v>89</v>
      </c>
      <c r="C276" s="3" t="s">
        <v>77</v>
      </c>
      <c r="D276" s="3" t="s">
        <v>92</v>
      </c>
      <c r="E276" s="3" t="s">
        <v>0</v>
      </c>
      <c r="F276" s="3" t="s">
        <v>0</v>
      </c>
      <c r="G276" s="126">
        <f>G277</f>
        <v>0</v>
      </c>
      <c r="H276" s="126">
        <f t="shared" si="134"/>
        <v>0</v>
      </c>
      <c r="I276" s="126">
        <f t="shared" si="134"/>
        <v>0</v>
      </c>
    </row>
    <row r="277" spans="1:9" ht="15.75" hidden="1" x14ac:dyDescent="0.2">
      <c r="A277" s="127" t="s">
        <v>119</v>
      </c>
      <c r="B277" s="3" t="s">
        <v>89</v>
      </c>
      <c r="C277" s="3" t="s">
        <v>77</v>
      </c>
      <c r="D277" s="3" t="s">
        <v>92</v>
      </c>
      <c r="E277" s="3" t="s">
        <v>635</v>
      </c>
      <c r="F277" s="128" t="s">
        <v>0</v>
      </c>
      <c r="G277" s="126">
        <f>G278</f>
        <v>0</v>
      </c>
      <c r="H277" s="126">
        <f t="shared" si="134"/>
        <v>0</v>
      </c>
      <c r="I277" s="126">
        <f t="shared" si="134"/>
        <v>0</v>
      </c>
    </row>
    <row r="278" spans="1:9" ht="47.25" hidden="1" x14ac:dyDescent="0.2">
      <c r="A278" s="127" t="s">
        <v>115</v>
      </c>
      <c r="B278" s="3" t="s">
        <v>89</v>
      </c>
      <c r="C278" s="3" t="s">
        <v>77</v>
      </c>
      <c r="D278" s="3" t="s">
        <v>92</v>
      </c>
      <c r="E278" s="3" t="s">
        <v>635</v>
      </c>
      <c r="F278" s="3" t="s">
        <v>116</v>
      </c>
      <c r="G278" s="126">
        <f>G279</f>
        <v>0</v>
      </c>
      <c r="H278" s="126">
        <f t="shared" si="134"/>
        <v>0</v>
      </c>
      <c r="I278" s="126">
        <f t="shared" si="134"/>
        <v>0</v>
      </c>
    </row>
    <row r="279" spans="1:9" ht="15.75" hidden="1" x14ac:dyDescent="0.2">
      <c r="A279" s="127" t="s">
        <v>117</v>
      </c>
      <c r="B279" s="3" t="s">
        <v>89</v>
      </c>
      <c r="C279" s="3" t="s">
        <v>77</v>
      </c>
      <c r="D279" s="3" t="s">
        <v>92</v>
      </c>
      <c r="E279" s="3" t="s">
        <v>635</v>
      </c>
      <c r="F279" s="3" t="s">
        <v>118</v>
      </c>
      <c r="G279" s="126"/>
      <c r="H279" s="126"/>
      <c r="I279" s="126"/>
    </row>
    <row r="280" spans="1:9" ht="15.75" x14ac:dyDescent="0.2">
      <c r="A280" s="125" t="s">
        <v>636</v>
      </c>
      <c r="B280" s="3" t="s">
        <v>89</v>
      </c>
      <c r="C280" s="3" t="s">
        <v>620</v>
      </c>
      <c r="D280" s="3" t="s">
        <v>0</v>
      </c>
      <c r="E280" s="3" t="s">
        <v>0</v>
      </c>
      <c r="F280" s="3" t="s">
        <v>0</v>
      </c>
      <c r="G280" s="126">
        <f>G281+G315</f>
        <v>56001</v>
      </c>
      <c r="H280" s="126">
        <f t="shared" ref="H280:I280" si="135">H281+H315</f>
        <v>0</v>
      </c>
      <c r="I280" s="126">
        <f t="shared" si="135"/>
        <v>0</v>
      </c>
    </row>
    <row r="281" spans="1:9" ht="15.75" x14ac:dyDescent="0.2">
      <c r="A281" s="125" t="s">
        <v>279</v>
      </c>
      <c r="B281" s="3" t="s">
        <v>89</v>
      </c>
      <c r="C281" s="3" t="s">
        <v>620</v>
      </c>
      <c r="D281" s="3" t="s">
        <v>547</v>
      </c>
      <c r="E281" s="3" t="s">
        <v>0</v>
      </c>
      <c r="F281" s="3" t="s">
        <v>0</v>
      </c>
      <c r="G281" s="126">
        <f>G282+G285+G288+G294+G297+G300+G309+G312+G303+G306+G291</f>
        <v>56001</v>
      </c>
      <c r="H281" s="126">
        <f t="shared" ref="H281:I281" si="136">H282+H285+H288+H294+H297+H300+H309+H312</f>
        <v>0</v>
      </c>
      <c r="I281" s="126">
        <f t="shared" si="136"/>
        <v>0</v>
      </c>
    </row>
    <row r="282" spans="1:9" ht="15.75" hidden="1" x14ac:dyDescent="0.2">
      <c r="A282" s="127" t="s">
        <v>121</v>
      </c>
      <c r="B282" s="3" t="s">
        <v>89</v>
      </c>
      <c r="C282" s="3" t="s">
        <v>620</v>
      </c>
      <c r="D282" s="3" t="s">
        <v>547</v>
      </c>
      <c r="E282" s="3" t="s">
        <v>637</v>
      </c>
      <c r="F282" s="128" t="s">
        <v>0</v>
      </c>
      <c r="G282" s="126">
        <f>G283</f>
        <v>0</v>
      </c>
      <c r="H282" s="126">
        <f t="shared" ref="H282:I283" si="137">H283</f>
        <v>0</v>
      </c>
      <c r="I282" s="126">
        <f t="shared" si="137"/>
        <v>0</v>
      </c>
    </row>
    <row r="283" spans="1:9" ht="47.25" hidden="1" x14ac:dyDescent="0.2">
      <c r="A283" s="127" t="s">
        <v>44</v>
      </c>
      <c r="B283" s="3" t="s">
        <v>89</v>
      </c>
      <c r="C283" s="3" t="s">
        <v>620</v>
      </c>
      <c r="D283" s="3" t="s">
        <v>547</v>
      </c>
      <c r="E283" s="3" t="s">
        <v>637</v>
      </c>
      <c r="F283" s="3" t="s">
        <v>45</v>
      </c>
      <c r="G283" s="126">
        <f>G284</f>
        <v>0</v>
      </c>
      <c r="H283" s="126">
        <f t="shared" si="137"/>
        <v>0</v>
      </c>
      <c r="I283" s="126">
        <f t="shared" si="137"/>
        <v>0</v>
      </c>
    </row>
    <row r="284" spans="1:9" ht="15.75" hidden="1" x14ac:dyDescent="0.2">
      <c r="A284" s="127" t="s">
        <v>46</v>
      </c>
      <c r="B284" s="3" t="s">
        <v>89</v>
      </c>
      <c r="C284" s="3" t="s">
        <v>620</v>
      </c>
      <c r="D284" s="3" t="s">
        <v>547</v>
      </c>
      <c r="E284" s="3" t="s">
        <v>637</v>
      </c>
      <c r="F284" s="3" t="s">
        <v>47</v>
      </c>
      <c r="G284" s="126">
        <v>0</v>
      </c>
      <c r="H284" s="126">
        <v>0</v>
      </c>
      <c r="I284" s="126">
        <v>0</v>
      </c>
    </row>
    <row r="285" spans="1:9" ht="15.75" hidden="1" x14ac:dyDescent="0.2">
      <c r="A285" s="127" t="s">
        <v>122</v>
      </c>
      <c r="B285" s="3" t="s">
        <v>89</v>
      </c>
      <c r="C285" s="3" t="s">
        <v>620</v>
      </c>
      <c r="D285" s="3" t="s">
        <v>547</v>
      </c>
      <c r="E285" s="3" t="s">
        <v>638</v>
      </c>
      <c r="F285" s="128" t="s">
        <v>0</v>
      </c>
      <c r="G285" s="126">
        <f>G286</f>
        <v>0</v>
      </c>
      <c r="H285" s="126">
        <f t="shared" ref="H285:I286" si="138">H286</f>
        <v>0</v>
      </c>
      <c r="I285" s="126">
        <f t="shared" si="138"/>
        <v>0</v>
      </c>
    </row>
    <row r="286" spans="1:9" ht="47.25" hidden="1" x14ac:dyDescent="0.2">
      <c r="A286" s="127" t="s">
        <v>44</v>
      </c>
      <c r="B286" s="3" t="s">
        <v>89</v>
      </c>
      <c r="C286" s="3" t="s">
        <v>620</v>
      </c>
      <c r="D286" s="3" t="s">
        <v>547</v>
      </c>
      <c r="E286" s="3" t="s">
        <v>638</v>
      </c>
      <c r="F286" s="3" t="s">
        <v>45</v>
      </c>
      <c r="G286" s="126">
        <f>G287</f>
        <v>0</v>
      </c>
      <c r="H286" s="126">
        <f t="shared" si="138"/>
        <v>0</v>
      </c>
      <c r="I286" s="126">
        <f t="shared" si="138"/>
        <v>0</v>
      </c>
    </row>
    <row r="287" spans="1:9" ht="15.75" hidden="1" x14ac:dyDescent="0.2">
      <c r="A287" s="127" t="s">
        <v>46</v>
      </c>
      <c r="B287" s="3" t="s">
        <v>89</v>
      </c>
      <c r="C287" s="3" t="s">
        <v>620</v>
      </c>
      <c r="D287" s="3" t="s">
        <v>547</v>
      </c>
      <c r="E287" s="3" t="s">
        <v>638</v>
      </c>
      <c r="F287" s="3" t="s">
        <v>47</v>
      </c>
      <c r="G287" s="126">
        <v>0</v>
      </c>
      <c r="H287" s="126">
        <v>0</v>
      </c>
      <c r="I287" s="126">
        <v>0</v>
      </c>
    </row>
    <row r="288" spans="1:9" ht="31.5" hidden="1" x14ac:dyDescent="0.2">
      <c r="A288" s="127" t="s">
        <v>123</v>
      </c>
      <c r="B288" s="3" t="s">
        <v>89</v>
      </c>
      <c r="C288" s="3" t="s">
        <v>620</v>
      </c>
      <c r="D288" s="3" t="s">
        <v>547</v>
      </c>
      <c r="E288" s="3" t="s">
        <v>639</v>
      </c>
      <c r="F288" s="128" t="s">
        <v>0</v>
      </c>
      <c r="G288" s="126">
        <f>G289</f>
        <v>0</v>
      </c>
      <c r="H288" s="126">
        <f t="shared" ref="H288:I289" si="139">H289</f>
        <v>0</v>
      </c>
      <c r="I288" s="126">
        <f t="shared" si="139"/>
        <v>0</v>
      </c>
    </row>
    <row r="289" spans="1:9" ht="47.25" hidden="1" x14ac:dyDescent="0.2">
      <c r="A289" s="127" t="s">
        <v>44</v>
      </c>
      <c r="B289" s="3" t="s">
        <v>89</v>
      </c>
      <c r="C289" s="3" t="s">
        <v>620</v>
      </c>
      <c r="D289" s="3" t="s">
        <v>547</v>
      </c>
      <c r="E289" s="3" t="s">
        <v>639</v>
      </c>
      <c r="F289" s="3" t="s">
        <v>45</v>
      </c>
      <c r="G289" s="126">
        <f>G290</f>
        <v>0</v>
      </c>
      <c r="H289" s="126">
        <f t="shared" si="139"/>
        <v>0</v>
      </c>
      <c r="I289" s="126">
        <f t="shared" si="139"/>
        <v>0</v>
      </c>
    </row>
    <row r="290" spans="1:9" ht="15.75" hidden="1" x14ac:dyDescent="0.2">
      <c r="A290" s="127" t="s">
        <v>46</v>
      </c>
      <c r="B290" s="3" t="s">
        <v>89</v>
      </c>
      <c r="C290" s="3" t="s">
        <v>620</v>
      </c>
      <c r="D290" s="3" t="s">
        <v>547</v>
      </c>
      <c r="E290" s="3" t="s">
        <v>639</v>
      </c>
      <c r="F290" s="3" t="s">
        <v>47</v>
      </c>
      <c r="G290" s="126">
        <v>0</v>
      </c>
      <c r="H290" s="126">
        <v>0</v>
      </c>
      <c r="I290" s="126">
        <v>0</v>
      </c>
    </row>
    <row r="291" spans="1:9" ht="15.75" x14ac:dyDescent="0.2">
      <c r="A291" s="127" t="s">
        <v>128</v>
      </c>
      <c r="B291" s="3" t="s">
        <v>89</v>
      </c>
      <c r="C291" s="3" t="s">
        <v>620</v>
      </c>
      <c r="D291" s="3" t="s">
        <v>547</v>
      </c>
      <c r="E291" s="3" t="s">
        <v>954</v>
      </c>
      <c r="F291" s="3"/>
      <c r="G291" s="126">
        <f>G292</f>
        <v>56000</v>
      </c>
      <c r="H291" s="126"/>
      <c r="I291" s="126"/>
    </row>
    <row r="292" spans="1:9" ht="47.25" x14ac:dyDescent="0.2">
      <c r="A292" s="127" t="s">
        <v>31</v>
      </c>
      <c r="B292" s="3" t="s">
        <v>89</v>
      </c>
      <c r="C292" s="3" t="s">
        <v>620</v>
      </c>
      <c r="D292" s="3" t="s">
        <v>547</v>
      </c>
      <c r="E292" s="3" t="s">
        <v>954</v>
      </c>
      <c r="F292" s="3" t="s">
        <v>32</v>
      </c>
      <c r="G292" s="126">
        <f>G293</f>
        <v>56000</v>
      </c>
      <c r="H292" s="126"/>
      <c r="I292" s="126"/>
    </row>
    <row r="293" spans="1:9" ht="47.25" x14ac:dyDescent="0.2">
      <c r="A293" s="127" t="s">
        <v>33</v>
      </c>
      <c r="B293" s="3" t="s">
        <v>89</v>
      </c>
      <c r="C293" s="3" t="s">
        <v>620</v>
      </c>
      <c r="D293" s="3" t="s">
        <v>547</v>
      </c>
      <c r="E293" s="3" t="s">
        <v>954</v>
      </c>
      <c r="F293" s="3" t="s">
        <v>34</v>
      </c>
      <c r="G293" s="126">
        <v>56000</v>
      </c>
      <c r="H293" s="126"/>
      <c r="I293" s="126"/>
    </row>
    <row r="294" spans="1:9" ht="126" hidden="1" x14ac:dyDescent="0.2">
      <c r="A294" s="127" t="s">
        <v>124</v>
      </c>
      <c r="B294" s="3" t="s">
        <v>89</v>
      </c>
      <c r="C294" s="3" t="s">
        <v>620</v>
      </c>
      <c r="D294" s="3" t="s">
        <v>547</v>
      </c>
      <c r="E294" s="3" t="s">
        <v>640</v>
      </c>
      <c r="F294" s="128" t="s">
        <v>0</v>
      </c>
      <c r="G294" s="126">
        <f>G295</f>
        <v>0</v>
      </c>
      <c r="H294" s="126">
        <f t="shared" ref="H294:I295" si="140">H295</f>
        <v>0</v>
      </c>
      <c r="I294" s="126">
        <f t="shared" si="140"/>
        <v>0</v>
      </c>
    </row>
    <row r="295" spans="1:9" ht="47.25" hidden="1" x14ac:dyDescent="0.2">
      <c r="A295" s="127" t="s">
        <v>44</v>
      </c>
      <c r="B295" s="3" t="s">
        <v>89</v>
      </c>
      <c r="C295" s="3" t="s">
        <v>620</v>
      </c>
      <c r="D295" s="3" t="s">
        <v>547</v>
      </c>
      <c r="E295" s="3" t="s">
        <v>640</v>
      </c>
      <c r="F295" s="3" t="s">
        <v>45</v>
      </c>
      <c r="G295" s="126">
        <f>G296</f>
        <v>0</v>
      </c>
      <c r="H295" s="126">
        <f t="shared" si="140"/>
        <v>0</v>
      </c>
      <c r="I295" s="126">
        <f t="shared" si="140"/>
        <v>0</v>
      </c>
    </row>
    <row r="296" spans="1:9" ht="15.75" hidden="1" x14ac:dyDescent="0.2">
      <c r="A296" s="127" t="s">
        <v>46</v>
      </c>
      <c r="B296" s="3" t="s">
        <v>89</v>
      </c>
      <c r="C296" s="3" t="s">
        <v>620</v>
      </c>
      <c r="D296" s="3" t="s">
        <v>547</v>
      </c>
      <c r="E296" s="3" t="s">
        <v>640</v>
      </c>
      <c r="F296" s="3" t="s">
        <v>47</v>
      </c>
      <c r="G296" s="126">
        <v>0</v>
      </c>
      <c r="H296" s="126">
        <v>0</v>
      </c>
      <c r="I296" s="126">
        <v>0</v>
      </c>
    </row>
    <row r="297" spans="1:9" ht="157.5" hidden="1" x14ac:dyDescent="0.2">
      <c r="A297" s="127" t="s">
        <v>125</v>
      </c>
      <c r="B297" s="3" t="s">
        <v>89</v>
      </c>
      <c r="C297" s="3" t="s">
        <v>620</v>
      </c>
      <c r="D297" s="3" t="s">
        <v>547</v>
      </c>
      <c r="E297" s="3" t="s">
        <v>641</v>
      </c>
      <c r="F297" s="128" t="s">
        <v>0</v>
      </c>
      <c r="G297" s="126">
        <f>G298</f>
        <v>0</v>
      </c>
      <c r="H297" s="126">
        <f t="shared" ref="H297:I298" si="141">H298</f>
        <v>0</v>
      </c>
      <c r="I297" s="126">
        <f t="shared" si="141"/>
        <v>0</v>
      </c>
    </row>
    <row r="298" spans="1:9" ht="47.25" hidden="1" x14ac:dyDescent="0.2">
      <c r="A298" s="127" t="s">
        <v>44</v>
      </c>
      <c r="B298" s="3" t="s">
        <v>89</v>
      </c>
      <c r="C298" s="3" t="s">
        <v>620</v>
      </c>
      <c r="D298" s="3" t="s">
        <v>547</v>
      </c>
      <c r="E298" s="3" t="s">
        <v>641</v>
      </c>
      <c r="F298" s="3" t="s">
        <v>45</v>
      </c>
      <c r="G298" s="126">
        <f>G299</f>
        <v>0</v>
      </c>
      <c r="H298" s="126">
        <f t="shared" si="141"/>
        <v>0</v>
      </c>
      <c r="I298" s="126">
        <f t="shared" si="141"/>
        <v>0</v>
      </c>
    </row>
    <row r="299" spans="1:9" ht="15.75" hidden="1" x14ac:dyDescent="0.2">
      <c r="A299" s="127" t="s">
        <v>46</v>
      </c>
      <c r="B299" s="3" t="s">
        <v>89</v>
      </c>
      <c r="C299" s="3" t="s">
        <v>620</v>
      </c>
      <c r="D299" s="3" t="s">
        <v>547</v>
      </c>
      <c r="E299" s="3" t="s">
        <v>641</v>
      </c>
      <c r="F299" s="3" t="s">
        <v>47</v>
      </c>
      <c r="G299" s="126">
        <v>0</v>
      </c>
      <c r="H299" s="126">
        <v>0</v>
      </c>
      <c r="I299" s="126">
        <v>0</v>
      </c>
    </row>
    <row r="300" spans="1:9" ht="63" x14ac:dyDescent="0.2">
      <c r="A300" s="127" t="s">
        <v>126</v>
      </c>
      <c r="B300" s="3" t="s">
        <v>89</v>
      </c>
      <c r="C300" s="3" t="s">
        <v>620</v>
      </c>
      <c r="D300" s="3" t="s">
        <v>547</v>
      </c>
      <c r="E300" s="3" t="s">
        <v>642</v>
      </c>
      <c r="F300" s="128" t="s">
        <v>0</v>
      </c>
      <c r="G300" s="126">
        <f>G301</f>
        <v>1</v>
      </c>
      <c r="H300" s="126">
        <f t="shared" ref="H300:I301" si="142">H301</f>
        <v>0</v>
      </c>
      <c r="I300" s="126">
        <f t="shared" si="142"/>
        <v>0</v>
      </c>
    </row>
    <row r="301" spans="1:9" ht="47.25" x14ac:dyDescent="0.2">
      <c r="A301" s="127" t="s">
        <v>31</v>
      </c>
      <c r="B301" s="3" t="s">
        <v>89</v>
      </c>
      <c r="C301" s="3" t="s">
        <v>620</v>
      </c>
      <c r="D301" s="3" t="s">
        <v>547</v>
      </c>
      <c r="E301" s="3" t="s">
        <v>642</v>
      </c>
      <c r="F301" s="3" t="s">
        <v>32</v>
      </c>
      <c r="G301" s="126">
        <f>G302</f>
        <v>1</v>
      </c>
      <c r="H301" s="126">
        <f t="shared" si="142"/>
        <v>0</v>
      </c>
      <c r="I301" s="126">
        <f t="shared" si="142"/>
        <v>0</v>
      </c>
    </row>
    <row r="302" spans="1:9" ht="47.25" x14ac:dyDescent="0.2">
      <c r="A302" s="127" t="s">
        <v>33</v>
      </c>
      <c r="B302" s="3" t="s">
        <v>89</v>
      </c>
      <c r="C302" s="3" t="s">
        <v>620</v>
      </c>
      <c r="D302" s="3" t="s">
        <v>547</v>
      </c>
      <c r="E302" s="3" t="s">
        <v>642</v>
      </c>
      <c r="F302" s="3" t="s">
        <v>34</v>
      </c>
      <c r="G302" s="126">
        <v>1</v>
      </c>
      <c r="H302" s="126"/>
      <c r="I302" s="126"/>
    </row>
    <row r="303" spans="1:9" ht="24" hidden="1" customHeight="1" x14ac:dyDescent="0.2">
      <c r="A303" s="127" t="s">
        <v>783</v>
      </c>
      <c r="B303" s="3" t="s">
        <v>89</v>
      </c>
      <c r="C303" s="3" t="s">
        <v>620</v>
      </c>
      <c r="D303" s="3" t="s">
        <v>547</v>
      </c>
      <c r="E303" s="3" t="s">
        <v>784</v>
      </c>
      <c r="F303" s="3"/>
      <c r="G303" s="126">
        <f>G304</f>
        <v>0</v>
      </c>
      <c r="H303" s="126"/>
      <c r="I303" s="126"/>
    </row>
    <row r="304" spans="1:9" ht="49.15" hidden="1" customHeight="1" x14ac:dyDescent="0.2">
      <c r="A304" s="127" t="s">
        <v>44</v>
      </c>
      <c r="B304" s="3" t="s">
        <v>89</v>
      </c>
      <c r="C304" s="3" t="s">
        <v>620</v>
      </c>
      <c r="D304" s="3" t="s">
        <v>547</v>
      </c>
      <c r="E304" s="3" t="s">
        <v>784</v>
      </c>
      <c r="F304" s="3">
        <v>600</v>
      </c>
      <c r="G304" s="126">
        <f>G305</f>
        <v>0</v>
      </c>
      <c r="H304" s="126"/>
      <c r="I304" s="126"/>
    </row>
    <row r="305" spans="1:9" ht="25.9" hidden="1" customHeight="1" x14ac:dyDescent="0.2">
      <c r="A305" s="127" t="s">
        <v>46</v>
      </c>
      <c r="B305" s="3" t="s">
        <v>89</v>
      </c>
      <c r="C305" s="3" t="s">
        <v>620</v>
      </c>
      <c r="D305" s="3" t="s">
        <v>547</v>
      </c>
      <c r="E305" s="3" t="s">
        <v>784</v>
      </c>
      <c r="F305" s="3">
        <v>610</v>
      </c>
      <c r="G305" s="126"/>
      <c r="H305" s="126"/>
      <c r="I305" s="126"/>
    </row>
    <row r="306" spans="1:9" ht="75" hidden="1" customHeight="1" x14ac:dyDescent="0.2">
      <c r="A306" s="127" t="s">
        <v>785</v>
      </c>
      <c r="B306" s="3" t="s">
        <v>89</v>
      </c>
      <c r="C306" s="3" t="s">
        <v>620</v>
      </c>
      <c r="D306" s="3" t="s">
        <v>547</v>
      </c>
      <c r="E306" s="3" t="s">
        <v>786</v>
      </c>
      <c r="F306" s="3"/>
      <c r="G306" s="126">
        <f>G307</f>
        <v>0</v>
      </c>
      <c r="H306" s="126"/>
      <c r="I306" s="126"/>
    </row>
    <row r="307" spans="1:9" ht="44.45" hidden="1" customHeight="1" x14ac:dyDescent="0.2">
      <c r="A307" s="127" t="s">
        <v>31</v>
      </c>
      <c r="B307" s="3" t="s">
        <v>89</v>
      </c>
      <c r="C307" s="3" t="s">
        <v>620</v>
      </c>
      <c r="D307" s="3" t="s">
        <v>547</v>
      </c>
      <c r="E307" s="3" t="s">
        <v>786</v>
      </c>
      <c r="F307" s="3">
        <v>200</v>
      </c>
      <c r="G307" s="126">
        <f>G308</f>
        <v>0</v>
      </c>
      <c r="H307" s="126"/>
      <c r="I307" s="126"/>
    </row>
    <row r="308" spans="1:9" ht="44.45" hidden="1" customHeight="1" x14ac:dyDescent="0.2">
      <c r="A308" s="127" t="s">
        <v>33</v>
      </c>
      <c r="B308" s="3" t="s">
        <v>89</v>
      </c>
      <c r="C308" s="3" t="s">
        <v>620</v>
      </c>
      <c r="D308" s="3" t="s">
        <v>547</v>
      </c>
      <c r="E308" s="3" t="s">
        <v>786</v>
      </c>
      <c r="F308" s="3">
        <v>240</v>
      </c>
      <c r="G308" s="126"/>
      <c r="H308" s="126"/>
      <c r="I308" s="126"/>
    </row>
    <row r="309" spans="1:9" ht="44.45" hidden="1" customHeight="1" x14ac:dyDescent="0.2">
      <c r="A309" s="127" t="s">
        <v>127</v>
      </c>
      <c r="B309" s="3" t="s">
        <v>89</v>
      </c>
      <c r="C309" s="3" t="s">
        <v>620</v>
      </c>
      <c r="D309" s="3" t="s">
        <v>547</v>
      </c>
      <c r="E309" s="3" t="s">
        <v>643</v>
      </c>
      <c r="F309" s="128" t="s">
        <v>0</v>
      </c>
      <c r="G309" s="126">
        <f>G310</f>
        <v>0</v>
      </c>
      <c r="H309" s="126">
        <f t="shared" ref="H309:I310" si="143">H310</f>
        <v>0</v>
      </c>
      <c r="I309" s="126">
        <f t="shared" si="143"/>
        <v>0</v>
      </c>
    </row>
    <row r="310" spans="1:9" ht="47.25" hidden="1" x14ac:dyDescent="0.2">
      <c r="A310" s="127" t="s">
        <v>31</v>
      </c>
      <c r="B310" s="3" t="s">
        <v>89</v>
      </c>
      <c r="C310" s="3" t="s">
        <v>620</v>
      </c>
      <c r="D310" s="3" t="s">
        <v>547</v>
      </c>
      <c r="E310" s="3" t="s">
        <v>643</v>
      </c>
      <c r="F310" s="3" t="s">
        <v>32</v>
      </c>
      <c r="G310" s="126">
        <f>G311</f>
        <v>0</v>
      </c>
      <c r="H310" s="126">
        <f t="shared" si="143"/>
        <v>0</v>
      </c>
      <c r="I310" s="126">
        <f t="shared" si="143"/>
        <v>0</v>
      </c>
    </row>
    <row r="311" spans="1:9" ht="47.25" hidden="1" x14ac:dyDescent="0.2">
      <c r="A311" s="127" t="s">
        <v>33</v>
      </c>
      <c r="B311" s="3" t="s">
        <v>89</v>
      </c>
      <c r="C311" s="3" t="s">
        <v>620</v>
      </c>
      <c r="D311" s="3" t="s">
        <v>547</v>
      </c>
      <c r="E311" s="3" t="s">
        <v>643</v>
      </c>
      <c r="F311" s="3" t="s">
        <v>34</v>
      </c>
      <c r="G311" s="126">
        <v>0</v>
      </c>
      <c r="H311" s="126">
        <v>0</v>
      </c>
      <c r="I311" s="126">
        <v>0</v>
      </c>
    </row>
    <row r="312" spans="1:9" ht="15.75" hidden="1" x14ac:dyDescent="0.2">
      <c r="A312" s="127" t="s">
        <v>128</v>
      </c>
      <c r="B312" s="3" t="s">
        <v>89</v>
      </c>
      <c r="C312" s="3" t="s">
        <v>620</v>
      </c>
      <c r="D312" s="3" t="s">
        <v>547</v>
      </c>
      <c r="E312" s="3" t="s">
        <v>644</v>
      </c>
      <c r="F312" s="128" t="s">
        <v>0</v>
      </c>
      <c r="G312" s="126">
        <f>G313</f>
        <v>0</v>
      </c>
      <c r="H312" s="126">
        <f t="shared" ref="H312:I313" si="144">H313</f>
        <v>0</v>
      </c>
      <c r="I312" s="126">
        <f t="shared" si="144"/>
        <v>0</v>
      </c>
    </row>
    <row r="313" spans="1:9" ht="47.25" hidden="1" x14ac:dyDescent="0.2">
      <c r="A313" s="127" t="s">
        <v>31</v>
      </c>
      <c r="B313" s="3" t="s">
        <v>89</v>
      </c>
      <c r="C313" s="3" t="s">
        <v>620</v>
      </c>
      <c r="D313" s="3" t="s">
        <v>547</v>
      </c>
      <c r="E313" s="3" t="s">
        <v>644</v>
      </c>
      <c r="F313" s="3" t="s">
        <v>32</v>
      </c>
      <c r="G313" s="126">
        <f>G314</f>
        <v>0</v>
      </c>
      <c r="H313" s="126">
        <f t="shared" si="144"/>
        <v>0</v>
      </c>
      <c r="I313" s="126">
        <f t="shared" si="144"/>
        <v>0</v>
      </c>
    </row>
    <row r="314" spans="1:9" ht="47.25" hidden="1" x14ac:dyDescent="0.2">
      <c r="A314" s="127" t="s">
        <v>33</v>
      </c>
      <c r="B314" s="3" t="s">
        <v>89</v>
      </c>
      <c r="C314" s="3" t="s">
        <v>620</v>
      </c>
      <c r="D314" s="3" t="s">
        <v>547</v>
      </c>
      <c r="E314" s="3" t="s">
        <v>644</v>
      </c>
      <c r="F314" s="3" t="s">
        <v>34</v>
      </c>
      <c r="G314" s="126">
        <v>0</v>
      </c>
      <c r="H314" s="126">
        <v>0</v>
      </c>
      <c r="I314" s="126">
        <v>0</v>
      </c>
    </row>
    <row r="315" spans="1:9" ht="31.5" hidden="1" x14ac:dyDescent="0.2">
      <c r="A315" s="125" t="s">
        <v>645</v>
      </c>
      <c r="B315" s="3" t="s">
        <v>89</v>
      </c>
      <c r="C315" s="3" t="s">
        <v>620</v>
      </c>
      <c r="D315" s="3" t="s">
        <v>64</v>
      </c>
      <c r="E315" s="3" t="s">
        <v>0</v>
      </c>
      <c r="F315" s="3" t="s">
        <v>0</v>
      </c>
      <c r="G315" s="126">
        <f>G316</f>
        <v>0</v>
      </c>
      <c r="H315" s="126">
        <f t="shared" ref="H315:I317" si="145">H316</f>
        <v>0</v>
      </c>
      <c r="I315" s="126">
        <f t="shared" si="145"/>
        <v>0</v>
      </c>
    </row>
    <row r="316" spans="1:9" ht="141.75" hidden="1" x14ac:dyDescent="0.2">
      <c r="A316" s="127" t="s">
        <v>129</v>
      </c>
      <c r="B316" s="3" t="s">
        <v>89</v>
      </c>
      <c r="C316" s="3" t="s">
        <v>620</v>
      </c>
      <c r="D316" s="3" t="s">
        <v>64</v>
      </c>
      <c r="E316" s="3" t="s">
        <v>646</v>
      </c>
      <c r="F316" s="128" t="s">
        <v>0</v>
      </c>
      <c r="G316" s="126">
        <f>G317</f>
        <v>0</v>
      </c>
      <c r="H316" s="126">
        <f t="shared" si="145"/>
        <v>0</v>
      </c>
      <c r="I316" s="126">
        <f t="shared" si="145"/>
        <v>0</v>
      </c>
    </row>
    <row r="317" spans="1:9" ht="47.25" hidden="1" x14ac:dyDescent="0.2">
      <c r="A317" s="127" t="s">
        <v>44</v>
      </c>
      <c r="B317" s="3" t="s">
        <v>89</v>
      </c>
      <c r="C317" s="3" t="s">
        <v>620</v>
      </c>
      <c r="D317" s="3" t="s">
        <v>64</v>
      </c>
      <c r="E317" s="3" t="s">
        <v>646</v>
      </c>
      <c r="F317" s="3" t="s">
        <v>45</v>
      </c>
      <c r="G317" s="126">
        <f>G318</f>
        <v>0</v>
      </c>
      <c r="H317" s="126">
        <f t="shared" si="145"/>
        <v>0</v>
      </c>
      <c r="I317" s="126">
        <f t="shared" si="145"/>
        <v>0</v>
      </c>
    </row>
    <row r="318" spans="1:9" ht="28.15" hidden="1" customHeight="1" x14ac:dyDescent="0.2">
      <c r="A318" s="127" t="s">
        <v>46</v>
      </c>
      <c r="B318" s="3" t="s">
        <v>89</v>
      </c>
      <c r="C318" s="3" t="s">
        <v>620</v>
      </c>
      <c r="D318" s="3" t="s">
        <v>64</v>
      </c>
      <c r="E318" s="3" t="s">
        <v>646</v>
      </c>
      <c r="F318" s="3" t="s">
        <v>47</v>
      </c>
      <c r="G318" s="126"/>
      <c r="H318" s="126"/>
      <c r="I318" s="126"/>
    </row>
    <row r="319" spans="1:9" ht="23.45" hidden="1" customHeight="1" x14ac:dyDescent="0.2">
      <c r="A319" s="125" t="s">
        <v>574</v>
      </c>
      <c r="B319" s="3" t="s">
        <v>89</v>
      </c>
      <c r="C319" s="3" t="s">
        <v>63</v>
      </c>
      <c r="D319" s="3" t="s">
        <v>0</v>
      </c>
      <c r="E319" s="3" t="s">
        <v>0</v>
      </c>
      <c r="F319" s="3" t="s">
        <v>0</v>
      </c>
      <c r="G319" s="126">
        <f>G320+G324+G331+G345</f>
        <v>0</v>
      </c>
      <c r="H319" s="126">
        <f t="shared" ref="H319:I319" si="146">H320+H324+H331+H345</f>
        <v>0</v>
      </c>
      <c r="I319" s="126">
        <f t="shared" si="146"/>
        <v>0</v>
      </c>
    </row>
    <row r="320" spans="1:9" ht="30" hidden="1" customHeight="1" x14ac:dyDescent="0.2">
      <c r="A320" s="125" t="s">
        <v>647</v>
      </c>
      <c r="B320" s="3" t="s">
        <v>89</v>
      </c>
      <c r="C320" s="3" t="s">
        <v>63</v>
      </c>
      <c r="D320" s="3" t="s">
        <v>547</v>
      </c>
      <c r="E320" s="3" t="s">
        <v>0</v>
      </c>
      <c r="F320" s="3" t="s">
        <v>0</v>
      </c>
      <c r="G320" s="126">
        <f>G321</f>
        <v>0</v>
      </c>
      <c r="H320" s="126">
        <f t="shared" ref="H320:I322" si="147">H321</f>
        <v>0</v>
      </c>
      <c r="I320" s="126">
        <f t="shared" si="147"/>
        <v>0</v>
      </c>
    </row>
    <row r="321" spans="1:9" ht="39" hidden="1" customHeight="1" x14ac:dyDescent="0.2">
      <c r="A321" s="127" t="s">
        <v>130</v>
      </c>
      <c r="B321" s="3" t="s">
        <v>89</v>
      </c>
      <c r="C321" s="3" t="s">
        <v>63</v>
      </c>
      <c r="D321" s="3" t="s">
        <v>547</v>
      </c>
      <c r="E321" s="3" t="s">
        <v>648</v>
      </c>
      <c r="F321" s="128" t="s">
        <v>0</v>
      </c>
      <c r="G321" s="126">
        <f>G322</f>
        <v>0</v>
      </c>
      <c r="H321" s="126">
        <f t="shared" si="147"/>
        <v>0</v>
      </c>
      <c r="I321" s="126">
        <f t="shared" si="147"/>
        <v>0</v>
      </c>
    </row>
    <row r="322" spans="1:9" ht="31.5" hidden="1" x14ac:dyDescent="0.2">
      <c r="A322" s="127" t="s">
        <v>66</v>
      </c>
      <c r="B322" s="3" t="s">
        <v>89</v>
      </c>
      <c r="C322" s="3" t="s">
        <v>63</v>
      </c>
      <c r="D322" s="3" t="s">
        <v>547</v>
      </c>
      <c r="E322" s="3" t="s">
        <v>648</v>
      </c>
      <c r="F322" s="3" t="s">
        <v>67</v>
      </c>
      <c r="G322" s="126">
        <f>G323</f>
        <v>0</v>
      </c>
      <c r="H322" s="126">
        <f t="shared" si="147"/>
        <v>0</v>
      </c>
      <c r="I322" s="126">
        <f t="shared" si="147"/>
        <v>0</v>
      </c>
    </row>
    <row r="323" spans="1:9" ht="47.25" hidden="1" x14ac:dyDescent="0.2">
      <c r="A323" s="127" t="s">
        <v>68</v>
      </c>
      <c r="B323" s="3" t="s">
        <v>89</v>
      </c>
      <c r="C323" s="3" t="s">
        <v>63</v>
      </c>
      <c r="D323" s="3" t="s">
        <v>547</v>
      </c>
      <c r="E323" s="3" t="s">
        <v>648</v>
      </c>
      <c r="F323" s="3" t="s">
        <v>69</v>
      </c>
      <c r="G323" s="126"/>
      <c r="H323" s="126"/>
      <c r="I323" s="126"/>
    </row>
    <row r="324" spans="1:9" ht="21" hidden="1" customHeight="1" x14ac:dyDescent="0.2">
      <c r="A324" s="125" t="s">
        <v>649</v>
      </c>
      <c r="B324" s="3" t="s">
        <v>89</v>
      </c>
      <c r="C324" s="3" t="s">
        <v>63</v>
      </c>
      <c r="D324" s="3" t="s">
        <v>29</v>
      </c>
      <c r="E324" s="3" t="s">
        <v>0</v>
      </c>
      <c r="F324" s="3" t="s">
        <v>0</v>
      </c>
      <c r="G324" s="126">
        <f>G325+G328</f>
        <v>0</v>
      </c>
      <c r="H324" s="126">
        <f t="shared" ref="H324:I324" si="148">H325+H328</f>
        <v>0</v>
      </c>
      <c r="I324" s="126">
        <f t="shared" si="148"/>
        <v>0</v>
      </c>
    </row>
    <row r="325" spans="1:9" ht="63" hidden="1" x14ac:dyDescent="0.2">
      <c r="A325" s="127" t="s">
        <v>131</v>
      </c>
      <c r="B325" s="3" t="s">
        <v>89</v>
      </c>
      <c r="C325" s="3" t="s">
        <v>63</v>
      </c>
      <c r="D325" s="3" t="s">
        <v>29</v>
      </c>
      <c r="E325" s="3" t="s">
        <v>650</v>
      </c>
      <c r="F325" s="128" t="s">
        <v>0</v>
      </c>
      <c r="G325" s="126">
        <f>G326</f>
        <v>0</v>
      </c>
      <c r="H325" s="126">
        <f t="shared" ref="H325:I326" si="149">H326</f>
        <v>0</v>
      </c>
      <c r="I325" s="126">
        <f t="shared" si="149"/>
        <v>0</v>
      </c>
    </row>
    <row r="326" spans="1:9" ht="31.5" hidden="1" x14ac:dyDescent="0.2">
      <c r="A326" s="127" t="s">
        <v>66</v>
      </c>
      <c r="B326" s="3" t="s">
        <v>89</v>
      </c>
      <c r="C326" s="3" t="s">
        <v>63</v>
      </c>
      <c r="D326" s="3" t="s">
        <v>29</v>
      </c>
      <c r="E326" s="3" t="s">
        <v>650</v>
      </c>
      <c r="F326" s="3" t="s">
        <v>67</v>
      </c>
      <c r="G326" s="126">
        <f>G327</f>
        <v>0</v>
      </c>
      <c r="H326" s="126">
        <f t="shared" si="149"/>
        <v>0</v>
      </c>
      <c r="I326" s="126">
        <f t="shared" si="149"/>
        <v>0</v>
      </c>
    </row>
    <row r="327" spans="1:9" ht="47.25" hidden="1" x14ac:dyDescent="0.2">
      <c r="A327" s="127" t="s">
        <v>68</v>
      </c>
      <c r="B327" s="3" t="s">
        <v>89</v>
      </c>
      <c r="C327" s="3" t="s">
        <v>63</v>
      </c>
      <c r="D327" s="3" t="s">
        <v>29</v>
      </c>
      <c r="E327" s="3" t="s">
        <v>650</v>
      </c>
      <c r="F327" s="3" t="s">
        <v>69</v>
      </c>
      <c r="G327" s="126"/>
      <c r="H327" s="126"/>
      <c r="I327" s="126"/>
    </row>
    <row r="328" spans="1:9" ht="47.25" hidden="1" x14ac:dyDescent="0.2">
      <c r="A328" s="127" t="s">
        <v>132</v>
      </c>
      <c r="B328" s="3" t="s">
        <v>89</v>
      </c>
      <c r="C328" s="3" t="s">
        <v>63</v>
      </c>
      <c r="D328" s="3" t="s">
        <v>29</v>
      </c>
      <c r="E328" s="3" t="s">
        <v>651</v>
      </c>
      <c r="F328" s="128" t="s">
        <v>0</v>
      </c>
      <c r="G328" s="126">
        <f>G329</f>
        <v>0</v>
      </c>
      <c r="H328" s="126">
        <f t="shared" ref="H328:I329" si="150">H329</f>
        <v>0</v>
      </c>
      <c r="I328" s="126">
        <f t="shared" si="150"/>
        <v>0</v>
      </c>
    </row>
    <row r="329" spans="1:9" ht="47.25" hidden="1" x14ac:dyDescent="0.2">
      <c r="A329" s="127" t="s">
        <v>31</v>
      </c>
      <c r="B329" s="3" t="s">
        <v>89</v>
      </c>
      <c r="C329" s="3" t="s">
        <v>63</v>
      </c>
      <c r="D329" s="3" t="s">
        <v>29</v>
      </c>
      <c r="E329" s="3" t="s">
        <v>651</v>
      </c>
      <c r="F329" s="3" t="s">
        <v>32</v>
      </c>
      <c r="G329" s="126">
        <f>G330</f>
        <v>0</v>
      </c>
      <c r="H329" s="126">
        <f t="shared" si="150"/>
        <v>0</v>
      </c>
      <c r="I329" s="126">
        <f t="shared" si="150"/>
        <v>0</v>
      </c>
    </row>
    <row r="330" spans="1:9" ht="47.25" hidden="1" x14ac:dyDescent="0.2">
      <c r="A330" s="127" t="s">
        <v>33</v>
      </c>
      <c r="B330" s="3" t="s">
        <v>89</v>
      </c>
      <c r="C330" s="3" t="s">
        <v>63</v>
      </c>
      <c r="D330" s="3" t="s">
        <v>29</v>
      </c>
      <c r="E330" s="3" t="s">
        <v>651</v>
      </c>
      <c r="F330" s="3" t="s">
        <v>34</v>
      </c>
      <c r="G330" s="126"/>
      <c r="H330" s="126"/>
      <c r="I330" s="126"/>
    </row>
    <row r="331" spans="1:9" ht="15.75" hidden="1" x14ac:dyDescent="0.2">
      <c r="A331" s="125" t="s">
        <v>575</v>
      </c>
      <c r="B331" s="3" t="s">
        <v>89</v>
      </c>
      <c r="C331" s="3" t="s">
        <v>63</v>
      </c>
      <c r="D331" s="3" t="s">
        <v>64</v>
      </c>
      <c r="E331" s="3" t="s">
        <v>0</v>
      </c>
      <c r="F331" s="3" t="s">
        <v>0</v>
      </c>
      <c r="G331" s="126">
        <f>G332+G336+G339+G342</f>
        <v>0</v>
      </c>
      <c r="H331" s="126">
        <f t="shared" ref="H331:I331" si="151">H332+H336+H339+H342</f>
        <v>0</v>
      </c>
      <c r="I331" s="126">
        <f t="shared" si="151"/>
        <v>0</v>
      </c>
    </row>
    <row r="332" spans="1:9" ht="141.75" hidden="1" x14ac:dyDescent="0.2">
      <c r="A332" s="127" t="s">
        <v>133</v>
      </c>
      <c r="B332" s="3" t="s">
        <v>89</v>
      </c>
      <c r="C332" s="3" t="s">
        <v>63</v>
      </c>
      <c r="D332" s="3" t="s">
        <v>64</v>
      </c>
      <c r="E332" s="3" t="s">
        <v>652</v>
      </c>
      <c r="F332" s="128" t="s">
        <v>0</v>
      </c>
      <c r="G332" s="126">
        <f>G333</f>
        <v>0</v>
      </c>
      <c r="H332" s="126">
        <f t="shared" ref="H332:I332" si="152">H333</f>
        <v>0</v>
      </c>
      <c r="I332" s="126">
        <f t="shared" si="152"/>
        <v>0</v>
      </c>
    </row>
    <row r="333" spans="1:9" ht="31.5" hidden="1" x14ac:dyDescent="0.2">
      <c r="A333" s="127" t="s">
        <v>66</v>
      </c>
      <c r="B333" s="3" t="s">
        <v>89</v>
      </c>
      <c r="C333" s="3" t="s">
        <v>63</v>
      </c>
      <c r="D333" s="3" t="s">
        <v>64</v>
      </c>
      <c r="E333" s="3" t="s">
        <v>652</v>
      </c>
      <c r="F333" s="3" t="s">
        <v>67</v>
      </c>
      <c r="G333" s="126">
        <f>G334+G335</f>
        <v>0</v>
      </c>
      <c r="H333" s="126">
        <f t="shared" ref="H333:I333" si="153">H334+H335</f>
        <v>0</v>
      </c>
      <c r="I333" s="126">
        <f t="shared" si="153"/>
        <v>0</v>
      </c>
    </row>
    <row r="334" spans="1:9" ht="31.5" hidden="1" x14ac:dyDescent="0.2">
      <c r="A334" s="127" t="s">
        <v>134</v>
      </c>
      <c r="B334" s="3" t="s">
        <v>89</v>
      </c>
      <c r="C334" s="3" t="s">
        <v>63</v>
      </c>
      <c r="D334" s="3" t="s">
        <v>64</v>
      </c>
      <c r="E334" s="3" t="s">
        <v>652</v>
      </c>
      <c r="F334" s="3" t="s">
        <v>135</v>
      </c>
      <c r="G334" s="126"/>
      <c r="H334" s="126"/>
      <c r="I334" s="126"/>
    </row>
    <row r="335" spans="1:9" ht="47.25" hidden="1" x14ac:dyDescent="0.2">
      <c r="A335" s="127" t="s">
        <v>68</v>
      </c>
      <c r="B335" s="3" t="s">
        <v>89</v>
      </c>
      <c r="C335" s="3" t="s">
        <v>63</v>
      </c>
      <c r="D335" s="3" t="s">
        <v>64</v>
      </c>
      <c r="E335" s="3" t="s">
        <v>652</v>
      </c>
      <c r="F335" s="3" t="s">
        <v>69</v>
      </c>
      <c r="G335" s="126"/>
      <c r="H335" s="126"/>
      <c r="I335" s="126"/>
    </row>
    <row r="336" spans="1:9" ht="63" hidden="1" x14ac:dyDescent="0.2">
      <c r="A336" s="127" t="s">
        <v>136</v>
      </c>
      <c r="B336" s="3" t="s">
        <v>89</v>
      </c>
      <c r="C336" s="3" t="s">
        <v>63</v>
      </c>
      <c r="D336" s="3" t="s">
        <v>64</v>
      </c>
      <c r="E336" s="3" t="s">
        <v>653</v>
      </c>
      <c r="F336" s="128" t="s">
        <v>0</v>
      </c>
      <c r="G336" s="126">
        <f>G337</f>
        <v>0</v>
      </c>
      <c r="H336" s="126">
        <f t="shared" ref="H336:I337" si="154">H337</f>
        <v>0</v>
      </c>
      <c r="I336" s="126">
        <f t="shared" si="154"/>
        <v>0</v>
      </c>
    </row>
    <row r="337" spans="1:9" ht="31.5" hidden="1" x14ac:dyDescent="0.2">
      <c r="A337" s="127" t="s">
        <v>66</v>
      </c>
      <c r="B337" s="3" t="s">
        <v>89</v>
      </c>
      <c r="C337" s="3" t="s">
        <v>63</v>
      </c>
      <c r="D337" s="3" t="s">
        <v>64</v>
      </c>
      <c r="E337" s="3" t="s">
        <v>653</v>
      </c>
      <c r="F337" s="3" t="s">
        <v>67</v>
      </c>
      <c r="G337" s="126">
        <f>G338</f>
        <v>0</v>
      </c>
      <c r="H337" s="126">
        <f t="shared" si="154"/>
        <v>0</v>
      </c>
      <c r="I337" s="126">
        <f t="shared" si="154"/>
        <v>0</v>
      </c>
    </row>
    <row r="338" spans="1:9" ht="31.5" hidden="1" x14ac:dyDescent="0.2">
      <c r="A338" s="127" t="s">
        <v>134</v>
      </c>
      <c r="B338" s="3" t="s">
        <v>89</v>
      </c>
      <c r="C338" s="3" t="s">
        <v>63</v>
      </c>
      <c r="D338" s="3" t="s">
        <v>64</v>
      </c>
      <c r="E338" s="3" t="s">
        <v>653</v>
      </c>
      <c r="F338" s="3" t="s">
        <v>135</v>
      </c>
      <c r="G338" s="126"/>
      <c r="H338" s="126"/>
      <c r="I338" s="126"/>
    </row>
    <row r="339" spans="1:9" ht="31.5" hidden="1" x14ac:dyDescent="0.2">
      <c r="A339" s="127" t="s">
        <v>137</v>
      </c>
      <c r="B339" s="3" t="s">
        <v>89</v>
      </c>
      <c r="C339" s="3" t="s">
        <v>63</v>
      </c>
      <c r="D339" s="3" t="s">
        <v>64</v>
      </c>
      <c r="E339" s="3" t="s">
        <v>654</v>
      </c>
      <c r="F339" s="128" t="s">
        <v>0</v>
      </c>
      <c r="G339" s="126">
        <f>G340</f>
        <v>0</v>
      </c>
      <c r="H339" s="126">
        <f t="shared" ref="H339:I340" si="155">H340</f>
        <v>0</v>
      </c>
      <c r="I339" s="126">
        <f t="shared" si="155"/>
        <v>0</v>
      </c>
    </row>
    <row r="340" spans="1:9" ht="31.5" hidden="1" x14ac:dyDescent="0.2">
      <c r="A340" s="127" t="s">
        <v>66</v>
      </c>
      <c r="B340" s="3" t="s">
        <v>89</v>
      </c>
      <c r="C340" s="3" t="s">
        <v>63</v>
      </c>
      <c r="D340" s="3" t="s">
        <v>64</v>
      </c>
      <c r="E340" s="3" t="s">
        <v>654</v>
      </c>
      <c r="F340" s="3" t="s">
        <v>67</v>
      </c>
      <c r="G340" s="126">
        <f>G341</f>
        <v>0</v>
      </c>
      <c r="H340" s="126">
        <f t="shared" si="155"/>
        <v>0</v>
      </c>
      <c r="I340" s="126">
        <f t="shared" si="155"/>
        <v>0</v>
      </c>
    </row>
    <row r="341" spans="1:9" ht="47.25" hidden="1" x14ac:dyDescent="0.2">
      <c r="A341" s="127" t="s">
        <v>68</v>
      </c>
      <c r="B341" s="3" t="s">
        <v>89</v>
      </c>
      <c r="C341" s="3" t="s">
        <v>63</v>
      </c>
      <c r="D341" s="3" t="s">
        <v>64</v>
      </c>
      <c r="E341" s="3" t="s">
        <v>654</v>
      </c>
      <c r="F341" s="3" t="s">
        <v>69</v>
      </c>
      <c r="G341" s="126"/>
      <c r="H341" s="126"/>
      <c r="I341" s="126"/>
    </row>
    <row r="342" spans="1:9" ht="94.5" hidden="1" x14ac:dyDescent="0.2">
      <c r="A342" s="127" t="s">
        <v>138</v>
      </c>
      <c r="B342" s="3" t="s">
        <v>89</v>
      </c>
      <c r="C342" s="3" t="s">
        <v>63</v>
      </c>
      <c r="D342" s="3" t="s">
        <v>64</v>
      </c>
      <c r="E342" s="3" t="s">
        <v>655</v>
      </c>
      <c r="F342" s="128" t="s">
        <v>0</v>
      </c>
      <c r="G342" s="126">
        <f>G343</f>
        <v>0</v>
      </c>
      <c r="H342" s="126">
        <f t="shared" ref="H342:I343" si="156">H343</f>
        <v>0</v>
      </c>
      <c r="I342" s="126">
        <f t="shared" si="156"/>
        <v>0</v>
      </c>
    </row>
    <row r="343" spans="1:9" ht="31.5" hidden="1" x14ac:dyDescent="0.2">
      <c r="A343" s="127" t="s">
        <v>66</v>
      </c>
      <c r="B343" s="3" t="s">
        <v>89</v>
      </c>
      <c r="C343" s="3" t="s">
        <v>63</v>
      </c>
      <c r="D343" s="3" t="s">
        <v>64</v>
      </c>
      <c r="E343" s="3" t="s">
        <v>655</v>
      </c>
      <c r="F343" s="3" t="s">
        <v>67</v>
      </c>
      <c r="G343" s="126">
        <f>G344</f>
        <v>0</v>
      </c>
      <c r="H343" s="126">
        <f t="shared" si="156"/>
        <v>0</v>
      </c>
      <c r="I343" s="126">
        <f t="shared" si="156"/>
        <v>0</v>
      </c>
    </row>
    <row r="344" spans="1:9" ht="47.25" hidden="1" x14ac:dyDescent="0.2">
      <c r="A344" s="127" t="s">
        <v>68</v>
      </c>
      <c r="B344" s="3" t="s">
        <v>89</v>
      </c>
      <c r="C344" s="3" t="s">
        <v>63</v>
      </c>
      <c r="D344" s="3" t="s">
        <v>64</v>
      </c>
      <c r="E344" s="3" t="s">
        <v>655</v>
      </c>
      <c r="F344" s="3" t="s">
        <v>69</v>
      </c>
      <c r="G344" s="126"/>
      <c r="H344" s="126"/>
      <c r="I344" s="126"/>
    </row>
    <row r="345" spans="1:9" ht="31.5" hidden="1" x14ac:dyDescent="0.2">
      <c r="A345" s="125" t="s">
        <v>656</v>
      </c>
      <c r="B345" s="3" t="s">
        <v>89</v>
      </c>
      <c r="C345" s="3" t="s">
        <v>63</v>
      </c>
      <c r="D345" s="3" t="s">
        <v>77</v>
      </c>
      <c r="E345" s="3" t="s">
        <v>0</v>
      </c>
      <c r="F345" s="3" t="s">
        <v>0</v>
      </c>
      <c r="G345" s="126">
        <f>G346+G349+G355+G357+G360</f>
        <v>0</v>
      </c>
      <c r="H345" s="126">
        <f t="shared" ref="H345:I345" si="157">H346+H349+H355+H357+H360</f>
        <v>0</v>
      </c>
      <c r="I345" s="126">
        <f t="shared" si="157"/>
        <v>0</v>
      </c>
    </row>
    <row r="346" spans="1:9" ht="173.25" hidden="1" x14ac:dyDescent="0.2">
      <c r="A346" s="127" t="s">
        <v>94</v>
      </c>
      <c r="B346" s="3" t="s">
        <v>89</v>
      </c>
      <c r="C346" s="3" t="s">
        <v>63</v>
      </c>
      <c r="D346" s="3" t="s">
        <v>77</v>
      </c>
      <c r="E346" s="3" t="s">
        <v>605</v>
      </c>
      <c r="F346" s="128" t="s">
        <v>0</v>
      </c>
      <c r="G346" s="126">
        <f>G347</f>
        <v>0</v>
      </c>
      <c r="H346" s="126">
        <f t="shared" ref="H346:I347" si="158">H347</f>
        <v>0</v>
      </c>
      <c r="I346" s="126">
        <f t="shared" si="158"/>
        <v>0</v>
      </c>
    </row>
    <row r="347" spans="1:9" ht="110.25" hidden="1" x14ac:dyDescent="0.2">
      <c r="A347" s="127" t="s">
        <v>24</v>
      </c>
      <c r="B347" s="3" t="s">
        <v>89</v>
      </c>
      <c r="C347" s="3" t="s">
        <v>63</v>
      </c>
      <c r="D347" s="3" t="s">
        <v>77</v>
      </c>
      <c r="E347" s="3" t="s">
        <v>605</v>
      </c>
      <c r="F347" s="3" t="s">
        <v>25</v>
      </c>
      <c r="G347" s="126">
        <f>G348</f>
        <v>0</v>
      </c>
      <c r="H347" s="126">
        <f t="shared" si="158"/>
        <v>0</v>
      </c>
      <c r="I347" s="126">
        <f t="shared" si="158"/>
        <v>0</v>
      </c>
    </row>
    <row r="348" spans="1:9" ht="47.25" hidden="1" x14ac:dyDescent="0.2">
      <c r="A348" s="127" t="s">
        <v>26</v>
      </c>
      <c r="B348" s="3" t="s">
        <v>89</v>
      </c>
      <c r="C348" s="3" t="s">
        <v>63</v>
      </c>
      <c r="D348" s="3" t="s">
        <v>77</v>
      </c>
      <c r="E348" s="3" t="s">
        <v>605</v>
      </c>
      <c r="F348" s="3" t="s">
        <v>27</v>
      </c>
      <c r="G348" s="126"/>
      <c r="H348" s="126"/>
      <c r="I348" s="126"/>
    </row>
    <row r="349" spans="1:9" ht="141.75" hidden="1" x14ac:dyDescent="0.2">
      <c r="A349" s="127" t="s">
        <v>133</v>
      </c>
      <c r="B349" s="3" t="s">
        <v>89</v>
      </c>
      <c r="C349" s="3" t="s">
        <v>63</v>
      </c>
      <c r="D349" s="3" t="s">
        <v>77</v>
      </c>
      <c r="E349" s="3" t="s">
        <v>657</v>
      </c>
      <c r="F349" s="128" t="s">
        <v>0</v>
      </c>
      <c r="G349" s="126">
        <f>G350+G352</f>
        <v>0</v>
      </c>
      <c r="H349" s="126">
        <f t="shared" ref="H349:I349" si="159">H350+H352</f>
        <v>0</v>
      </c>
      <c r="I349" s="126">
        <f t="shared" si="159"/>
        <v>0</v>
      </c>
    </row>
    <row r="350" spans="1:9" ht="110.25" hidden="1" x14ac:dyDescent="0.2">
      <c r="A350" s="127" t="s">
        <v>24</v>
      </c>
      <c r="B350" s="3" t="s">
        <v>89</v>
      </c>
      <c r="C350" s="3" t="s">
        <v>63</v>
      </c>
      <c r="D350" s="3" t="s">
        <v>77</v>
      </c>
      <c r="E350" s="3" t="s">
        <v>657</v>
      </c>
      <c r="F350" s="3" t="s">
        <v>25</v>
      </c>
      <c r="G350" s="126">
        <f>G351</f>
        <v>0</v>
      </c>
      <c r="H350" s="126">
        <f t="shared" ref="H350:I350" si="160">H351</f>
        <v>0</v>
      </c>
      <c r="I350" s="126">
        <f t="shared" si="160"/>
        <v>0</v>
      </c>
    </row>
    <row r="351" spans="1:9" ht="47.25" hidden="1" x14ac:dyDescent="0.2">
      <c r="A351" s="127" t="s">
        <v>26</v>
      </c>
      <c r="B351" s="3" t="s">
        <v>89</v>
      </c>
      <c r="C351" s="3" t="s">
        <v>63</v>
      </c>
      <c r="D351" s="3" t="s">
        <v>77</v>
      </c>
      <c r="E351" s="3" t="s">
        <v>657</v>
      </c>
      <c r="F351" s="3" t="s">
        <v>27</v>
      </c>
      <c r="G351" s="126"/>
      <c r="H351" s="126"/>
      <c r="I351" s="126"/>
    </row>
    <row r="352" spans="1:9" ht="47.25" hidden="1" x14ac:dyDescent="0.2">
      <c r="A352" s="127" t="s">
        <v>31</v>
      </c>
      <c r="B352" s="3" t="s">
        <v>89</v>
      </c>
      <c r="C352" s="3" t="s">
        <v>63</v>
      </c>
      <c r="D352" s="3" t="s">
        <v>77</v>
      </c>
      <c r="E352" s="3" t="s">
        <v>657</v>
      </c>
      <c r="F352" s="3" t="s">
        <v>32</v>
      </c>
      <c r="G352" s="126">
        <f>G353</f>
        <v>0</v>
      </c>
      <c r="H352" s="126">
        <f t="shared" ref="H352:I352" si="161">H353</f>
        <v>0</v>
      </c>
      <c r="I352" s="126">
        <f t="shared" si="161"/>
        <v>0</v>
      </c>
    </row>
    <row r="353" spans="1:9" ht="47.25" hidden="1" x14ac:dyDescent="0.2">
      <c r="A353" s="127" t="s">
        <v>33</v>
      </c>
      <c r="B353" s="3" t="s">
        <v>89</v>
      </c>
      <c r="C353" s="3" t="s">
        <v>63</v>
      </c>
      <c r="D353" s="3" t="s">
        <v>77</v>
      </c>
      <c r="E353" s="3" t="s">
        <v>657</v>
      </c>
      <c r="F353" s="3" t="s">
        <v>34</v>
      </c>
      <c r="G353" s="126"/>
      <c r="H353" s="126"/>
      <c r="I353" s="126"/>
    </row>
    <row r="354" spans="1:9" ht="141.75" hidden="1" x14ac:dyDescent="0.2">
      <c r="A354" s="127" t="s">
        <v>133</v>
      </c>
      <c r="B354" s="3" t="s">
        <v>89</v>
      </c>
      <c r="C354" s="3" t="s">
        <v>63</v>
      </c>
      <c r="D354" s="3" t="s">
        <v>77</v>
      </c>
      <c r="E354" s="3" t="s">
        <v>658</v>
      </c>
      <c r="F354" s="128" t="s">
        <v>0</v>
      </c>
      <c r="G354" s="126">
        <f>G355</f>
        <v>0</v>
      </c>
      <c r="H354" s="126">
        <f t="shared" ref="H354:I355" si="162">H355</f>
        <v>0</v>
      </c>
      <c r="I354" s="126">
        <f t="shared" si="162"/>
        <v>0</v>
      </c>
    </row>
    <row r="355" spans="1:9" ht="47.25" hidden="1" x14ac:dyDescent="0.2">
      <c r="A355" s="127" t="s">
        <v>31</v>
      </c>
      <c r="B355" s="3" t="s">
        <v>89</v>
      </c>
      <c r="C355" s="3" t="s">
        <v>63</v>
      </c>
      <c r="D355" s="3" t="s">
        <v>77</v>
      </c>
      <c r="E355" s="3" t="s">
        <v>658</v>
      </c>
      <c r="F355" s="3" t="s">
        <v>32</v>
      </c>
      <c r="G355" s="126">
        <f>G356</f>
        <v>0</v>
      </c>
      <c r="H355" s="126">
        <f t="shared" si="162"/>
        <v>0</v>
      </c>
      <c r="I355" s="126">
        <f t="shared" si="162"/>
        <v>0</v>
      </c>
    </row>
    <row r="356" spans="1:9" ht="47.25" hidden="1" x14ac:dyDescent="0.2">
      <c r="A356" s="127" t="s">
        <v>33</v>
      </c>
      <c r="B356" s="3" t="s">
        <v>89</v>
      </c>
      <c r="C356" s="3" t="s">
        <v>63</v>
      </c>
      <c r="D356" s="3" t="s">
        <v>77</v>
      </c>
      <c r="E356" s="3" t="s">
        <v>658</v>
      </c>
      <c r="F356" s="3" t="s">
        <v>34</v>
      </c>
      <c r="G356" s="126"/>
      <c r="H356" s="126"/>
      <c r="I356" s="126"/>
    </row>
    <row r="357" spans="1:9" ht="31.5" hidden="1" x14ac:dyDescent="0.2">
      <c r="A357" s="127" t="s">
        <v>139</v>
      </c>
      <c r="B357" s="3" t="s">
        <v>89</v>
      </c>
      <c r="C357" s="3" t="s">
        <v>63</v>
      </c>
      <c r="D357" s="3" t="s">
        <v>77</v>
      </c>
      <c r="E357" s="3" t="s">
        <v>659</v>
      </c>
      <c r="F357" s="128" t="s">
        <v>0</v>
      </c>
      <c r="G357" s="126">
        <f>G358</f>
        <v>0</v>
      </c>
      <c r="H357" s="126">
        <f t="shared" ref="H357:I358" si="163">H358</f>
        <v>0</v>
      </c>
      <c r="I357" s="126">
        <f t="shared" si="163"/>
        <v>0</v>
      </c>
    </row>
    <row r="358" spans="1:9" ht="47.25" hidden="1" x14ac:dyDescent="0.2">
      <c r="A358" s="127" t="s">
        <v>31</v>
      </c>
      <c r="B358" s="3" t="s">
        <v>89</v>
      </c>
      <c r="C358" s="3" t="s">
        <v>63</v>
      </c>
      <c r="D358" s="3" t="s">
        <v>77</v>
      </c>
      <c r="E358" s="3" t="s">
        <v>659</v>
      </c>
      <c r="F358" s="3" t="s">
        <v>32</v>
      </c>
      <c r="G358" s="126">
        <f>G359</f>
        <v>0</v>
      </c>
      <c r="H358" s="126">
        <f t="shared" si="163"/>
        <v>0</v>
      </c>
      <c r="I358" s="126">
        <f t="shared" si="163"/>
        <v>0</v>
      </c>
    </row>
    <row r="359" spans="1:9" ht="47.25" hidden="1" x14ac:dyDescent="0.2">
      <c r="A359" s="127" t="s">
        <v>33</v>
      </c>
      <c r="B359" s="3" t="s">
        <v>89</v>
      </c>
      <c r="C359" s="3" t="s">
        <v>63</v>
      </c>
      <c r="D359" s="3" t="s">
        <v>77</v>
      </c>
      <c r="E359" s="3" t="s">
        <v>659</v>
      </c>
      <c r="F359" s="3" t="s">
        <v>34</v>
      </c>
      <c r="G359" s="126"/>
      <c r="H359" s="126"/>
      <c r="I359" s="126"/>
    </row>
    <row r="360" spans="1:9" ht="26.45" hidden="1" customHeight="1" x14ac:dyDescent="0.2">
      <c r="A360" s="127" t="s">
        <v>140</v>
      </c>
      <c r="B360" s="3" t="s">
        <v>89</v>
      </c>
      <c r="C360" s="3" t="s">
        <v>63</v>
      </c>
      <c r="D360" s="3" t="s">
        <v>77</v>
      </c>
      <c r="E360" s="3" t="s">
        <v>660</v>
      </c>
      <c r="F360" s="128" t="s">
        <v>0</v>
      </c>
      <c r="G360" s="126">
        <f>G361</f>
        <v>0</v>
      </c>
      <c r="H360" s="126">
        <f t="shared" ref="H360:I361" si="164">H361</f>
        <v>0</v>
      </c>
      <c r="I360" s="126">
        <f t="shared" si="164"/>
        <v>0</v>
      </c>
    </row>
    <row r="361" spans="1:9" ht="47.25" hidden="1" x14ac:dyDescent="0.2">
      <c r="A361" s="127" t="s">
        <v>31</v>
      </c>
      <c r="B361" s="3" t="s">
        <v>89</v>
      </c>
      <c r="C361" s="3" t="s">
        <v>63</v>
      </c>
      <c r="D361" s="3" t="s">
        <v>77</v>
      </c>
      <c r="E361" s="3" t="s">
        <v>660</v>
      </c>
      <c r="F361" s="3" t="s">
        <v>32</v>
      </c>
      <c r="G361" s="126">
        <f>G362</f>
        <v>0</v>
      </c>
      <c r="H361" s="126">
        <f t="shared" si="164"/>
        <v>0</v>
      </c>
      <c r="I361" s="126">
        <f t="shared" si="164"/>
        <v>0</v>
      </c>
    </row>
    <row r="362" spans="1:9" ht="49.15" hidden="1" customHeight="1" x14ac:dyDescent="0.2">
      <c r="A362" s="127" t="s">
        <v>33</v>
      </c>
      <c r="B362" s="3" t="s">
        <v>89</v>
      </c>
      <c r="C362" s="3" t="s">
        <v>63</v>
      </c>
      <c r="D362" s="3" t="s">
        <v>77</v>
      </c>
      <c r="E362" s="3" t="s">
        <v>660</v>
      </c>
      <c r="F362" s="3" t="s">
        <v>34</v>
      </c>
      <c r="G362" s="126"/>
      <c r="H362" s="126"/>
      <c r="I362" s="126"/>
    </row>
    <row r="363" spans="1:9" ht="24" customHeight="1" x14ac:dyDescent="0.2">
      <c r="A363" s="125" t="s">
        <v>661</v>
      </c>
      <c r="B363" s="3" t="s">
        <v>89</v>
      </c>
      <c r="C363" s="3" t="s">
        <v>591</v>
      </c>
      <c r="D363" s="3" t="s">
        <v>0</v>
      </c>
      <c r="E363" s="3" t="s">
        <v>0</v>
      </c>
      <c r="F363" s="3" t="s">
        <v>0</v>
      </c>
      <c r="G363" s="126">
        <f>G364+G371</f>
        <v>46265</v>
      </c>
      <c r="H363" s="126">
        <f t="shared" ref="H363:I363" si="165">H364+H371</f>
        <v>0</v>
      </c>
      <c r="I363" s="126">
        <f t="shared" si="165"/>
        <v>0</v>
      </c>
    </row>
    <row r="364" spans="1:9" ht="19.149999999999999" customHeight="1" x14ac:dyDescent="0.2">
      <c r="A364" s="125" t="s">
        <v>662</v>
      </c>
      <c r="B364" s="3" t="s">
        <v>89</v>
      </c>
      <c r="C364" s="3" t="s">
        <v>591</v>
      </c>
      <c r="D364" s="3" t="s">
        <v>547</v>
      </c>
      <c r="E364" s="3" t="s">
        <v>0</v>
      </c>
      <c r="F364" s="3" t="s">
        <v>0</v>
      </c>
      <c r="G364" s="126">
        <f>G365+G368</f>
        <v>46265</v>
      </c>
      <c r="H364" s="126">
        <f t="shared" ref="H364:I366" si="166">H365</f>
        <v>0</v>
      </c>
      <c r="I364" s="126">
        <f t="shared" si="166"/>
        <v>0</v>
      </c>
    </row>
    <row r="365" spans="1:9" ht="31.5" hidden="1" x14ac:dyDescent="0.2">
      <c r="A365" s="127" t="s">
        <v>141</v>
      </c>
      <c r="B365" s="3" t="s">
        <v>89</v>
      </c>
      <c r="C365" s="3" t="s">
        <v>591</v>
      </c>
      <c r="D365" s="3" t="s">
        <v>547</v>
      </c>
      <c r="E365" s="3" t="s">
        <v>663</v>
      </c>
      <c r="F365" s="128" t="s">
        <v>0</v>
      </c>
      <c r="G365" s="126">
        <f>G366</f>
        <v>0</v>
      </c>
      <c r="H365" s="126">
        <f t="shared" si="166"/>
        <v>0</v>
      </c>
      <c r="I365" s="126">
        <f t="shared" si="166"/>
        <v>0</v>
      </c>
    </row>
    <row r="366" spans="1:9" ht="52.9" hidden="1" customHeight="1" x14ac:dyDescent="0.2">
      <c r="A366" s="127" t="s">
        <v>44</v>
      </c>
      <c r="B366" s="3" t="s">
        <v>89</v>
      </c>
      <c r="C366" s="3" t="s">
        <v>591</v>
      </c>
      <c r="D366" s="3" t="s">
        <v>547</v>
      </c>
      <c r="E366" s="3" t="s">
        <v>663</v>
      </c>
      <c r="F366" s="3" t="s">
        <v>45</v>
      </c>
      <c r="G366" s="126">
        <f>G367</f>
        <v>0</v>
      </c>
      <c r="H366" s="126">
        <f t="shared" si="166"/>
        <v>0</v>
      </c>
      <c r="I366" s="126">
        <f t="shared" si="166"/>
        <v>0</v>
      </c>
    </row>
    <row r="367" spans="1:9" ht="23.45" hidden="1" customHeight="1" x14ac:dyDescent="0.2">
      <c r="A367" s="127" t="s">
        <v>142</v>
      </c>
      <c r="B367" s="3" t="s">
        <v>89</v>
      </c>
      <c r="C367" s="3" t="s">
        <v>591</v>
      </c>
      <c r="D367" s="3" t="s">
        <v>547</v>
      </c>
      <c r="E367" s="3" t="s">
        <v>663</v>
      </c>
      <c r="F367" s="3" t="s">
        <v>143</v>
      </c>
      <c r="G367" s="126"/>
      <c r="H367" s="126"/>
      <c r="I367" s="126"/>
    </row>
    <row r="368" spans="1:9" ht="33.75" customHeight="1" x14ac:dyDescent="0.2">
      <c r="A368" s="127" t="s">
        <v>787</v>
      </c>
      <c r="B368" s="3" t="s">
        <v>89</v>
      </c>
      <c r="C368" s="3" t="s">
        <v>591</v>
      </c>
      <c r="D368" s="3" t="s">
        <v>547</v>
      </c>
      <c r="E368" s="3" t="s">
        <v>788</v>
      </c>
      <c r="F368" s="3"/>
      <c r="G368" s="126">
        <f>G369</f>
        <v>46265</v>
      </c>
      <c r="H368" s="126"/>
      <c r="I368" s="126"/>
    </row>
    <row r="369" spans="1:9" ht="47.25" x14ac:dyDescent="0.2">
      <c r="A369" s="127" t="s">
        <v>31</v>
      </c>
      <c r="B369" s="3" t="s">
        <v>89</v>
      </c>
      <c r="C369" s="3" t="s">
        <v>591</v>
      </c>
      <c r="D369" s="3" t="s">
        <v>547</v>
      </c>
      <c r="E369" s="3" t="s">
        <v>788</v>
      </c>
      <c r="F369" s="3" t="s">
        <v>32</v>
      </c>
      <c r="G369" s="126">
        <f>G370</f>
        <v>46265</v>
      </c>
      <c r="H369" s="126"/>
      <c r="I369" s="126"/>
    </row>
    <row r="370" spans="1:9" ht="47.25" x14ac:dyDescent="0.2">
      <c r="A370" s="127" t="s">
        <v>33</v>
      </c>
      <c r="B370" s="3" t="s">
        <v>89</v>
      </c>
      <c r="C370" s="3" t="s">
        <v>591</v>
      </c>
      <c r="D370" s="3" t="s">
        <v>547</v>
      </c>
      <c r="E370" s="3" t="s">
        <v>788</v>
      </c>
      <c r="F370" s="3" t="s">
        <v>34</v>
      </c>
      <c r="G370" s="126">
        <v>46265</v>
      </c>
      <c r="H370" s="126"/>
      <c r="I370" s="126"/>
    </row>
    <row r="371" spans="1:9" ht="15.75" hidden="1" x14ac:dyDescent="0.2">
      <c r="A371" s="125" t="s">
        <v>664</v>
      </c>
      <c r="B371" s="3" t="s">
        <v>89</v>
      </c>
      <c r="C371" s="3" t="s">
        <v>591</v>
      </c>
      <c r="D371" s="3" t="s">
        <v>22</v>
      </c>
      <c r="E371" s="3" t="s">
        <v>0</v>
      </c>
      <c r="F371" s="3" t="s">
        <v>0</v>
      </c>
      <c r="G371" s="126">
        <f>G372</f>
        <v>0</v>
      </c>
      <c r="H371" s="126">
        <f t="shared" ref="H371:I371" si="167">H372</f>
        <v>0</v>
      </c>
      <c r="I371" s="126">
        <f t="shared" si="167"/>
        <v>0</v>
      </c>
    </row>
    <row r="372" spans="1:9" ht="31.5" hidden="1" x14ac:dyDescent="0.2">
      <c r="A372" s="127" t="s">
        <v>144</v>
      </c>
      <c r="B372" s="3" t="s">
        <v>89</v>
      </c>
      <c r="C372" s="3" t="s">
        <v>591</v>
      </c>
      <c r="D372" s="3" t="s">
        <v>22</v>
      </c>
      <c r="E372" s="3" t="s">
        <v>665</v>
      </c>
      <c r="F372" s="128" t="s">
        <v>0</v>
      </c>
      <c r="G372" s="126">
        <f>G373</f>
        <v>0</v>
      </c>
      <c r="H372" s="126">
        <f t="shared" ref="H372:I372" si="168">H373</f>
        <v>0</v>
      </c>
      <c r="I372" s="126">
        <f t="shared" si="168"/>
        <v>0</v>
      </c>
    </row>
    <row r="373" spans="1:9" ht="47.25" hidden="1" x14ac:dyDescent="0.2">
      <c r="A373" s="127" t="s">
        <v>31</v>
      </c>
      <c r="B373" s="3" t="s">
        <v>89</v>
      </c>
      <c r="C373" s="3" t="s">
        <v>591</v>
      </c>
      <c r="D373" s="3" t="s">
        <v>22</v>
      </c>
      <c r="E373" s="3" t="s">
        <v>665</v>
      </c>
      <c r="F373" s="3" t="s">
        <v>32</v>
      </c>
      <c r="G373" s="126">
        <f>G374</f>
        <v>0</v>
      </c>
      <c r="H373" s="126">
        <f t="shared" ref="H373:I373" si="169">H374</f>
        <v>0</v>
      </c>
      <c r="I373" s="126">
        <f t="shared" si="169"/>
        <v>0</v>
      </c>
    </row>
    <row r="374" spans="1:9" ht="47.25" hidden="1" x14ac:dyDescent="0.2">
      <c r="A374" s="127" t="s">
        <v>33</v>
      </c>
      <c r="B374" s="3" t="s">
        <v>89</v>
      </c>
      <c r="C374" s="3" t="s">
        <v>591</v>
      </c>
      <c r="D374" s="3" t="s">
        <v>22</v>
      </c>
      <c r="E374" s="3" t="s">
        <v>665</v>
      </c>
      <c r="F374" s="3" t="s">
        <v>34</v>
      </c>
      <c r="G374" s="126"/>
      <c r="H374" s="126"/>
      <c r="I374" s="126"/>
    </row>
    <row r="375" spans="1:9" ht="31.5" hidden="1" x14ac:dyDescent="0.2">
      <c r="A375" s="121" t="s">
        <v>145</v>
      </c>
      <c r="B375" s="122" t="s">
        <v>146</v>
      </c>
      <c r="C375" s="122" t="s">
        <v>0</v>
      </c>
      <c r="D375" s="122" t="s">
        <v>0</v>
      </c>
      <c r="E375" s="123" t="s">
        <v>0</v>
      </c>
      <c r="F375" s="123" t="s">
        <v>0</v>
      </c>
      <c r="G375" s="124">
        <f>G376</f>
        <v>0</v>
      </c>
      <c r="H375" s="124">
        <f t="shared" ref="H375:I376" si="170">H376</f>
        <v>0</v>
      </c>
      <c r="I375" s="124">
        <f t="shared" si="170"/>
        <v>0</v>
      </c>
    </row>
    <row r="376" spans="1:9" ht="15.75" hidden="1" x14ac:dyDescent="0.2">
      <c r="A376" s="125" t="s">
        <v>546</v>
      </c>
      <c r="B376" s="3" t="s">
        <v>146</v>
      </c>
      <c r="C376" s="3" t="s">
        <v>547</v>
      </c>
      <c r="D376" s="3" t="s">
        <v>0</v>
      </c>
      <c r="E376" s="3" t="s">
        <v>0</v>
      </c>
      <c r="F376" s="3" t="s">
        <v>0</v>
      </c>
      <c r="G376" s="126">
        <f>G377</f>
        <v>0</v>
      </c>
      <c r="H376" s="126">
        <f t="shared" si="170"/>
        <v>0</v>
      </c>
      <c r="I376" s="126">
        <f t="shared" si="170"/>
        <v>0</v>
      </c>
    </row>
    <row r="377" spans="1:9" ht="63" hidden="1" x14ac:dyDescent="0.2">
      <c r="A377" s="125" t="s">
        <v>587</v>
      </c>
      <c r="B377" s="3" t="s">
        <v>146</v>
      </c>
      <c r="C377" s="3" t="s">
        <v>547</v>
      </c>
      <c r="D377" s="3" t="s">
        <v>77</v>
      </c>
      <c r="E377" s="3" t="s">
        <v>0</v>
      </c>
      <c r="F377" s="3" t="s">
        <v>0</v>
      </c>
      <c r="G377" s="126">
        <f>G378+G383+G386</f>
        <v>0</v>
      </c>
      <c r="H377" s="126">
        <f t="shared" ref="H377:I377" si="171">H378+H383+H386</f>
        <v>0</v>
      </c>
      <c r="I377" s="126">
        <f t="shared" si="171"/>
        <v>0</v>
      </c>
    </row>
    <row r="378" spans="1:9" ht="47.25" hidden="1" x14ac:dyDescent="0.2">
      <c r="A378" s="127" t="s">
        <v>30</v>
      </c>
      <c r="B378" s="3" t="s">
        <v>146</v>
      </c>
      <c r="C378" s="3" t="s">
        <v>547</v>
      </c>
      <c r="D378" s="3" t="s">
        <v>77</v>
      </c>
      <c r="E378" s="3" t="s">
        <v>550</v>
      </c>
      <c r="F378" s="128" t="s">
        <v>0</v>
      </c>
      <c r="G378" s="126">
        <f>G379+G381</f>
        <v>0</v>
      </c>
      <c r="H378" s="126">
        <f t="shared" ref="H378:I378" si="172">H379+H381</f>
        <v>0</v>
      </c>
      <c r="I378" s="126">
        <f t="shared" si="172"/>
        <v>0</v>
      </c>
    </row>
    <row r="379" spans="1:9" ht="110.25" hidden="1" x14ac:dyDescent="0.2">
      <c r="A379" s="127" t="s">
        <v>24</v>
      </c>
      <c r="B379" s="3" t="s">
        <v>146</v>
      </c>
      <c r="C379" s="3" t="s">
        <v>547</v>
      </c>
      <c r="D379" s="3" t="s">
        <v>77</v>
      </c>
      <c r="E379" s="3" t="s">
        <v>550</v>
      </c>
      <c r="F379" s="3" t="s">
        <v>25</v>
      </c>
      <c r="G379" s="126">
        <f>G380</f>
        <v>0</v>
      </c>
      <c r="H379" s="126">
        <f t="shared" ref="H379:I379" si="173">H380</f>
        <v>0</v>
      </c>
      <c r="I379" s="126">
        <f t="shared" si="173"/>
        <v>0</v>
      </c>
    </row>
    <row r="380" spans="1:9" ht="47.25" hidden="1" x14ac:dyDescent="0.2">
      <c r="A380" s="127" t="s">
        <v>26</v>
      </c>
      <c r="B380" s="3" t="s">
        <v>146</v>
      </c>
      <c r="C380" s="3" t="s">
        <v>547</v>
      </c>
      <c r="D380" s="3" t="s">
        <v>77</v>
      </c>
      <c r="E380" s="3" t="s">
        <v>550</v>
      </c>
      <c r="F380" s="3" t="s">
        <v>27</v>
      </c>
      <c r="G380" s="126"/>
      <c r="H380" s="126"/>
      <c r="I380" s="126"/>
    </row>
    <row r="381" spans="1:9" ht="47.25" hidden="1" x14ac:dyDescent="0.2">
      <c r="A381" s="127" t="s">
        <v>31</v>
      </c>
      <c r="B381" s="3" t="s">
        <v>146</v>
      </c>
      <c r="C381" s="3" t="s">
        <v>547</v>
      </c>
      <c r="D381" s="3" t="s">
        <v>77</v>
      </c>
      <c r="E381" s="3" t="s">
        <v>550</v>
      </c>
      <c r="F381" s="3" t="s">
        <v>32</v>
      </c>
      <c r="G381" s="126">
        <f>G382</f>
        <v>0</v>
      </c>
      <c r="H381" s="126">
        <f t="shared" ref="H381:I381" si="174">H382</f>
        <v>0</v>
      </c>
      <c r="I381" s="126">
        <f t="shared" si="174"/>
        <v>0</v>
      </c>
    </row>
    <row r="382" spans="1:9" ht="47.25" hidden="1" x14ac:dyDescent="0.2">
      <c r="A382" s="127" t="s">
        <v>33</v>
      </c>
      <c r="B382" s="3" t="s">
        <v>146</v>
      </c>
      <c r="C382" s="3" t="s">
        <v>547</v>
      </c>
      <c r="D382" s="3" t="s">
        <v>77</v>
      </c>
      <c r="E382" s="3" t="s">
        <v>550</v>
      </c>
      <c r="F382" s="3" t="s">
        <v>34</v>
      </c>
      <c r="G382" s="126"/>
      <c r="H382" s="126"/>
      <c r="I382" s="126"/>
    </row>
    <row r="383" spans="1:9" ht="63" hidden="1" x14ac:dyDescent="0.2">
      <c r="A383" s="127" t="s">
        <v>147</v>
      </c>
      <c r="B383" s="3" t="s">
        <v>146</v>
      </c>
      <c r="C383" s="3" t="s">
        <v>547</v>
      </c>
      <c r="D383" s="3" t="s">
        <v>77</v>
      </c>
      <c r="E383" s="3" t="s">
        <v>666</v>
      </c>
      <c r="F383" s="128" t="s">
        <v>0</v>
      </c>
      <c r="G383" s="126">
        <f>G384</f>
        <v>0</v>
      </c>
      <c r="H383" s="126">
        <f t="shared" ref="H383:I384" si="175">H384</f>
        <v>0</v>
      </c>
      <c r="I383" s="126">
        <f t="shared" si="175"/>
        <v>0</v>
      </c>
    </row>
    <row r="384" spans="1:9" ht="110.25" hidden="1" x14ac:dyDescent="0.2">
      <c r="A384" s="127" t="s">
        <v>24</v>
      </c>
      <c r="B384" s="3" t="s">
        <v>146</v>
      </c>
      <c r="C384" s="3" t="s">
        <v>547</v>
      </c>
      <c r="D384" s="3" t="s">
        <v>77</v>
      </c>
      <c r="E384" s="3" t="s">
        <v>666</v>
      </c>
      <c r="F384" s="3" t="s">
        <v>25</v>
      </c>
      <c r="G384" s="126">
        <f>G385</f>
        <v>0</v>
      </c>
      <c r="H384" s="126">
        <f t="shared" si="175"/>
        <v>0</v>
      </c>
      <c r="I384" s="126">
        <f t="shared" si="175"/>
        <v>0</v>
      </c>
    </row>
    <row r="385" spans="1:9" ht="47.25" hidden="1" x14ac:dyDescent="0.2">
      <c r="A385" s="127" t="s">
        <v>26</v>
      </c>
      <c r="B385" s="3" t="s">
        <v>146</v>
      </c>
      <c r="C385" s="3" t="s">
        <v>547</v>
      </c>
      <c r="D385" s="3" t="s">
        <v>77</v>
      </c>
      <c r="E385" s="3" t="s">
        <v>666</v>
      </c>
      <c r="F385" s="3" t="s">
        <v>27</v>
      </c>
      <c r="G385" s="126"/>
      <c r="H385" s="126"/>
      <c r="I385" s="126"/>
    </row>
    <row r="386" spans="1:9" ht="31.5" hidden="1" x14ac:dyDescent="0.2">
      <c r="A386" s="127" t="s">
        <v>35</v>
      </c>
      <c r="B386" s="3" t="s">
        <v>146</v>
      </c>
      <c r="C386" s="3" t="s">
        <v>547</v>
      </c>
      <c r="D386" s="3" t="s">
        <v>77</v>
      </c>
      <c r="E386" s="3" t="s">
        <v>551</v>
      </c>
      <c r="F386" s="128" t="s">
        <v>0</v>
      </c>
      <c r="G386" s="126">
        <f>G387</f>
        <v>0</v>
      </c>
      <c r="H386" s="126">
        <f t="shared" ref="H386:I386" si="176">H387</f>
        <v>0</v>
      </c>
      <c r="I386" s="126">
        <f t="shared" si="176"/>
        <v>0</v>
      </c>
    </row>
    <row r="387" spans="1:9" ht="15.75" hidden="1" x14ac:dyDescent="0.2">
      <c r="A387" s="127" t="s">
        <v>36</v>
      </c>
      <c r="B387" s="3" t="s">
        <v>146</v>
      </c>
      <c r="C387" s="3" t="s">
        <v>547</v>
      </c>
      <c r="D387" s="3" t="s">
        <v>77</v>
      </c>
      <c r="E387" s="3" t="s">
        <v>551</v>
      </c>
      <c r="F387" s="3" t="s">
        <v>37</v>
      </c>
      <c r="G387" s="126">
        <f>G388</f>
        <v>0</v>
      </c>
      <c r="H387" s="126">
        <f t="shared" ref="H387:I387" si="177">H388</f>
        <v>0</v>
      </c>
      <c r="I387" s="126">
        <f t="shared" si="177"/>
        <v>0</v>
      </c>
    </row>
    <row r="388" spans="1:9" ht="31.5" hidden="1" x14ac:dyDescent="0.2">
      <c r="A388" s="127" t="s">
        <v>38</v>
      </c>
      <c r="B388" s="3" t="s">
        <v>146</v>
      </c>
      <c r="C388" s="3" t="s">
        <v>547</v>
      </c>
      <c r="D388" s="3" t="s">
        <v>77</v>
      </c>
      <c r="E388" s="3" t="s">
        <v>551</v>
      </c>
      <c r="F388" s="3" t="s">
        <v>39</v>
      </c>
      <c r="G388" s="126"/>
      <c r="H388" s="126"/>
      <c r="I388" s="126"/>
    </row>
    <row r="389" spans="1:9" ht="15.75" x14ac:dyDescent="0.2">
      <c r="A389" s="297" t="s">
        <v>148</v>
      </c>
      <c r="B389" s="297"/>
      <c r="C389" s="297"/>
      <c r="D389" s="297"/>
      <c r="E389" s="297"/>
      <c r="F389" s="297"/>
      <c r="G389" s="124">
        <f>G18+G33+G113+G135+G168+G375</f>
        <v>2234208</v>
      </c>
      <c r="H389" s="124">
        <f t="shared" ref="H389:I389" si="178">H18+H33+H113+H135+H168+H375</f>
        <v>0</v>
      </c>
      <c r="I389" s="124">
        <f t="shared" si="178"/>
        <v>0</v>
      </c>
    </row>
  </sheetData>
  <mergeCells count="16">
    <mergeCell ref="H1:I1"/>
    <mergeCell ref="H2:I2"/>
    <mergeCell ref="H3:I3"/>
    <mergeCell ref="H4:I4"/>
    <mergeCell ref="H5:I5"/>
    <mergeCell ref="A389:F389"/>
    <mergeCell ref="G13:I13"/>
    <mergeCell ref="A14:I14"/>
    <mergeCell ref="A15:I15"/>
    <mergeCell ref="G6:I6"/>
    <mergeCell ref="G7:I7"/>
    <mergeCell ref="G8:I8"/>
    <mergeCell ref="G9:I9"/>
    <mergeCell ref="G10:I10"/>
    <mergeCell ref="G11:I11"/>
    <mergeCell ref="G12:I12"/>
  </mergeCells>
  <pageMargins left="0.39370080000000002" right="0.39370080000000002" top="0.55826770000000003" bottom="0.51259840000000001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9"/>
  <sheetViews>
    <sheetView showGridLines="0" view="pageBreakPreview" zoomScale="80" zoomScaleNormal="100" zoomScaleSheetLayoutView="80" workbookViewId="0">
      <selection activeCell="F5" sqref="F5:G5"/>
    </sheetView>
  </sheetViews>
  <sheetFormatPr defaultColWidth="9.33203125" defaultRowHeight="15" x14ac:dyDescent="0.25"/>
  <cols>
    <col min="1" max="1" width="84" style="8" customWidth="1"/>
    <col min="2" max="2" width="8.5" style="8" customWidth="1"/>
    <col min="3" max="3" width="15.1640625" style="19" customWidth="1"/>
    <col min="4" max="4" width="6.83203125" style="8" bestFit="1" customWidth="1"/>
    <col min="5" max="7" width="21.33203125" style="20" customWidth="1"/>
    <col min="8" max="8" width="10.6640625" style="8" customWidth="1"/>
    <col min="9" max="16384" width="9.33203125" style="8"/>
  </cols>
  <sheetData>
    <row r="1" spans="1:8" ht="15.75" x14ac:dyDescent="0.25">
      <c r="F1" s="268" t="s">
        <v>846</v>
      </c>
      <c r="G1" s="268"/>
    </row>
    <row r="2" spans="1:8" ht="15.75" x14ac:dyDescent="0.25">
      <c r="F2" s="268" t="s">
        <v>150</v>
      </c>
      <c r="G2" s="268"/>
    </row>
    <row r="3" spans="1:8" ht="15.75" x14ac:dyDescent="0.25">
      <c r="F3" s="268" t="s">
        <v>149</v>
      </c>
      <c r="G3" s="268"/>
    </row>
    <row r="4" spans="1:8" ht="15.75" x14ac:dyDescent="0.25">
      <c r="F4" s="268" t="s">
        <v>1014</v>
      </c>
      <c r="G4" s="268"/>
    </row>
    <row r="5" spans="1:8" ht="94.9" customHeight="1" x14ac:dyDescent="0.25">
      <c r="C5" s="8"/>
      <c r="E5" s="8"/>
      <c r="F5" s="268" t="s">
        <v>285</v>
      </c>
      <c r="G5" s="268"/>
    </row>
    <row r="6" spans="1:8" ht="20.25" customHeight="1" x14ac:dyDescent="0.25">
      <c r="A6" s="4"/>
      <c r="B6" s="4"/>
      <c r="C6" s="5"/>
      <c r="D6" s="6"/>
      <c r="E6" s="301" t="s">
        <v>932</v>
      </c>
      <c r="F6" s="301"/>
      <c r="G6" s="301"/>
      <c r="H6" s="7"/>
    </row>
    <row r="7" spans="1:8" ht="15" customHeight="1" x14ac:dyDescent="0.25">
      <c r="A7" s="4"/>
      <c r="B7" s="4"/>
      <c r="C7" s="5"/>
      <c r="D7" s="6"/>
      <c r="E7" s="301" t="s">
        <v>150</v>
      </c>
      <c r="F7" s="304"/>
      <c r="G7" s="304"/>
      <c r="H7" s="7"/>
    </row>
    <row r="8" spans="1:8" ht="15.75" customHeight="1" x14ac:dyDescent="0.25">
      <c r="A8" s="4"/>
      <c r="B8" s="4"/>
      <c r="C8" s="5"/>
      <c r="D8" s="6"/>
      <c r="E8" s="301" t="s">
        <v>149</v>
      </c>
      <c r="F8" s="304"/>
      <c r="G8" s="304"/>
      <c r="H8" s="7"/>
    </row>
    <row r="9" spans="1:8" ht="15" customHeight="1" x14ac:dyDescent="0.25">
      <c r="A9" s="4"/>
      <c r="B9" s="4"/>
      <c r="C9" s="5"/>
      <c r="D9" s="6"/>
      <c r="E9" s="303" t="s">
        <v>158</v>
      </c>
      <c r="F9" s="304"/>
      <c r="G9" s="304"/>
      <c r="H9" s="7"/>
    </row>
    <row r="10" spans="1:8" ht="15" customHeight="1" x14ac:dyDescent="0.25">
      <c r="A10" s="4"/>
      <c r="B10" s="4"/>
      <c r="C10" s="5"/>
      <c r="D10" s="303" t="s">
        <v>152</v>
      </c>
      <c r="E10" s="303"/>
      <c r="F10" s="303"/>
      <c r="G10" s="303"/>
      <c r="H10" s="7"/>
    </row>
    <row r="11" spans="1:8" ht="18" customHeight="1" x14ac:dyDescent="0.25">
      <c r="A11" s="4"/>
      <c r="B11" s="4"/>
      <c r="C11" s="5"/>
      <c r="D11" s="303" t="s">
        <v>151</v>
      </c>
      <c r="E11" s="303"/>
      <c r="F11" s="303"/>
      <c r="G11" s="303"/>
      <c r="H11" s="7"/>
    </row>
    <row r="12" spans="1:8" ht="15" customHeight="1" x14ac:dyDescent="0.25">
      <c r="A12" s="4"/>
      <c r="B12" s="4"/>
      <c r="C12" s="5"/>
      <c r="D12" s="301" t="s">
        <v>153</v>
      </c>
      <c r="E12" s="301"/>
      <c r="F12" s="301"/>
      <c r="G12" s="301"/>
      <c r="H12" s="7"/>
    </row>
    <row r="13" spans="1:8" ht="37.5" customHeight="1" x14ac:dyDescent="0.25">
      <c r="A13" s="302" t="s">
        <v>287</v>
      </c>
      <c r="B13" s="302"/>
      <c r="C13" s="302"/>
      <c r="D13" s="302"/>
      <c r="E13" s="302"/>
      <c r="F13" s="302"/>
      <c r="G13" s="302"/>
      <c r="H13" s="7"/>
    </row>
    <row r="14" spans="1:8" ht="18" customHeight="1" x14ac:dyDescent="0.25">
      <c r="A14" s="302" t="s">
        <v>162</v>
      </c>
      <c r="B14" s="302"/>
      <c r="C14" s="302"/>
      <c r="D14" s="302"/>
      <c r="E14" s="302"/>
      <c r="F14" s="302"/>
      <c r="G14" s="302"/>
      <c r="H14" s="9"/>
    </row>
    <row r="15" spans="1:8" ht="18.75" customHeight="1" x14ac:dyDescent="0.25">
      <c r="A15" s="302" t="s">
        <v>163</v>
      </c>
      <c r="B15" s="302"/>
      <c r="C15" s="302"/>
      <c r="D15" s="302"/>
      <c r="E15" s="302"/>
      <c r="F15" s="302"/>
      <c r="G15" s="302"/>
      <c r="H15" s="7"/>
    </row>
    <row r="16" spans="1:8" ht="18.75" x14ac:dyDescent="0.3">
      <c r="A16" s="10"/>
      <c r="B16" s="10"/>
      <c r="C16" s="11"/>
      <c r="D16" s="10"/>
      <c r="E16" s="10"/>
      <c r="F16" s="10"/>
      <c r="G16" s="12" t="s">
        <v>1</v>
      </c>
      <c r="H16" s="7"/>
    </row>
    <row r="17" spans="1:7" x14ac:dyDescent="0.25">
      <c r="A17" s="13" t="s">
        <v>2</v>
      </c>
      <c r="B17" s="13" t="s">
        <v>164</v>
      </c>
      <c r="C17" s="14" t="s">
        <v>6</v>
      </c>
      <c r="D17" s="13" t="s">
        <v>7</v>
      </c>
      <c r="E17" s="13" t="s">
        <v>165</v>
      </c>
      <c r="F17" s="13" t="s">
        <v>166</v>
      </c>
      <c r="G17" s="13" t="s">
        <v>167</v>
      </c>
    </row>
    <row r="18" spans="1:7" x14ac:dyDescent="0.25">
      <c r="A18" s="15" t="s">
        <v>546</v>
      </c>
      <c r="B18" s="16" t="s">
        <v>168</v>
      </c>
      <c r="C18" s="17"/>
      <c r="D18" s="16"/>
      <c r="E18" s="18">
        <f>E19+E23+E32+E44+E48+E68+E72</f>
        <v>346958</v>
      </c>
      <c r="F18" s="18">
        <f>F19+F23+F32+F44+F48+F68+F72</f>
        <v>0</v>
      </c>
      <c r="G18" s="18">
        <f>G19+G23+G32+G44+G48+G68+G72</f>
        <v>0</v>
      </c>
    </row>
    <row r="19" spans="1:7" ht="25.5" hidden="1" x14ac:dyDescent="0.25">
      <c r="A19" s="15" t="s">
        <v>548</v>
      </c>
      <c r="B19" s="16" t="s">
        <v>667</v>
      </c>
      <c r="C19" s="17"/>
      <c r="D19" s="16"/>
      <c r="E19" s="18">
        <f>E20</f>
        <v>0</v>
      </c>
      <c r="F19" s="18">
        <f t="shared" ref="F19:G21" si="0">F20</f>
        <v>0</v>
      </c>
      <c r="G19" s="18">
        <f t="shared" si="0"/>
        <v>0</v>
      </c>
    </row>
    <row r="20" spans="1:7" hidden="1" x14ac:dyDescent="0.25">
      <c r="A20" s="15" t="s">
        <v>23</v>
      </c>
      <c r="B20" s="16" t="s">
        <v>667</v>
      </c>
      <c r="C20" s="17" t="s">
        <v>668</v>
      </c>
      <c r="D20" s="16"/>
      <c r="E20" s="18">
        <f>E21</f>
        <v>0</v>
      </c>
      <c r="F20" s="18">
        <f t="shared" si="0"/>
        <v>0</v>
      </c>
      <c r="G20" s="18">
        <f t="shared" si="0"/>
        <v>0</v>
      </c>
    </row>
    <row r="21" spans="1:7" ht="38.25" hidden="1" x14ac:dyDescent="0.25">
      <c r="A21" s="15" t="s">
        <v>24</v>
      </c>
      <c r="B21" s="16" t="s">
        <v>667</v>
      </c>
      <c r="C21" s="17" t="s">
        <v>668</v>
      </c>
      <c r="D21" s="16" t="s">
        <v>25</v>
      </c>
      <c r="E21" s="18">
        <f>E22</f>
        <v>0</v>
      </c>
      <c r="F21" s="18">
        <f t="shared" si="0"/>
        <v>0</v>
      </c>
      <c r="G21" s="18">
        <f t="shared" si="0"/>
        <v>0</v>
      </c>
    </row>
    <row r="22" spans="1:7" hidden="1" x14ac:dyDescent="0.25">
      <c r="A22" s="15" t="s">
        <v>26</v>
      </c>
      <c r="B22" s="16" t="s">
        <v>667</v>
      </c>
      <c r="C22" s="17" t="s">
        <v>668</v>
      </c>
      <c r="D22" s="16" t="s">
        <v>27</v>
      </c>
      <c r="E22" s="18"/>
      <c r="F22" s="18"/>
      <c r="G22" s="18"/>
    </row>
    <row r="23" spans="1:7" ht="38.25" hidden="1" x14ac:dyDescent="0.25">
      <c r="A23" s="15" t="s">
        <v>28</v>
      </c>
      <c r="B23" s="16" t="s">
        <v>169</v>
      </c>
      <c r="C23" s="17"/>
      <c r="D23" s="16"/>
      <c r="E23" s="18">
        <f>E24+E29</f>
        <v>0</v>
      </c>
      <c r="F23" s="18">
        <f t="shared" ref="F23:G23" si="1">F24+F29</f>
        <v>0</v>
      </c>
      <c r="G23" s="18">
        <f t="shared" si="1"/>
        <v>0</v>
      </c>
    </row>
    <row r="24" spans="1:7" ht="25.5" hidden="1" x14ac:dyDescent="0.25">
      <c r="A24" s="15" t="s">
        <v>30</v>
      </c>
      <c r="B24" s="16" t="s">
        <v>169</v>
      </c>
      <c r="C24" s="17" t="s">
        <v>170</v>
      </c>
      <c r="D24" s="16"/>
      <c r="E24" s="18">
        <f>E25+E27</f>
        <v>0</v>
      </c>
      <c r="F24" s="18">
        <f t="shared" ref="F24:G24" si="2">F25+F27</f>
        <v>0</v>
      </c>
      <c r="G24" s="18">
        <f t="shared" si="2"/>
        <v>0</v>
      </c>
    </row>
    <row r="25" spans="1:7" ht="38.25" hidden="1" x14ac:dyDescent="0.25">
      <c r="A25" s="15" t="s">
        <v>24</v>
      </c>
      <c r="B25" s="16" t="s">
        <v>169</v>
      </c>
      <c r="C25" s="17" t="s">
        <v>170</v>
      </c>
      <c r="D25" s="16" t="s">
        <v>25</v>
      </c>
      <c r="E25" s="18">
        <f>E26</f>
        <v>0</v>
      </c>
      <c r="F25" s="18">
        <f t="shared" ref="F25:G25" si="3">F26</f>
        <v>0</v>
      </c>
      <c r="G25" s="18">
        <f t="shared" si="3"/>
        <v>0</v>
      </c>
    </row>
    <row r="26" spans="1:7" hidden="1" x14ac:dyDescent="0.25">
      <c r="A26" s="15" t="s">
        <v>26</v>
      </c>
      <c r="B26" s="16" t="s">
        <v>169</v>
      </c>
      <c r="C26" s="17" t="s">
        <v>170</v>
      </c>
      <c r="D26" s="16" t="s">
        <v>27</v>
      </c>
      <c r="E26" s="18"/>
      <c r="F26" s="18"/>
      <c r="G26" s="18"/>
    </row>
    <row r="27" spans="1:7" ht="25.5" hidden="1" x14ac:dyDescent="0.25">
      <c r="A27" s="15" t="s">
        <v>31</v>
      </c>
      <c r="B27" s="16" t="s">
        <v>169</v>
      </c>
      <c r="C27" s="17" t="s">
        <v>170</v>
      </c>
      <c r="D27" s="16" t="s">
        <v>32</v>
      </c>
      <c r="E27" s="18">
        <f>E28</f>
        <v>0</v>
      </c>
      <c r="F27" s="18">
        <f t="shared" ref="F27:G27" si="4">F28</f>
        <v>0</v>
      </c>
      <c r="G27" s="18">
        <f t="shared" si="4"/>
        <v>0</v>
      </c>
    </row>
    <row r="28" spans="1:7" ht="25.5" hidden="1" x14ac:dyDescent="0.25">
      <c r="A28" s="15" t="s">
        <v>33</v>
      </c>
      <c r="B28" s="16" t="s">
        <v>169</v>
      </c>
      <c r="C28" s="17" t="s">
        <v>170</v>
      </c>
      <c r="D28" s="16" t="s">
        <v>34</v>
      </c>
      <c r="E28" s="18"/>
      <c r="F28" s="18"/>
      <c r="G28" s="18"/>
    </row>
    <row r="29" spans="1:7" hidden="1" x14ac:dyDescent="0.25">
      <c r="A29" s="15" t="s">
        <v>35</v>
      </c>
      <c r="B29" s="16" t="s">
        <v>169</v>
      </c>
      <c r="C29" s="17" t="s">
        <v>669</v>
      </c>
      <c r="D29" s="16"/>
      <c r="E29" s="18">
        <f>E30</f>
        <v>0</v>
      </c>
      <c r="F29" s="18">
        <f t="shared" ref="F29:G29" si="5">F30</f>
        <v>0</v>
      </c>
      <c r="G29" s="18">
        <f t="shared" si="5"/>
        <v>0</v>
      </c>
    </row>
    <row r="30" spans="1:7" hidden="1" x14ac:dyDescent="0.25">
      <c r="A30" s="15" t="s">
        <v>36</v>
      </c>
      <c r="B30" s="16" t="s">
        <v>169</v>
      </c>
      <c r="C30" s="17" t="s">
        <v>669</v>
      </c>
      <c r="D30" s="16" t="s">
        <v>37</v>
      </c>
      <c r="E30" s="18">
        <f>E31</f>
        <v>0</v>
      </c>
      <c r="F30" s="18">
        <f t="shared" ref="F30:G30" si="6">F31</f>
        <v>0</v>
      </c>
      <c r="G30" s="18">
        <f t="shared" si="6"/>
        <v>0</v>
      </c>
    </row>
    <row r="31" spans="1:7" hidden="1" x14ac:dyDescent="0.25">
      <c r="A31" s="15" t="s">
        <v>38</v>
      </c>
      <c r="B31" s="16" t="s">
        <v>169</v>
      </c>
      <c r="C31" s="17" t="s">
        <v>669</v>
      </c>
      <c r="D31" s="16" t="s">
        <v>39</v>
      </c>
      <c r="E31" s="18"/>
      <c r="F31" s="18"/>
      <c r="G31" s="18"/>
    </row>
    <row r="32" spans="1:7" ht="38.25" hidden="1" x14ac:dyDescent="0.25">
      <c r="A32" s="15" t="s">
        <v>90</v>
      </c>
      <c r="B32" s="16" t="s">
        <v>171</v>
      </c>
      <c r="C32" s="17"/>
      <c r="D32" s="16"/>
      <c r="E32" s="18">
        <f>E33+E36+E41</f>
        <v>0</v>
      </c>
      <c r="F32" s="18">
        <f t="shared" ref="F32:G32" si="7">F33+F36+F41</f>
        <v>0</v>
      </c>
      <c r="G32" s="18">
        <f t="shared" si="7"/>
        <v>0</v>
      </c>
    </row>
    <row r="33" spans="1:7" ht="25.5" hidden="1" x14ac:dyDescent="0.25">
      <c r="A33" s="15" t="s">
        <v>91</v>
      </c>
      <c r="B33" s="16" t="s">
        <v>171</v>
      </c>
      <c r="C33" s="17" t="s">
        <v>670</v>
      </c>
      <c r="D33" s="16"/>
      <c r="E33" s="18">
        <f>E34</f>
        <v>0</v>
      </c>
      <c r="F33" s="18">
        <f t="shared" ref="F33:G33" si="8">F34</f>
        <v>0</v>
      </c>
      <c r="G33" s="18">
        <f t="shared" si="8"/>
        <v>0</v>
      </c>
    </row>
    <row r="34" spans="1:7" ht="38.25" hidden="1" x14ac:dyDescent="0.25">
      <c r="A34" s="15" t="s">
        <v>24</v>
      </c>
      <c r="B34" s="16" t="s">
        <v>171</v>
      </c>
      <c r="C34" s="17" t="s">
        <v>670</v>
      </c>
      <c r="D34" s="16" t="s">
        <v>25</v>
      </c>
      <c r="E34" s="18">
        <f>E35</f>
        <v>0</v>
      </c>
      <c r="F34" s="18">
        <f t="shared" ref="F34:G34" si="9">F35</f>
        <v>0</v>
      </c>
      <c r="G34" s="18">
        <f t="shared" si="9"/>
        <v>0</v>
      </c>
    </row>
    <row r="35" spans="1:7" hidden="1" x14ac:dyDescent="0.25">
      <c r="A35" s="15" t="s">
        <v>26</v>
      </c>
      <c r="B35" s="16" t="s">
        <v>171</v>
      </c>
      <c r="C35" s="17" t="s">
        <v>670</v>
      </c>
      <c r="D35" s="16" t="s">
        <v>27</v>
      </c>
      <c r="E35" s="18">
        <v>0</v>
      </c>
      <c r="F35" s="18"/>
      <c r="G35" s="18"/>
    </row>
    <row r="36" spans="1:7" ht="25.5" hidden="1" x14ac:dyDescent="0.25">
      <c r="A36" s="15" t="s">
        <v>30</v>
      </c>
      <c r="B36" s="16" t="s">
        <v>171</v>
      </c>
      <c r="C36" s="17" t="s">
        <v>172</v>
      </c>
      <c r="D36" s="16"/>
      <c r="E36" s="18">
        <f>E37+E39</f>
        <v>0</v>
      </c>
      <c r="F36" s="18">
        <f t="shared" ref="F36:G36" si="10">F37+F39</f>
        <v>0</v>
      </c>
      <c r="G36" s="18">
        <f t="shared" si="10"/>
        <v>0</v>
      </c>
    </row>
    <row r="37" spans="1:7" ht="38.25" hidden="1" x14ac:dyDescent="0.25">
      <c r="A37" s="15" t="s">
        <v>24</v>
      </c>
      <c r="B37" s="16" t="s">
        <v>171</v>
      </c>
      <c r="C37" s="17" t="s">
        <v>172</v>
      </c>
      <c r="D37" s="16" t="s">
        <v>25</v>
      </c>
      <c r="E37" s="18">
        <f>E38</f>
        <v>0</v>
      </c>
      <c r="F37" s="18">
        <f t="shared" ref="F37:G37" si="11">F38</f>
        <v>0</v>
      </c>
      <c r="G37" s="18">
        <f t="shared" si="11"/>
        <v>0</v>
      </c>
    </row>
    <row r="38" spans="1:7" hidden="1" x14ac:dyDescent="0.25">
      <c r="A38" s="15" t="s">
        <v>26</v>
      </c>
      <c r="B38" s="16" t="s">
        <v>171</v>
      </c>
      <c r="C38" s="17" t="s">
        <v>172</v>
      </c>
      <c r="D38" s="16" t="s">
        <v>27</v>
      </c>
      <c r="E38" s="18"/>
      <c r="F38" s="18"/>
      <c r="G38" s="18"/>
    </row>
    <row r="39" spans="1:7" ht="25.5" hidden="1" x14ac:dyDescent="0.25">
      <c r="A39" s="15" t="s">
        <v>31</v>
      </c>
      <c r="B39" s="16" t="s">
        <v>171</v>
      </c>
      <c r="C39" s="17" t="s">
        <v>172</v>
      </c>
      <c r="D39" s="16" t="s">
        <v>32</v>
      </c>
      <c r="E39" s="18">
        <f>E40</f>
        <v>0</v>
      </c>
      <c r="F39" s="18">
        <f t="shared" ref="F39:G39" si="12">F40</f>
        <v>0</v>
      </c>
      <c r="G39" s="18">
        <f t="shared" si="12"/>
        <v>0</v>
      </c>
    </row>
    <row r="40" spans="1:7" ht="25.5" hidden="1" x14ac:dyDescent="0.25">
      <c r="A40" s="15" t="s">
        <v>33</v>
      </c>
      <c r="B40" s="16" t="s">
        <v>171</v>
      </c>
      <c r="C40" s="17" t="s">
        <v>172</v>
      </c>
      <c r="D40" s="16" t="s">
        <v>34</v>
      </c>
      <c r="E40" s="18"/>
      <c r="F40" s="18"/>
      <c r="G40" s="18"/>
    </row>
    <row r="41" spans="1:7" hidden="1" x14ac:dyDescent="0.25">
      <c r="A41" s="15" t="s">
        <v>35</v>
      </c>
      <c r="B41" s="16" t="s">
        <v>171</v>
      </c>
      <c r="C41" s="17" t="s">
        <v>671</v>
      </c>
      <c r="D41" s="16"/>
      <c r="E41" s="18">
        <f>E42</f>
        <v>0</v>
      </c>
      <c r="F41" s="18">
        <f t="shared" ref="F41:G42" si="13">F42</f>
        <v>0</v>
      </c>
      <c r="G41" s="18">
        <f t="shared" si="13"/>
        <v>0</v>
      </c>
    </row>
    <row r="42" spans="1:7" hidden="1" x14ac:dyDescent="0.25">
      <c r="A42" s="15" t="s">
        <v>36</v>
      </c>
      <c r="B42" s="16" t="s">
        <v>171</v>
      </c>
      <c r="C42" s="17" t="s">
        <v>671</v>
      </c>
      <c r="D42" s="16" t="s">
        <v>37</v>
      </c>
      <c r="E42" s="18">
        <f>E43</f>
        <v>0</v>
      </c>
      <c r="F42" s="18">
        <f t="shared" si="13"/>
        <v>0</v>
      </c>
      <c r="G42" s="18">
        <f t="shared" si="13"/>
        <v>0</v>
      </c>
    </row>
    <row r="43" spans="1:7" hidden="1" x14ac:dyDescent="0.25">
      <c r="A43" s="15" t="s">
        <v>38</v>
      </c>
      <c r="B43" s="16" t="s">
        <v>171</v>
      </c>
      <c r="C43" s="17" t="s">
        <v>671</v>
      </c>
      <c r="D43" s="16" t="s">
        <v>39</v>
      </c>
      <c r="E43" s="18"/>
      <c r="F43" s="18"/>
      <c r="G43" s="18"/>
    </row>
    <row r="44" spans="1:7" hidden="1" x14ac:dyDescent="0.25">
      <c r="A44" s="15" t="s">
        <v>603</v>
      </c>
      <c r="B44" s="16" t="s">
        <v>672</v>
      </c>
      <c r="C44" s="17"/>
      <c r="D44" s="16"/>
      <c r="E44" s="18">
        <f>E45</f>
        <v>0</v>
      </c>
      <c r="F44" s="18">
        <f t="shared" ref="F44:G44" si="14">F45</f>
        <v>0</v>
      </c>
      <c r="G44" s="18">
        <f t="shared" si="14"/>
        <v>0</v>
      </c>
    </row>
    <row r="45" spans="1:7" ht="38.25" hidden="1" x14ac:dyDescent="0.25">
      <c r="A45" s="15" t="s">
        <v>93</v>
      </c>
      <c r="B45" s="16" t="s">
        <v>672</v>
      </c>
      <c r="C45" s="17" t="s">
        <v>673</v>
      </c>
      <c r="D45" s="16"/>
      <c r="E45" s="18">
        <f>E46</f>
        <v>0</v>
      </c>
      <c r="F45" s="18">
        <f t="shared" ref="F45:G45" si="15">F46</f>
        <v>0</v>
      </c>
      <c r="G45" s="18">
        <f t="shared" si="15"/>
        <v>0</v>
      </c>
    </row>
    <row r="46" spans="1:7" ht="25.5" hidden="1" x14ac:dyDescent="0.25">
      <c r="A46" s="15" t="s">
        <v>31</v>
      </c>
      <c r="B46" s="16" t="s">
        <v>672</v>
      </c>
      <c r="C46" s="17" t="s">
        <v>673</v>
      </c>
      <c r="D46" s="16" t="s">
        <v>32</v>
      </c>
      <c r="E46" s="18">
        <f>E47</f>
        <v>0</v>
      </c>
      <c r="F46" s="18">
        <f t="shared" ref="F46:G46" si="16">F47</f>
        <v>0</v>
      </c>
      <c r="G46" s="18">
        <f t="shared" si="16"/>
        <v>0</v>
      </c>
    </row>
    <row r="47" spans="1:7" ht="25.5" hidden="1" x14ac:dyDescent="0.25">
      <c r="A47" s="15" t="s">
        <v>33</v>
      </c>
      <c r="B47" s="16" t="s">
        <v>672</v>
      </c>
      <c r="C47" s="17" t="s">
        <v>673</v>
      </c>
      <c r="D47" s="16" t="s">
        <v>34</v>
      </c>
      <c r="E47" s="18"/>
      <c r="F47" s="18"/>
      <c r="G47" s="18"/>
    </row>
    <row r="48" spans="1:7" ht="25.5" hidden="1" x14ac:dyDescent="0.25">
      <c r="A48" s="15" t="s">
        <v>587</v>
      </c>
      <c r="B48" s="16" t="s">
        <v>674</v>
      </c>
      <c r="C48" s="17"/>
      <c r="D48" s="16"/>
      <c r="E48" s="18">
        <f>E49+E54+E57+E62+E65</f>
        <v>0</v>
      </c>
      <c r="F48" s="18">
        <f t="shared" ref="F48:G48" si="17">F49+F54+F57+F62+F65</f>
        <v>0</v>
      </c>
      <c r="G48" s="18">
        <f t="shared" si="17"/>
        <v>0</v>
      </c>
    </row>
    <row r="49" spans="1:7" ht="25.5" hidden="1" x14ac:dyDescent="0.25">
      <c r="A49" s="15" t="s">
        <v>30</v>
      </c>
      <c r="B49" s="16" t="s">
        <v>674</v>
      </c>
      <c r="C49" s="17" t="s">
        <v>675</v>
      </c>
      <c r="D49" s="16"/>
      <c r="E49" s="18">
        <f>E50+E52</f>
        <v>0</v>
      </c>
      <c r="F49" s="18">
        <f t="shared" ref="F49:G49" si="18">F50+F52</f>
        <v>0</v>
      </c>
      <c r="G49" s="18">
        <f t="shared" si="18"/>
        <v>0</v>
      </c>
    </row>
    <row r="50" spans="1:7" ht="38.25" hidden="1" x14ac:dyDescent="0.25">
      <c r="A50" s="15" t="s">
        <v>24</v>
      </c>
      <c r="B50" s="16" t="s">
        <v>674</v>
      </c>
      <c r="C50" s="17" t="s">
        <v>675</v>
      </c>
      <c r="D50" s="16" t="s">
        <v>25</v>
      </c>
      <c r="E50" s="18">
        <f>E51</f>
        <v>0</v>
      </c>
      <c r="F50" s="18">
        <f t="shared" ref="F50:G50" si="19">F51</f>
        <v>0</v>
      </c>
      <c r="G50" s="18">
        <f t="shared" si="19"/>
        <v>0</v>
      </c>
    </row>
    <row r="51" spans="1:7" hidden="1" x14ac:dyDescent="0.25">
      <c r="A51" s="15" t="s">
        <v>26</v>
      </c>
      <c r="B51" s="16" t="s">
        <v>674</v>
      </c>
      <c r="C51" s="17" t="s">
        <v>675</v>
      </c>
      <c r="D51" s="16" t="s">
        <v>27</v>
      </c>
      <c r="E51" s="18"/>
      <c r="F51" s="18"/>
      <c r="G51" s="18"/>
    </row>
    <row r="52" spans="1:7" ht="25.5" hidden="1" x14ac:dyDescent="0.25">
      <c r="A52" s="15" t="s">
        <v>31</v>
      </c>
      <c r="B52" s="16" t="s">
        <v>674</v>
      </c>
      <c r="C52" s="17" t="s">
        <v>675</v>
      </c>
      <c r="D52" s="16" t="s">
        <v>32</v>
      </c>
      <c r="E52" s="18">
        <f>E53</f>
        <v>0</v>
      </c>
      <c r="F52" s="18">
        <f t="shared" ref="F52:G52" si="20">F53</f>
        <v>0</v>
      </c>
      <c r="G52" s="18">
        <f t="shared" si="20"/>
        <v>0</v>
      </c>
    </row>
    <row r="53" spans="1:7" ht="25.5" hidden="1" x14ac:dyDescent="0.25">
      <c r="A53" s="15" t="s">
        <v>33</v>
      </c>
      <c r="B53" s="16" t="s">
        <v>674</v>
      </c>
      <c r="C53" s="17" t="s">
        <v>675</v>
      </c>
      <c r="D53" s="16" t="s">
        <v>34</v>
      </c>
      <c r="E53" s="18"/>
      <c r="F53" s="18"/>
      <c r="G53" s="18"/>
    </row>
    <row r="54" spans="1:7" hidden="1" x14ac:dyDescent="0.25">
      <c r="A54" s="15" t="s">
        <v>35</v>
      </c>
      <c r="B54" s="16" t="s">
        <v>674</v>
      </c>
      <c r="C54" s="17" t="s">
        <v>676</v>
      </c>
      <c r="D54" s="16"/>
      <c r="E54" s="18">
        <f>E55</f>
        <v>0</v>
      </c>
      <c r="F54" s="18">
        <f t="shared" ref="F54:G55" si="21">F55</f>
        <v>0</v>
      </c>
      <c r="G54" s="18">
        <f t="shared" si="21"/>
        <v>0</v>
      </c>
    </row>
    <row r="55" spans="1:7" hidden="1" x14ac:dyDescent="0.25">
      <c r="A55" s="15" t="s">
        <v>36</v>
      </c>
      <c r="B55" s="16" t="s">
        <v>674</v>
      </c>
      <c r="C55" s="17" t="s">
        <v>676</v>
      </c>
      <c r="D55" s="16" t="s">
        <v>37</v>
      </c>
      <c r="E55" s="18">
        <f>E56</f>
        <v>0</v>
      </c>
      <c r="F55" s="18">
        <f t="shared" si="21"/>
        <v>0</v>
      </c>
      <c r="G55" s="18">
        <f t="shared" si="21"/>
        <v>0</v>
      </c>
    </row>
    <row r="56" spans="1:7" hidden="1" x14ac:dyDescent="0.25">
      <c r="A56" s="15" t="s">
        <v>38</v>
      </c>
      <c r="B56" s="16" t="s">
        <v>674</v>
      </c>
      <c r="C56" s="17" t="s">
        <v>676</v>
      </c>
      <c r="D56" s="16" t="s">
        <v>39</v>
      </c>
      <c r="E56" s="18"/>
      <c r="F56" s="18"/>
      <c r="G56" s="18"/>
    </row>
    <row r="57" spans="1:7" ht="25.5" hidden="1" x14ac:dyDescent="0.25">
      <c r="A57" s="15" t="s">
        <v>30</v>
      </c>
      <c r="B57" s="16" t="s">
        <v>674</v>
      </c>
      <c r="C57" s="17" t="s">
        <v>170</v>
      </c>
      <c r="D57" s="16"/>
      <c r="E57" s="18">
        <f>E58+E60</f>
        <v>0</v>
      </c>
      <c r="F57" s="18">
        <f t="shared" ref="F57:G57" si="22">F58+F60</f>
        <v>0</v>
      </c>
      <c r="G57" s="18">
        <f t="shared" si="22"/>
        <v>0</v>
      </c>
    </row>
    <row r="58" spans="1:7" ht="38.25" hidden="1" x14ac:dyDescent="0.25">
      <c r="A58" s="15" t="s">
        <v>24</v>
      </c>
      <c r="B58" s="16" t="s">
        <v>674</v>
      </c>
      <c r="C58" s="17" t="s">
        <v>170</v>
      </c>
      <c r="D58" s="16" t="s">
        <v>25</v>
      </c>
      <c r="E58" s="18">
        <f>E59</f>
        <v>0</v>
      </c>
      <c r="F58" s="18">
        <f t="shared" ref="F58:G58" si="23">F59</f>
        <v>0</v>
      </c>
      <c r="G58" s="18">
        <f t="shared" si="23"/>
        <v>0</v>
      </c>
    </row>
    <row r="59" spans="1:7" hidden="1" x14ac:dyDescent="0.25">
      <c r="A59" s="15" t="s">
        <v>26</v>
      </c>
      <c r="B59" s="16" t="s">
        <v>674</v>
      </c>
      <c r="C59" s="17" t="s">
        <v>170</v>
      </c>
      <c r="D59" s="16" t="s">
        <v>27</v>
      </c>
      <c r="E59" s="18"/>
      <c r="F59" s="18"/>
      <c r="G59" s="18"/>
    </row>
    <row r="60" spans="1:7" ht="25.5" hidden="1" x14ac:dyDescent="0.25">
      <c r="A60" s="15" t="s">
        <v>31</v>
      </c>
      <c r="B60" s="16" t="s">
        <v>674</v>
      </c>
      <c r="C60" s="17" t="s">
        <v>170</v>
      </c>
      <c r="D60" s="16" t="s">
        <v>32</v>
      </c>
      <c r="E60" s="18">
        <f>E61</f>
        <v>0</v>
      </c>
      <c r="F60" s="18">
        <f t="shared" ref="F60:G60" si="24">F61</f>
        <v>0</v>
      </c>
      <c r="G60" s="18">
        <f t="shared" si="24"/>
        <v>0</v>
      </c>
    </row>
    <row r="61" spans="1:7" ht="25.5" hidden="1" x14ac:dyDescent="0.25">
      <c r="A61" s="15" t="s">
        <v>33</v>
      </c>
      <c r="B61" s="16" t="s">
        <v>674</v>
      </c>
      <c r="C61" s="17" t="s">
        <v>170</v>
      </c>
      <c r="D61" s="16" t="s">
        <v>34</v>
      </c>
      <c r="E61" s="18"/>
      <c r="F61" s="18"/>
      <c r="G61" s="18"/>
    </row>
    <row r="62" spans="1:7" ht="25.5" hidden="1" x14ac:dyDescent="0.25">
      <c r="A62" s="15" t="s">
        <v>147</v>
      </c>
      <c r="B62" s="16" t="s">
        <v>674</v>
      </c>
      <c r="C62" s="17" t="s">
        <v>677</v>
      </c>
      <c r="D62" s="16"/>
      <c r="E62" s="18">
        <f>E63</f>
        <v>0</v>
      </c>
      <c r="F62" s="18">
        <f t="shared" ref="F62:G62" si="25">F63</f>
        <v>0</v>
      </c>
      <c r="G62" s="18">
        <f t="shared" si="25"/>
        <v>0</v>
      </c>
    </row>
    <row r="63" spans="1:7" ht="38.25" hidden="1" x14ac:dyDescent="0.25">
      <c r="A63" s="15" t="s">
        <v>24</v>
      </c>
      <c r="B63" s="16" t="s">
        <v>674</v>
      </c>
      <c r="C63" s="17" t="s">
        <v>677</v>
      </c>
      <c r="D63" s="16" t="s">
        <v>25</v>
      </c>
      <c r="E63" s="18">
        <f>E64</f>
        <v>0</v>
      </c>
      <c r="F63" s="18">
        <f t="shared" ref="F63:G63" si="26">F64</f>
        <v>0</v>
      </c>
      <c r="G63" s="18">
        <f t="shared" si="26"/>
        <v>0</v>
      </c>
    </row>
    <row r="64" spans="1:7" hidden="1" x14ac:dyDescent="0.25">
      <c r="A64" s="15" t="s">
        <v>26</v>
      </c>
      <c r="B64" s="16" t="s">
        <v>674</v>
      </c>
      <c r="C64" s="17" t="s">
        <v>677</v>
      </c>
      <c r="D64" s="16" t="s">
        <v>27</v>
      </c>
      <c r="E64" s="18"/>
      <c r="F64" s="18"/>
      <c r="G64" s="18"/>
    </row>
    <row r="65" spans="1:7" hidden="1" x14ac:dyDescent="0.25">
      <c r="A65" s="15" t="s">
        <v>35</v>
      </c>
      <c r="B65" s="16" t="s">
        <v>674</v>
      </c>
      <c r="C65" s="17" t="s">
        <v>669</v>
      </c>
      <c r="D65" s="16"/>
      <c r="E65" s="18">
        <f>E66</f>
        <v>0</v>
      </c>
      <c r="F65" s="18">
        <f t="shared" ref="F65:G66" si="27">F66</f>
        <v>0</v>
      </c>
      <c r="G65" s="18">
        <f t="shared" si="27"/>
        <v>0</v>
      </c>
    </row>
    <row r="66" spans="1:7" hidden="1" x14ac:dyDescent="0.25">
      <c r="A66" s="15" t="s">
        <v>36</v>
      </c>
      <c r="B66" s="16" t="s">
        <v>674</v>
      </c>
      <c r="C66" s="17" t="s">
        <v>669</v>
      </c>
      <c r="D66" s="16" t="s">
        <v>37</v>
      </c>
      <c r="E66" s="18">
        <f>E67</f>
        <v>0</v>
      </c>
      <c r="F66" s="18">
        <f t="shared" si="27"/>
        <v>0</v>
      </c>
      <c r="G66" s="18">
        <f t="shared" si="27"/>
        <v>0</v>
      </c>
    </row>
    <row r="67" spans="1:7" hidden="1" x14ac:dyDescent="0.25">
      <c r="A67" s="15" t="s">
        <v>38</v>
      </c>
      <c r="B67" s="16" t="s">
        <v>674</v>
      </c>
      <c r="C67" s="17" t="s">
        <v>669</v>
      </c>
      <c r="D67" s="16" t="s">
        <v>39</v>
      </c>
      <c r="E67" s="18"/>
      <c r="F67" s="18"/>
      <c r="G67" s="18"/>
    </row>
    <row r="68" spans="1:7" x14ac:dyDescent="0.25">
      <c r="A68" s="15" t="s">
        <v>590</v>
      </c>
      <c r="B68" s="15" t="s">
        <v>678</v>
      </c>
      <c r="C68" s="15"/>
      <c r="D68" s="15"/>
      <c r="E68" s="18">
        <f>E69</f>
        <v>-17000</v>
      </c>
      <c r="F68" s="18">
        <f t="shared" ref="F68:G70" si="28">F69</f>
        <v>0</v>
      </c>
      <c r="G68" s="18">
        <f t="shared" si="28"/>
        <v>0</v>
      </c>
    </row>
    <row r="69" spans="1:7" x14ac:dyDescent="0.25">
      <c r="A69" s="15" t="s">
        <v>78</v>
      </c>
      <c r="B69" s="15" t="s">
        <v>678</v>
      </c>
      <c r="C69" s="15" t="s">
        <v>679</v>
      </c>
      <c r="D69" s="15"/>
      <c r="E69" s="18">
        <f>E70</f>
        <v>-17000</v>
      </c>
      <c r="F69" s="18">
        <f t="shared" si="28"/>
        <v>0</v>
      </c>
      <c r="G69" s="18">
        <f t="shared" si="28"/>
        <v>0</v>
      </c>
    </row>
    <row r="70" spans="1:7" x14ac:dyDescent="0.25">
      <c r="A70" s="15" t="s">
        <v>36</v>
      </c>
      <c r="B70" s="15" t="s">
        <v>678</v>
      </c>
      <c r="C70" s="15" t="s">
        <v>679</v>
      </c>
      <c r="D70" s="15" t="s">
        <v>37</v>
      </c>
      <c r="E70" s="18">
        <f>E71</f>
        <v>-17000</v>
      </c>
      <c r="F70" s="18">
        <f t="shared" si="28"/>
        <v>0</v>
      </c>
      <c r="G70" s="18">
        <f t="shared" si="28"/>
        <v>0</v>
      </c>
    </row>
    <row r="71" spans="1:7" x14ac:dyDescent="0.25">
      <c r="A71" s="15" t="s">
        <v>79</v>
      </c>
      <c r="B71" s="15" t="s">
        <v>678</v>
      </c>
      <c r="C71" s="15" t="s">
        <v>679</v>
      </c>
      <c r="D71" s="15" t="s">
        <v>80</v>
      </c>
      <c r="E71" s="18">
        <v>-17000</v>
      </c>
      <c r="F71" s="18"/>
      <c r="G71" s="18"/>
    </row>
    <row r="72" spans="1:7" x14ac:dyDescent="0.25">
      <c r="A72" s="15" t="s">
        <v>577</v>
      </c>
      <c r="B72" s="15" t="s">
        <v>680</v>
      </c>
      <c r="C72" s="15"/>
      <c r="D72" s="15"/>
      <c r="E72" s="18">
        <f>E73+E83+E86+E89+E94+E97+E80</f>
        <v>363958</v>
      </c>
      <c r="F72" s="18">
        <f t="shared" ref="F72:G72" si="29">F73+F83+F86+F89+F94+F97</f>
        <v>0</v>
      </c>
      <c r="G72" s="18">
        <f t="shared" si="29"/>
        <v>0</v>
      </c>
    </row>
    <row r="73" spans="1:7" ht="76.5" hidden="1" customHeight="1" x14ac:dyDescent="0.25">
      <c r="A73" s="15" t="s">
        <v>94</v>
      </c>
      <c r="B73" s="15" t="s">
        <v>680</v>
      </c>
      <c r="C73" s="15" t="s">
        <v>681</v>
      </c>
      <c r="D73" s="15"/>
      <c r="E73" s="18">
        <f>E74+E76+E78</f>
        <v>0</v>
      </c>
      <c r="F73" s="18">
        <f t="shared" ref="F73:G73" si="30">F74+F76+F78</f>
        <v>0</v>
      </c>
      <c r="G73" s="18">
        <f t="shared" si="30"/>
        <v>0</v>
      </c>
    </row>
    <row r="74" spans="1:7" ht="38.25" hidden="1" customHeight="1" x14ac:dyDescent="0.25">
      <c r="A74" s="15" t="s">
        <v>24</v>
      </c>
      <c r="B74" s="15" t="s">
        <v>680</v>
      </c>
      <c r="C74" s="15" t="s">
        <v>681</v>
      </c>
      <c r="D74" s="15" t="s">
        <v>25</v>
      </c>
      <c r="E74" s="18">
        <f>E75</f>
        <v>0</v>
      </c>
      <c r="F74" s="18">
        <f t="shared" ref="F74:G74" si="31">F75</f>
        <v>0</v>
      </c>
      <c r="G74" s="18">
        <f t="shared" si="31"/>
        <v>0</v>
      </c>
    </row>
    <row r="75" spans="1:7" ht="15" hidden="1" customHeight="1" x14ac:dyDescent="0.25">
      <c r="A75" s="15" t="s">
        <v>26</v>
      </c>
      <c r="B75" s="15" t="s">
        <v>680</v>
      </c>
      <c r="C75" s="15" t="s">
        <v>681</v>
      </c>
      <c r="D75" s="15" t="s">
        <v>27</v>
      </c>
      <c r="E75" s="18"/>
      <c r="F75" s="18"/>
      <c r="G75" s="18"/>
    </row>
    <row r="76" spans="1:7" ht="25.5" hidden="1" customHeight="1" x14ac:dyDescent="0.25">
      <c r="A76" s="15" t="s">
        <v>31</v>
      </c>
      <c r="B76" s="15" t="s">
        <v>680</v>
      </c>
      <c r="C76" s="15" t="s">
        <v>681</v>
      </c>
      <c r="D76" s="15" t="s">
        <v>32</v>
      </c>
      <c r="E76" s="18">
        <f>E77</f>
        <v>0</v>
      </c>
      <c r="F76" s="18">
        <f t="shared" ref="F76:G76" si="32">F77</f>
        <v>0</v>
      </c>
      <c r="G76" s="18">
        <f t="shared" si="32"/>
        <v>0</v>
      </c>
    </row>
    <row r="77" spans="1:7" ht="25.5" hidden="1" customHeight="1" x14ac:dyDescent="0.25">
      <c r="A77" s="15" t="s">
        <v>33</v>
      </c>
      <c r="B77" s="15" t="s">
        <v>680</v>
      </c>
      <c r="C77" s="15" t="s">
        <v>681</v>
      </c>
      <c r="D77" s="15" t="s">
        <v>34</v>
      </c>
      <c r="E77" s="18"/>
      <c r="F77" s="18"/>
      <c r="G77" s="18"/>
    </row>
    <row r="78" spans="1:7" ht="15" hidden="1" customHeight="1" x14ac:dyDescent="0.25">
      <c r="A78" s="15" t="s">
        <v>83</v>
      </c>
      <c r="B78" s="15" t="s">
        <v>680</v>
      </c>
      <c r="C78" s="15" t="s">
        <v>681</v>
      </c>
      <c r="D78" s="15" t="s">
        <v>84</v>
      </c>
      <c r="E78" s="18">
        <f>E79</f>
        <v>0</v>
      </c>
      <c r="F78" s="18">
        <f t="shared" ref="F78:G78" si="33">F79</f>
        <v>0</v>
      </c>
      <c r="G78" s="18">
        <f t="shared" si="33"/>
        <v>0</v>
      </c>
    </row>
    <row r="79" spans="1:7" ht="15" hidden="1" customHeight="1" x14ac:dyDescent="0.25">
      <c r="A79" s="15" t="s">
        <v>95</v>
      </c>
      <c r="B79" s="15" t="s">
        <v>680</v>
      </c>
      <c r="C79" s="15" t="s">
        <v>681</v>
      </c>
      <c r="D79" s="15" t="s">
        <v>96</v>
      </c>
      <c r="E79" s="18"/>
      <c r="F79" s="18"/>
      <c r="G79" s="18"/>
    </row>
    <row r="80" spans="1:7" x14ac:dyDescent="0.25">
      <c r="A80" s="15" t="s">
        <v>934</v>
      </c>
      <c r="B80" s="15" t="s">
        <v>680</v>
      </c>
      <c r="C80" s="15" t="s">
        <v>936</v>
      </c>
      <c r="D80" s="15"/>
      <c r="E80" s="18">
        <f>E81</f>
        <v>363958</v>
      </c>
      <c r="F80" s="18"/>
      <c r="G80" s="18"/>
    </row>
    <row r="81" spans="1:7" ht="25.5" x14ac:dyDescent="0.25">
      <c r="A81" s="15" t="s">
        <v>31</v>
      </c>
      <c r="B81" s="15" t="s">
        <v>680</v>
      </c>
      <c r="C81" s="15" t="s">
        <v>936</v>
      </c>
      <c r="D81" s="15">
        <v>200</v>
      </c>
      <c r="E81" s="18">
        <f>E82</f>
        <v>363958</v>
      </c>
      <c r="F81" s="18"/>
      <c r="G81" s="18"/>
    </row>
    <row r="82" spans="1:7" ht="25.5" x14ac:dyDescent="0.25">
      <c r="A82" s="15" t="s">
        <v>33</v>
      </c>
      <c r="B82" s="15" t="s">
        <v>680</v>
      </c>
      <c r="C82" s="15" t="s">
        <v>936</v>
      </c>
      <c r="D82" s="15">
        <v>240</v>
      </c>
      <c r="E82" s="18">
        <v>363958</v>
      </c>
      <c r="F82" s="18"/>
      <c r="G82" s="18"/>
    </row>
    <row r="83" spans="1:7" ht="25.5" hidden="1" customHeight="1" x14ac:dyDescent="0.25">
      <c r="A83" s="15" t="s">
        <v>97</v>
      </c>
      <c r="B83" s="15" t="s">
        <v>680</v>
      </c>
      <c r="C83" s="15" t="s">
        <v>682</v>
      </c>
      <c r="D83" s="15"/>
      <c r="E83" s="18">
        <f>E84</f>
        <v>0</v>
      </c>
      <c r="F83" s="18">
        <f t="shared" ref="F83:G84" si="34">F84</f>
        <v>0</v>
      </c>
      <c r="G83" s="18">
        <f t="shared" si="34"/>
        <v>0</v>
      </c>
    </row>
    <row r="84" spans="1:7" ht="25.5" hidden="1" customHeight="1" x14ac:dyDescent="0.25">
      <c r="A84" s="15" t="s">
        <v>44</v>
      </c>
      <c r="B84" s="15" t="s">
        <v>680</v>
      </c>
      <c r="C84" s="15" t="s">
        <v>682</v>
      </c>
      <c r="D84" s="15" t="s">
        <v>45</v>
      </c>
      <c r="E84" s="18">
        <f>E85</f>
        <v>0</v>
      </c>
      <c r="F84" s="18">
        <f t="shared" si="34"/>
        <v>0</v>
      </c>
      <c r="G84" s="18">
        <f t="shared" si="34"/>
        <v>0</v>
      </c>
    </row>
    <row r="85" spans="1:7" ht="15" hidden="1" customHeight="1" x14ac:dyDescent="0.25">
      <c r="A85" s="15" t="s">
        <v>46</v>
      </c>
      <c r="B85" s="15" t="s">
        <v>680</v>
      </c>
      <c r="C85" s="15" t="s">
        <v>682</v>
      </c>
      <c r="D85" s="15" t="s">
        <v>47</v>
      </c>
      <c r="E85" s="18"/>
      <c r="F85" s="18"/>
      <c r="G85" s="18"/>
    </row>
    <row r="86" spans="1:7" ht="15" hidden="1" customHeight="1" x14ac:dyDescent="0.25">
      <c r="A86" s="15" t="s">
        <v>98</v>
      </c>
      <c r="B86" s="15" t="s">
        <v>680</v>
      </c>
      <c r="C86" s="15" t="s">
        <v>683</v>
      </c>
      <c r="D86" s="15"/>
      <c r="E86" s="18">
        <f>E87</f>
        <v>0</v>
      </c>
      <c r="F86" s="18">
        <f t="shared" ref="F86:G87" si="35">F87</f>
        <v>0</v>
      </c>
      <c r="G86" s="18">
        <f t="shared" si="35"/>
        <v>0</v>
      </c>
    </row>
    <row r="87" spans="1:7" ht="15" hidden="1" customHeight="1" x14ac:dyDescent="0.25">
      <c r="A87" s="15" t="s">
        <v>36</v>
      </c>
      <c r="B87" s="15" t="s">
        <v>680</v>
      </c>
      <c r="C87" s="15" t="s">
        <v>683</v>
      </c>
      <c r="D87" s="15" t="s">
        <v>37</v>
      </c>
      <c r="E87" s="18">
        <f>E88</f>
        <v>0</v>
      </c>
      <c r="F87" s="18">
        <f t="shared" si="35"/>
        <v>0</v>
      </c>
      <c r="G87" s="18">
        <f t="shared" si="35"/>
        <v>0</v>
      </c>
    </row>
    <row r="88" spans="1:7" ht="15" hidden="1" customHeight="1" x14ac:dyDescent="0.25">
      <c r="A88" s="15" t="s">
        <v>38</v>
      </c>
      <c r="B88" s="15" t="s">
        <v>680</v>
      </c>
      <c r="C88" s="15" t="s">
        <v>683</v>
      </c>
      <c r="D88" s="15" t="s">
        <v>39</v>
      </c>
      <c r="E88" s="18"/>
      <c r="F88" s="18"/>
      <c r="G88" s="18"/>
    </row>
    <row r="89" spans="1:7" ht="25.5" hidden="1" customHeight="1" x14ac:dyDescent="0.25">
      <c r="A89" s="15" t="s">
        <v>30</v>
      </c>
      <c r="B89" s="15" t="s">
        <v>680</v>
      </c>
      <c r="C89" s="15" t="s">
        <v>684</v>
      </c>
      <c r="D89" s="15"/>
      <c r="E89" s="18">
        <f>E90+E92</f>
        <v>0</v>
      </c>
      <c r="F89" s="18">
        <f t="shared" ref="F89:G89" si="36">F90+F92</f>
        <v>0</v>
      </c>
      <c r="G89" s="18">
        <f t="shared" si="36"/>
        <v>0</v>
      </c>
    </row>
    <row r="90" spans="1:7" ht="38.25" hidden="1" customHeight="1" x14ac:dyDescent="0.25">
      <c r="A90" s="15" t="s">
        <v>24</v>
      </c>
      <c r="B90" s="15" t="s">
        <v>680</v>
      </c>
      <c r="C90" s="15" t="s">
        <v>684</v>
      </c>
      <c r="D90" s="15" t="s">
        <v>25</v>
      </c>
      <c r="E90" s="18">
        <f>E91</f>
        <v>0</v>
      </c>
      <c r="F90" s="18">
        <f t="shared" ref="F90:G90" si="37">F91</f>
        <v>0</v>
      </c>
      <c r="G90" s="18">
        <f t="shared" si="37"/>
        <v>0</v>
      </c>
    </row>
    <row r="91" spans="1:7" ht="15" hidden="1" customHeight="1" x14ac:dyDescent="0.25">
      <c r="A91" s="15" t="s">
        <v>26</v>
      </c>
      <c r="B91" s="15" t="s">
        <v>680</v>
      </c>
      <c r="C91" s="15" t="s">
        <v>684</v>
      </c>
      <c r="D91" s="15" t="s">
        <v>27</v>
      </c>
      <c r="E91" s="18"/>
      <c r="F91" s="18"/>
      <c r="G91" s="18"/>
    </row>
    <row r="92" spans="1:7" ht="25.5" hidden="1" customHeight="1" x14ac:dyDescent="0.25">
      <c r="A92" s="15" t="s">
        <v>31</v>
      </c>
      <c r="B92" s="15" t="s">
        <v>680</v>
      </c>
      <c r="C92" s="15" t="s">
        <v>684</v>
      </c>
      <c r="D92" s="15" t="s">
        <v>32</v>
      </c>
      <c r="E92" s="18">
        <f>E93</f>
        <v>0</v>
      </c>
      <c r="F92" s="18">
        <f t="shared" ref="F92:G92" si="38">F93</f>
        <v>0</v>
      </c>
      <c r="G92" s="18">
        <f t="shared" si="38"/>
        <v>0</v>
      </c>
    </row>
    <row r="93" spans="1:7" ht="25.5" hidden="1" customHeight="1" x14ac:dyDescent="0.25">
      <c r="A93" s="15" t="s">
        <v>33</v>
      </c>
      <c r="B93" s="15" t="s">
        <v>680</v>
      </c>
      <c r="C93" s="15" t="s">
        <v>684</v>
      </c>
      <c r="D93" s="15" t="s">
        <v>34</v>
      </c>
      <c r="E93" s="18"/>
      <c r="F93" s="18"/>
      <c r="G93" s="18"/>
    </row>
    <row r="94" spans="1:7" ht="15" hidden="1" customHeight="1" x14ac:dyDescent="0.25">
      <c r="A94" s="15" t="s">
        <v>35</v>
      </c>
      <c r="B94" s="15" t="s">
        <v>680</v>
      </c>
      <c r="C94" s="15" t="s">
        <v>685</v>
      </c>
      <c r="D94" s="15"/>
      <c r="E94" s="18">
        <f>E95</f>
        <v>0</v>
      </c>
      <c r="F94" s="18">
        <f t="shared" ref="F94:G95" si="39">F95</f>
        <v>0</v>
      </c>
      <c r="G94" s="18">
        <f t="shared" si="39"/>
        <v>0</v>
      </c>
    </row>
    <row r="95" spans="1:7" ht="15" hidden="1" customHeight="1" x14ac:dyDescent="0.25">
      <c r="A95" s="15" t="s">
        <v>36</v>
      </c>
      <c r="B95" s="15" t="s">
        <v>680</v>
      </c>
      <c r="C95" s="15" t="s">
        <v>685</v>
      </c>
      <c r="D95" s="15" t="s">
        <v>37</v>
      </c>
      <c r="E95" s="18">
        <f>E96</f>
        <v>0</v>
      </c>
      <c r="F95" s="18">
        <f t="shared" si="39"/>
        <v>0</v>
      </c>
      <c r="G95" s="18">
        <f t="shared" si="39"/>
        <v>0</v>
      </c>
    </row>
    <row r="96" spans="1:7" ht="15" hidden="1" customHeight="1" x14ac:dyDescent="0.25">
      <c r="A96" s="15" t="s">
        <v>38</v>
      </c>
      <c r="B96" s="15" t="s">
        <v>680</v>
      </c>
      <c r="C96" s="15" t="s">
        <v>685</v>
      </c>
      <c r="D96" s="15" t="s">
        <v>39</v>
      </c>
      <c r="E96" s="18"/>
      <c r="F96" s="18"/>
      <c r="G96" s="18"/>
    </row>
    <row r="97" spans="1:7" ht="15" hidden="1" customHeight="1" x14ac:dyDescent="0.25">
      <c r="A97" s="15" t="s">
        <v>81</v>
      </c>
      <c r="B97" s="15" t="s">
        <v>680</v>
      </c>
      <c r="C97" s="15" t="s">
        <v>686</v>
      </c>
      <c r="D97" s="15"/>
      <c r="E97" s="18">
        <f>E98</f>
        <v>0</v>
      </c>
      <c r="F97" s="18">
        <f t="shared" ref="F97:G98" si="40">F98</f>
        <v>0</v>
      </c>
      <c r="G97" s="18">
        <f t="shared" si="40"/>
        <v>0</v>
      </c>
    </row>
    <row r="98" spans="1:7" ht="15" hidden="1" customHeight="1" x14ac:dyDescent="0.25">
      <c r="A98" s="15" t="s">
        <v>36</v>
      </c>
      <c r="B98" s="15" t="s">
        <v>680</v>
      </c>
      <c r="C98" s="15" t="s">
        <v>686</v>
      </c>
      <c r="D98" s="15" t="s">
        <v>37</v>
      </c>
      <c r="E98" s="18">
        <f>E99</f>
        <v>0</v>
      </c>
      <c r="F98" s="18">
        <f t="shared" si="40"/>
        <v>0</v>
      </c>
      <c r="G98" s="18">
        <f t="shared" si="40"/>
        <v>0</v>
      </c>
    </row>
    <row r="99" spans="1:7" ht="15" hidden="1" customHeight="1" x14ac:dyDescent="0.25">
      <c r="A99" s="15" t="s">
        <v>79</v>
      </c>
      <c r="B99" s="15" t="s">
        <v>680</v>
      </c>
      <c r="C99" s="15" t="s">
        <v>686</v>
      </c>
      <c r="D99" s="15" t="s">
        <v>80</v>
      </c>
      <c r="E99" s="18">
        <v>0</v>
      </c>
      <c r="F99" s="18"/>
      <c r="G99" s="18"/>
    </row>
    <row r="100" spans="1:7" hidden="1" x14ac:dyDescent="0.25">
      <c r="A100" s="15" t="s">
        <v>608</v>
      </c>
      <c r="B100" s="15" t="s">
        <v>687</v>
      </c>
      <c r="C100" s="15"/>
      <c r="D100" s="15"/>
      <c r="E100" s="18">
        <f>E101</f>
        <v>0</v>
      </c>
      <c r="F100" s="18">
        <f t="shared" ref="F100:G103" si="41">F101</f>
        <v>0</v>
      </c>
      <c r="G100" s="18">
        <f t="shared" si="41"/>
        <v>0</v>
      </c>
    </row>
    <row r="101" spans="1:7" hidden="1" x14ac:dyDescent="0.25">
      <c r="A101" s="15" t="s">
        <v>609</v>
      </c>
      <c r="B101" s="15" t="s">
        <v>688</v>
      </c>
      <c r="C101" s="15"/>
      <c r="D101" s="15"/>
      <c r="E101" s="18">
        <f>E102</f>
        <v>0</v>
      </c>
      <c r="F101" s="18">
        <f t="shared" si="41"/>
        <v>0</v>
      </c>
      <c r="G101" s="18">
        <f t="shared" si="41"/>
        <v>0</v>
      </c>
    </row>
    <row r="102" spans="1:7" ht="25.5" hidden="1" x14ac:dyDescent="0.25">
      <c r="A102" s="15" t="s">
        <v>99</v>
      </c>
      <c r="B102" s="15" t="s">
        <v>688</v>
      </c>
      <c r="C102" s="15" t="s">
        <v>689</v>
      </c>
      <c r="D102" s="15"/>
      <c r="E102" s="18">
        <f>E103</f>
        <v>0</v>
      </c>
      <c r="F102" s="18">
        <f t="shared" si="41"/>
        <v>0</v>
      </c>
      <c r="G102" s="18">
        <f t="shared" si="41"/>
        <v>0</v>
      </c>
    </row>
    <row r="103" spans="1:7" hidden="1" x14ac:dyDescent="0.25">
      <c r="A103" s="15" t="s">
        <v>83</v>
      </c>
      <c r="B103" s="15" t="s">
        <v>688</v>
      </c>
      <c r="C103" s="15" t="s">
        <v>689</v>
      </c>
      <c r="D103" s="15" t="s">
        <v>84</v>
      </c>
      <c r="E103" s="18">
        <f>E104</f>
        <v>0</v>
      </c>
      <c r="F103" s="18">
        <f t="shared" si="41"/>
        <v>0</v>
      </c>
      <c r="G103" s="18">
        <f t="shared" si="41"/>
        <v>0</v>
      </c>
    </row>
    <row r="104" spans="1:7" hidden="1" x14ac:dyDescent="0.25">
      <c r="A104" s="15" t="s">
        <v>95</v>
      </c>
      <c r="B104" s="15" t="s">
        <v>688</v>
      </c>
      <c r="C104" s="15" t="s">
        <v>689</v>
      </c>
      <c r="D104" s="15" t="s">
        <v>96</v>
      </c>
      <c r="E104" s="18"/>
      <c r="F104" s="18"/>
      <c r="G104" s="18"/>
    </row>
    <row r="105" spans="1:7" ht="25.5" x14ac:dyDescent="0.25">
      <c r="A105" s="15" t="s">
        <v>690</v>
      </c>
      <c r="B105" s="15" t="s">
        <v>691</v>
      </c>
      <c r="C105" s="15"/>
      <c r="D105" s="15"/>
      <c r="E105" s="18">
        <f>E106+E115</f>
        <v>17000</v>
      </c>
      <c r="F105" s="18">
        <f t="shared" ref="F105:G105" si="42">F106</f>
        <v>0</v>
      </c>
      <c r="G105" s="18">
        <f t="shared" si="42"/>
        <v>0</v>
      </c>
    </row>
    <row r="106" spans="1:7" ht="25.5" hidden="1" x14ac:dyDescent="0.25">
      <c r="A106" s="15" t="s">
        <v>612</v>
      </c>
      <c r="B106" s="15" t="s">
        <v>692</v>
      </c>
      <c r="C106" s="15"/>
      <c r="D106" s="15"/>
      <c r="E106" s="18">
        <f>E107+E112</f>
        <v>0</v>
      </c>
      <c r="F106" s="18">
        <f t="shared" ref="F106:G106" si="43">F107+F112</f>
        <v>0</v>
      </c>
      <c r="G106" s="18">
        <f t="shared" si="43"/>
        <v>0</v>
      </c>
    </row>
    <row r="107" spans="1:7" hidden="1" x14ac:dyDescent="0.25">
      <c r="A107" s="15" t="s">
        <v>100</v>
      </c>
      <c r="B107" s="15" t="s">
        <v>692</v>
      </c>
      <c r="C107" s="15" t="s">
        <v>693</v>
      </c>
      <c r="D107" s="15"/>
      <c r="E107" s="18">
        <f>E108+E110</f>
        <v>0</v>
      </c>
      <c r="F107" s="18">
        <f t="shared" ref="F107:G107" si="44">F108+F110</f>
        <v>0</v>
      </c>
      <c r="G107" s="18">
        <f t="shared" si="44"/>
        <v>0</v>
      </c>
    </row>
    <row r="108" spans="1:7" ht="38.25" hidden="1" x14ac:dyDescent="0.25">
      <c r="A108" s="15" t="s">
        <v>24</v>
      </c>
      <c r="B108" s="15" t="s">
        <v>692</v>
      </c>
      <c r="C108" s="15" t="s">
        <v>693</v>
      </c>
      <c r="D108" s="15" t="s">
        <v>25</v>
      </c>
      <c r="E108" s="18">
        <f>E109</f>
        <v>0</v>
      </c>
      <c r="F108" s="18">
        <f t="shared" ref="F108:G108" si="45">F109</f>
        <v>0</v>
      </c>
      <c r="G108" s="18">
        <f t="shared" si="45"/>
        <v>0</v>
      </c>
    </row>
    <row r="109" spans="1:7" hidden="1" x14ac:dyDescent="0.25">
      <c r="A109" s="15" t="s">
        <v>56</v>
      </c>
      <c r="B109" s="15" t="s">
        <v>692</v>
      </c>
      <c r="C109" s="15" t="s">
        <v>693</v>
      </c>
      <c r="D109" s="15" t="s">
        <v>57</v>
      </c>
      <c r="E109" s="18"/>
      <c r="F109" s="18"/>
      <c r="G109" s="18"/>
    </row>
    <row r="110" spans="1:7" ht="25.5" hidden="1" x14ac:dyDescent="0.25">
      <c r="A110" s="15" t="s">
        <v>31</v>
      </c>
      <c r="B110" s="15" t="s">
        <v>692</v>
      </c>
      <c r="C110" s="15" t="s">
        <v>693</v>
      </c>
      <c r="D110" s="15" t="s">
        <v>32</v>
      </c>
      <c r="E110" s="18">
        <f>E111</f>
        <v>0</v>
      </c>
      <c r="F110" s="18">
        <f t="shared" ref="F110:G110" si="46">F111</f>
        <v>0</v>
      </c>
      <c r="G110" s="18">
        <f t="shared" si="46"/>
        <v>0</v>
      </c>
    </row>
    <row r="111" spans="1:7" ht="25.5" hidden="1" x14ac:dyDescent="0.25">
      <c r="A111" s="15" t="s">
        <v>33</v>
      </c>
      <c r="B111" s="15" t="s">
        <v>692</v>
      </c>
      <c r="C111" s="15" t="s">
        <v>693</v>
      </c>
      <c r="D111" s="15" t="s">
        <v>34</v>
      </c>
      <c r="E111" s="18"/>
      <c r="F111" s="18"/>
      <c r="G111" s="18"/>
    </row>
    <row r="112" spans="1:7" hidden="1" x14ac:dyDescent="0.25">
      <c r="A112" s="15" t="s">
        <v>35</v>
      </c>
      <c r="B112" s="15" t="s">
        <v>692</v>
      </c>
      <c r="C112" s="15" t="s">
        <v>671</v>
      </c>
      <c r="D112" s="15"/>
      <c r="E112" s="18">
        <f>E113</f>
        <v>0</v>
      </c>
      <c r="F112" s="18">
        <f t="shared" ref="F112:G113" si="47">F113</f>
        <v>0</v>
      </c>
      <c r="G112" s="18">
        <f t="shared" si="47"/>
        <v>0</v>
      </c>
    </row>
    <row r="113" spans="1:7" hidden="1" x14ac:dyDescent="0.25">
      <c r="A113" s="15" t="s">
        <v>36</v>
      </c>
      <c r="B113" s="15" t="s">
        <v>692</v>
      </c>
      <c r="C113" s="15" t="s">
        <v>671</v>
      </c>
      <c r="D113" s="15" t="s">
        <v>37</v>
      </c>
      <c r="E113" s="18">
        <f>E114</f>
        <v>0</v>
      </c>
      <c r="F113" s="18">
        <f t="shared" si="47"/>
        <v>0</v>
      </c>
      <c r="G113" s="18">
        <f t="shared" si="47"/>
        <v>0</v>
      </c>
    </row>
    <row r="114" spans="1:7" hidden="1" x14ac:dyDescent="0.25">
      <c r="A114" s="15" t="s">
        <v>38</v>
      </c>
      <c r="B114" s="15" t="s">
        <v>692</v>
      </c>
      <c r="C114" s="15" t="s">
        <v>671</v>
      </c>
      <c r="D114" s="15" t="s">
        <v>39</v>
      </c>
      <c r="E114" s="18"/>
      <c r="F114" s="18"/>
      <c r="G114" s="18"/>
    </row>
    <row r="115" spans="1:7" x14ac:dyDescent="0.25">
      <c r="A115" s="15" t="s">
        <v>956</v>
      </c>
      <c r="B115" s="15" t="s">
        <v>957</v>
      </c>
      <c r="C115" s="15"/>
      <c r="D115" s="15"/>
      <c r="E115" s="18">
        <f>E116</f>
        <v>17000</v>
      </c>
      <c r="F115" s="18"/>
      <c r="G115" s="18"/>
    </row>
    <row r="116" spans="1:7" x14ac:dyDescent="0.25">
      <c r="A116" s="15" t="s">
        <v>78</v>
      </c>
      <c r="B116" s="15" t="s">
        <v>957</v>
      </c>
      <c r="C116" s="15" t="s">
        <v>679</v>
      </c>
      <c r="D116" s="15"/>
      <c r="E116" s="18">
        <f>E117</f>
        <v>17000</v>
      </c>
      <c r="F116" s="18"/>
      <c r="G116" s="18"/>
    </row>
    <row r="117" spans="1:7" x14ac:dyDescent="0.25">
      <c r="A117" s="15" t="s">
        <v>83</v>
      </c>
      <c r="B117" s="15" t="s">
        <v>957</v>
      </c>
      <c r="C117" s="15" t="s">
        <v>679</v>
      </c>
      <c r="D117" s="15" t="s">
        <v>84</v>
      </c>
      <c r="E117" s="18">
        <f>E118</f>
        <v>17000</v>
      </c>
      <c r="F117" s="18"/>
      <c r="G117" s="18"/>
    </row>
    <row r="118" spans="1:7" x14ac:dyDescent="0.25">
      <c r="A118" s="15" t="s">
        <v>110</v>
      </c>
      <c r="B118" s="15" t="s">
        <v>957</v>
      </c>
      <c r="C118" s="15" t="s">
        <v>679</v>
      </c>
      <c r="D118" s="15" t="s">
        <v>111</v>
      </c>
      <c r="E118" s="18">
        <v>17000</v>
      </c>
      <c r="F118" s="18"/>
      <c r="G118" s="18"/>
    </row>
    <row r="119" spans="1:7" ht="25.5" hidden="1" x14ac:dyDescent="0.25">
      <c r="A119" s="15" t="s">
        <v>614</v>
      </c>
      <c r="B119" s="15" t="s">
        <v>694</v>
      </c>
      <c r="C119" s="15"/>
      <c r="D119" s="15"/>
      <c r="E119" s="18">
        <f>E120+E123</f>
        <v>0</v>
      </c>
      <c r="F119" s="18">
        <f t="shared" ref="F119:G119" si="48">F120+F123</f>
        <v>0</v>
      </c>
      <c r="G119" s="18">
        <f t="shared" si="48"/>
        <v>0</v>
      </c>
    </row>
    <row r="120" spans="1:7" ht="25.5" hidden="1" x14ac:dyDescent="0.25">
      <c r="A120" s="15" t="s">
        <v>101</v>
      </c>
      <c r="B120" s="15" t="s">
        <v>694</v>
      </c>
      <c r="C120" s="15" t="s">
        <v>695</v>
      </c>
      <c r="D120" s="15"/>
      <c r="E120" s="18">
        <f>E121</f>
        <v>0</v>
      </c>
      <c r="F120" s="18">
        <f t="shared" ref="F120:G120" si="49">F121</f>
        <v>0</v>
      </c>
      <c r="G120" s="18">
        <f t="shared" si="49"/>
        <v>0</v>
      </c>
    </row>
    <row r="121" spans="1:7" ht="25.5" hidden="1" x14ac:dyDescent="0.25">
      <c r="A121" s="15" t="s">
        <v>31</v>
      </c>
      <c r="B121" s="15" t="s">
        <v>694</v>
      </c>
      <c r="C121" s="15" t="s">
        <v>695</v>
      </c>
      <c r="D121" s="15" t="s">
        <v>32</v>
      </c>
      <c r="E121" s="18">
        <f>E122</f>
        <v>0</v>
      </c>
      <c r="F121" s="18">
        <f t="shared" ref="F121:G121" si="50">F122</f>
        <v>0</v>
      </c>
      <c r="G121" s="18">
        <f t="shared" si="50"/>
        <v>0</v>
      </c>
    </row>
    <row r="122" spans="1:7" ht="25.5" hidden="1" x14ac:dyDescent="0.25">
      <c r="A122" s="15" t="s">
        <v>33</v>
      </c>
      <c r="B122" s="15" t="s">
        <v>694</v>
      </c>
      <c r="C122" s="15" t="s">
        <v>695</v>
      </c>
      <c r="D122" s="15" t="s">
        <v>34</v>
      </c>
      <c r="E122" s="18"/>
      <c r="F122" s="18"/>
      <c r="G122" s="18"/>
    </row>
    <row r="123" spans="1:7" ht="38.25" hidden="1" x14ac:dyDescent="0.25">
      <c r="A123" s="15" t="s">
        <v>102</v>
      </c>
      <c r="B123" s="15" t="s">
        <v>694</v>
      </c>
      <c r="C123" s="15" t="s">
        <v>696</v>
      </c>
      <c r="D123" s="15"/>
      <c r="E123" s="18">
        <f>E124</f>
        <v>0</v>
      </c>
      <c r="F123" s="18">
        <f t="shared" ref="F123:G124" si="51">F124</f>
        <v>0</v>
      </c>
      <c r="G123" s="18">
        <f t="shared" si="51"/>
        <v>0</v>
      </c>
    </row>
    <row r="124" spans="1:7" ht="25.5" hidden="1" x14ac:dyDescent="0.25">
      <c r="A124" s="15" t="s">
        <v>31</v>
      </c>
      <c r="B124" s="15" t="s">
        <v>694</v>
      </c>
      <c r="C124" s="15" t="s">
        <v>696</v>
      </c>
      <c r="D124" s="15" t="s">
        <v>32</v>
      </c>
      <c r="E124" s="18">
        <f>E125</f>
        <v>0</v>
      </c>
      <c r="F124" s="18">
        <f t="shared" si="51"/>
        <v>0</v>
      </c>
      <c r="G124" s="18">
        <f t="shared" si="51"/>
        <v>0</v>
      </c>
    </row>
    <row r="125" spans="1:7" ht="25.5" hidden="1" x14ac:dyDescent="0.25">
      <c r="A125" s="15" t="s">
        <v>33</v>
      </c>
      <c r="B125" s="15" t="s">
        <v>694</v>
      </c>
      <c r="C125" s="15" t="s">
        <v>696</v>
      </c>
      <c r="D125" s="15" t="s">
        <v>34</v>
      </c>
      <c r="E125" s="18"/>
      <c r="F125" s="18"/>
      <c r="G125" s="18"/>
    </row>
    <row r="126" spans="1:7" x14ac:dyDescent="0.25">
      <c r="A126" s="15" t="s">
        <v>173</v>
      </c>
      <c r="B126" s="15" t="s">
        <v>174</v>
      </c>
      <c r="C126" s="15"/>
      <c r="D126" s="15"/>
      <c r="E126" s="18">
        <f>E127+E131+E135+E142</f>
        <v>1731200</v>
      </c>
      <c r="F126" s="18">
        <f t="shared" ref="F126:G126" si="52">F127+F131+F135+F142</f>
        <v>0</v>
      </c>
      <c r="G126" s="18">
        <f t="shared" si="52"/>
        <v>0</v>
      </c>
    </row>
    <row r="127" spans="1:7" hidden="1" x14ac:dyDescent="0.25">
      <c r="A127" s="15" t="s">
        <v>617</v>
      </c>
      <c r="B127" s="15" t="s">
        <v>697</v>
      </c>
      <c r="C127" s="15"/>
      <c r="D127" s="15"/>
      <c r="E127" s="18">
        <f>E128</f>
        <v>0</v>
      </c>
      <c r="F127" s="18">
        <f t="shared" ref="F127:G129" si="53">F128</f>
        <v>0</v>
      </c>
      <c r="G127" s="18">
        <f t="shared" si="53"/>
        <v>0</v>
      </c>
    </row>
    <row r="128" spans="1:7" ht="76.5" hidden="1" x14ac:dyDescent="0.25">
      <c r="A128" s="15" t="s">
        <v>103</v>
      </c>
      <c r="B128" s="15" t="s">
        <v>697</v>
      </c>
      <c r="C128" s="15" t="s">
        <v>698</v>
      </c>
      <c r="D128" s="15"/>
      <c r="E128" s="18">
        <f>E129</f>
        <v>0</v>
      </c>
      <c r="F128" s="18">
        <f t="shared" si="53"/>
        <v>0</v>
      </c>
      <c r="G128" s="18">
        <f t="shared" si="53"/>
        <v>0</v>
      </c>
    </row>
    <row r="129" spans="1:7" ht="25.5" hidden="1" x14ac:dyDescent="0.25">
      <c r="A129" s="15" t="s">
        <v>31</v>
      </c>
      <c r="B129" s="15" t="s">
        <v>697</v>
      </c>
      <c r="C129" s="15" t="s">
        <v>698</v>
      </c>
      <c r="D129" s="15" t="s">
        <v>32</v>
      </c>
      <c r="E129" s="18">
        <f>E130</f>
        <v>0</v>
      </c>
      <c r="F129" s="18">
        <f t="shared" si="53"/>
        <v>0</v>
      </c>
      <c r="G129" s="18">
        <f t="shared" si="53"/>
        <v>0</v>
      </c>
    </row>
    <row r="130" spans="1:7" ht="25.5" hidden="1" x14ac:dyDescent="0.25">
      <c r="A130" s="15" t="s">
        <v>33</v>
      </c>
      <c r="B130" s="15" t="s">
        <v>697</v>
      </c>
      <c r="C130" s="15" t="s">
        <v>698</v>
      </c>
      <c r="D130" s="15" t="s">
        <v>34</v>
      </c>
      <c r="E130" s="18"/>
      <c r="F130" s="18"/>
      <c r="G130" s="18"/>
    </row>
    <row r="131" spans="1:7" hidden="1" x14ac:dyDescent="0.25">
      <c r="A131" s="15" t="s">
        <v>619</v>
      </c>
      <c r="B131" s="15" t="s">
        <v>699</v>
      </c>
      <c r="C131" s="15"/>
      <c r="D131" s="15"/>
      <c r="E131" s="18">
        <f>E132</f>
        <v>0</v>
      </c>
      <c r="F131" s="18">
        <f t="shared" ref="F131:G133" si="54">F132</f>
        <v>0</v>
      </c>
      <c r="G131" s="18">
        <f t="shared" si="54"/>
        <v>0</v>
      </c>
    </row>
    <row r="132" spans="1:7" ht="51" hidden="1" x14ac:dyDescent="0.25">
      <c r="A132" s="15" t="s">
        <v>104</v>
      </c>
      <c r="B132" s="15" t="s">
        <v>699</v>
      </c>
      <c r="C132" s="15" t="s">
        <v>700</v>
      </c>
      <c r="D132" s="15"/>
      <c r="E132" s="18">
        <f>E133</f>
        <v>0</v>
      </c>
      <c r="F132" s="18">
        <f t="shared" si="54"/>
        <v>0</v>
      </c>
      <c r="G132" s="18">
        <f t="shared" si="54"/>
        <v>0</v>
      </c>
    </row>
    <row r="133" spans="1:7" hidden="1" x14ac:dyDescent="0.25">
      <c r="A133" s="15" t="s">
        <v>36</v>
      </c>
      <c r="B133" s="15" t="s">
        <v>699</v>
      </c>
      <c r="C133" s="15" t="s">
        <v>700</v>
      </c>
      <c r="D133" s="15" t="s">
        <v>37</v>
      </c>
      <c r="E133" s="18">
        <f>E134</f>
        <v>0</v>
      </c>
      <c r="F133" s="18">
        <f t="shared" si="54"/>
        <v>0</v>
      </c>
      <c r="G133" s="18">
        <f t="shared" si="54"/>
        <v>0</v>
      </c>
    </row>
    <row r="134" spans="1:7" ht="38.25" hidden="1" x14ac:dyDescent="0.25">
      <c r="A134" s="15" t="s">
        <v>105</v>
      </c>
      <c r="B134" s="15" t="s">
        <v>699</v>
      </c>
      <c r="C134" s="15" t="s">
        <v>700</v>
      </c>
      <c r="D134" s="15" t="s">
        <v>106</v>
      </c>
      <c r="E134" s="18"/>
      <c r="F134" s="18"/>
      <c r="G134" s="18"/>
    </row>
    <row r="135" spans="1:7" hidden="1" x14ac:dyDescent="0.25">
      <c r="A135" s="15" t="s">
        <v>107</v>
      </c>
      <c r="B135" s="15" t="s">
        <v>175</v>
      </c>
      <c r="C135" s="15"/>
      <c r="D135" s="15"/>
      <c r="E135" s="18">
        <f>E136+E139</f>
        <v>0</v>
      </c>
      <c r="F135" s="18">
        <f t="shared" ref="F135:G135" si="55">F136+F139</f>
        <v>0</v>
      </c>
      <c r="G135" s="18">
        <f t="shared" si="55"/>
        <v>0</v>
      </c>
    </row>
    <row r="136" spans="1:7" ht="25.5" hidden="1" x14ac:dyDescent="0.25">
      <c r="A136" s="15" t="s">
        <v>108</v>
      </c>
      <c r="B136" s="15" t="s">
        <v>175</v>
      </c>
      <c r="C136" s="15" t="s">
        <v>176</v>
      </c>
      <c r="D136" s="15"/>
      <c r="E136" s="18">
        <f>E137</f>
        <v>0</v>
      </c>
      <c r="F136" s="18">
        <f t="shared" ref="F136:G136" si="56">F137</f>
        <v>0</v>
      </c>
      <c r="G136" s="18">
        <f t="shared" si="56"/>
        <v>0</v>
      </c>
    </row>
    <row r="137" spans="1:7" ht="25.5" hidden="1" x14ac:dyDescent="0.25">
      <c r="A137" s="15" t="s">
        <v>31</v>
      </c>
      <c r="B137" s="15" t="s">
        <v>175</v>
      </c>
      <c r="C137" s="15" t="s">
        <v>176</v>
      </c>
      <c r="D137" s="15" t="s">
        <v>32</v>
      </c>
      <c r="E137" s="18">
        <f>E138</f>
        <v>0</v>
      </c>
      <c r="F137" s="18">
        <f t="shared" ref="F137:G137" si="57">F138</f>
        <v>0</v>
      </c>
      <c r="G137" s="18">
        <f t="shared" si="57"/>
        <v>0</v>
      </c>
    </row>
    <row r="138" spans="1:7" ht="25.5" hidden="1" x14ac:dyDescent="0.25">
      <c r="A138" s="15" t="s">
        <v>33</v>
      </c>
      <c r="B138" s="15" t="s">
        <v>175</v>
      </c>
      <c r="C138" s="15" t="s">
        <v>176</v>
      </c>
      <c r="D138" s="15" t="s">
        <v>34</v>
      </c>
      <c r="E138" s="18"/>
      <c r="F138" s="18"/>
      <c r="G138" s="18"/>
    </row>
    <row r="139" spans="1:7" ht="127.5" hidden="1" x14ac:dyDescent="0.25">
      <c r="A139" s="15" t="s">
        <v>109</v>
      </c>
      <c r="B139" s="15" t="s">
        <v>175</v>
      </c>
      <c r="C139" s="15" t="s">
        <v>177</v>
      </c>
      <c r="D139" s="15"/>
      <c r="E139" s="18">
        <f>E140</f>
        <v>0</v>
      </c>
      <c r="F139" s="18">
        <f t="shared" ref="F139:G140" si="58">F140</f>
        <v>0</v>
      </c>
      <c r="G139" s="18">
        <f t="shared" si="58"/>
        <v>0</v>
      </c>
    </row>
    <row r="140" spans="1:7" hidden="1" x14ac:dyDescent="0.25">
      <c r="A140" s="15" t="s">
        <v>83</v>
      </c>
      <c r="B140" s="15" t="s">
        <v>175</v>
      </c>
      <c r="C140" s="15" t="s">
        <v>177</v>
      </c>
      <c r="D140" s="15" t="s">
        <v>84</v>
      </c>
      <c r="E140" s="18">
        <f>E141</f>
        <v>0</v>
      </c>
      <c r="F140" s="18">
        <f t="shared" si="58"/>
        <v>0</v>
      </c>
      <c r="G140" s="18">
        <f t="shared" si="58"/>
        <v>0</v>
      </c>
    </row>
    <row r="141" spans="1:7" hidden="1" x14ac:dyDescent="0.25">
      <c r="A141" s="15" t="s">
        <v>110</v>
      </c>
      <c r="B141" s="15" t="s">
        <v>175</v>
      </c>
      <c r="C141" s="15" t="s">
        <v>177</v>
      </c>
      <c r="D141" s="15" t="s">
        <v>111</v>
      </c>
      <c r="E141" s="18"/>
      <c r="F141" s="18"/>
      <c r="G141" s="18"/>
    </row>
    <row r="142" spans="1:7" x14ac:dyDescent="0.25">
      <c r="A142" s="15" t="s">
        <v>582</v>
      </c>
      <c r="B142" s="15" t="s">
        <v>701</v>
      </c>
      <c r="C142" s="15"/>
      <c r="D142" s="15"/>
      <c r="E142" s="18">
        <f>E143+E148+E151+E154+E157+E160</f>
        <v>1731200</v>
      </c>
      <c r="F142" s="18">
        <f t="shared" ref="F142:G142" si="59">F143+F148+F151+F154+F157</f>
        <v>0</v>
      </c>
      <c r="G142" s="18">
        <f t="shared" si="59"/>
        <v>0</v>
      </c>
    </row>
    <row r="143" spans="1:7" ht="38.25" hidden="1" x14ac:dyDescent="0.25">
      <c r="A143" s="15" t="s">
        <v>112</v>
      </c>
      <c r="B143" s="15" t="s">
        <v>701</v>
      </c>
      <c r="C143" s="15" t="s">
        <v>702</v>
      </c>
      <c r="D143" s="15"/>
      <c r="E143" s="18">
        <f>E144+E146</f>
        <v>0</v>
      </c>
      <c r="F143" s="18">
        <f t="shared" ref="F143:G143" si="60">F144+F146</f>
        <v>0</v>
      </c>
      <c r="G143" s="18">
        <f t="shared" si="60"/>
        <v>0</v>
      </c>
    </row>
    <row r="144" spans="1:7" ht="38.25" hidden="1" x14ac:dyDescent="0.25">
      <c r="A144" s="15" t="s">
        <v>24</v>
      </c>
      <c r="B144" s="15" t="s">
        <v>701</v>
      </c>
      <c r="C144" s="15" t="s">
        <v>702</v>
      </c>
      <c r="D144" s="15" t="s">
        <v>25</v>
      </c>
      <c r="E144" s="18">
        <f>E145</f>
        <v>0</v>
      </c>
      <c r="F144" s="18">
        <f t="shared" ref="F144:G144" si="61">F145</f>
        <v>0</v>
      </c>
      <c r="G144" s="18">
        <f t="shared" si="61"/>
        <v>0</v>
      </c>
    </row>
    <row r="145" spans="1:7" hidden="1" x14ac:dyDescent="0.25">
      <c r="A145" s="15" t="s">
        <v>26</v>
      </c>
      <c r="B145" s="15" t="s">
        <v>701</v>
      </c>
      <c r="C145" s="15" t="s">
        <v>702</v>
      </c>
      <c r="D145" s="15" t="s">
        <v>27</v>
      </c>
      <c r="E145" s="18"/>
      <c r="F145" s="18"/>
      <c r="G145" s="18"/>
    </row>
    <row r="146" spans="1:7" ht="25.5" hidden="1" x14ac:dyDescent="0.25">
      <c r="A146" s="15" t="s">
        <v>31</v>
      </c>
      <c r="B146" s="15" t="s">
        <v>701</v>
      </c>
      <c r="C146" s="15" t="s">
        <v>702</v>
      </c>
      <c r="D146" s="15" t="s">
        <v>32</v>
      </c>
      <c r="E146" s="18">
        <f>E147</f>
        <v>0</v>
      </c>
      <c r="F146" s="18">
        <f t="shared" ref="F146:G146" si="62">F147</f>
        <v>0</v>
      </c>
      <c r="G146" s="18">
        <f t="shared" si="62"/>
        <v>0</v>
      </c>
    </row>
    <row r="147" spans="1:7" ht="25.5" hidden="1" x14ac:dyDescent="0.25">
      <c r="A147" s="15" t="s">
        <v>33</v>
      </c>
      <c r="B147" s="15" t="s">
        <v>701</v>
      </c>
      <c r="C147" s="15" t="s">
        <v>702</v>
      </c>
      <c r="D147" s="15" t="s">
        <v>34</v>
      </c>
      <c r="E147" s="18"/>
      <c r="F147" s="18"/>
      <c r="G147" s="18"/>
    </row>
    <row r="148" spans="1:7" hidden="1" x14ac:dyDescent="0.25">
      <c r="A148" s="15" t="s">
        <v>73</v>
      </c>
      <c r="B148" s="15" t="s">
        <v>701</v>
      </c>
      <c r="C148" s="15" t="s">
        <v>703</v>
      </c>
      <c r="D148" s="15"/>
      <c r="E148" s="18">
        <f>E149</f>
        <v>0</v>
      </c>
      <c r="F148" s="18">
        <f t="shared" ref="F148:G149" si="63">F149</f>
        <v>0</v>
      </c>
      <c r="G148" s="18">
        <f t="shared" si="63"/>
        <v>0</v>
      </c>
    </row>
    <row r="149" spans="1:7" ht="25.5" hidden="1" x14ac:dyDescent="0.25">
      <c r="A149" s="15" t="s">
        <v>31</v>
      </c>
      <c r="B149" s="15" t="s">
        <v>701</v>
      </c>
      <c r="C149" s="15" t="s">
        <v>703</v>
      </c>
      <c r="D149" s="15" t="s">
        <v>32</v>
      </c>
      <c r="E149" s="18">
        <f>E150</f>
        <v>0</v>
      </c>
      <c r="F149" s="18">
        <f t="shared" si="63"/>
        <v>0</v>
      </c>
      <c r="G149" s="18">
        <f t="shared" si="63"/>
        <v>0</v>
      </c>
    </row>
    <row r="150" spans="1:7" ht="25.5" hidden="1" x14ac:dyDescent="0.25">
      <c r="A150" s="15" t="s">
        <v>33</v>
      </c>
      <c r="B150" s="15" t="s">
        <v>701</v>
      </c>
      <c r="C150" s="15" t="s">
        <v>703</v>
      </c>
      <c r="D150" s="15" t="s">
        <v>34</v>
      </c>
      <c r="E150" s="18"/>
      <c r="F150" s="18"/>
      <c r="G150" s="18"/>
    </row>
    <row r="151" spans="1:7" ht="87.75" customHeight="1" x14ac:dyDescent="0.25">
      <c r="A151" s="15" t="s">
        <v>156</v>
      </c>
      <c r="B151" s="15" t="s">
        <v>701</v>
      </c>
      <c r="C151" s="15" t="s">
        <v>704</v>
      </c>
      <c r="D151" s="15"/>
      <c r="E151" s="18">
        <f>E152</f>
        <v>1689900</v>
      </c>
      <c r="F151" s="18">
        <f t="shared" ref="F151:G152" si="64">F152</f>
        <v>0</v>
      </c>
      <c r="G151" s="18">
        <f t="shared" si="64"/>
        <v>0</v>
      </c>
    </row>
    <row r="152" spans="1:7" x14ac:dyDescent="0.25">
      <c r="A152" s="15" t="s">
        <v>83</v>
      </c>
      <c r="B152" s="15" t="s">
        <v>701</v>
      </c>
      <c r="C152" s="15" t="s">
        <v>704</v>
      </c>
      <c r="D152" s="15" t="s">
        <v>84</v>
      </c>
      <c r="E152" s="18">
        <f>E153</f>
        <v>1689900</v>
      </c>
      <c r="F152" s="18">
        <f t="shared" si="64"/>
        <v>0</v>
      </c>
      <c r="G152" s="18">
        <f t="shared" si="64"/>
        <v>0</v>
      </c>
    </row>
    <row r="153" spans="1:7" x14ac:dyDescent="0.25">
      <c r="A153" s="15" t="s">
        <v>110</v>
      </c>
      <c r="B153" s="15" t="s">
        <v>701</v>
      </c>
      <c r="C153" s="15" t="s">
        <v>704</v>
      </c>
      <c r="D153" s="15" t="s">
        <v>111</v>
      </c>
      <c r="E153" s="18">
        <v>1689900</v>
      </c>
      <c r="F153" s="18"/>
      <c r="G153" s="18"/>
    </row>
    <row r="154" spans="1:7" ht="25.5" hidden="1" x14ac:dyDescent="0.25">
      <c r="A154" s="15" t="s">
        <v>72</v>
      </c>
      <c r="B154" s="15" t="s">
        <v>701</v>
      </c>
      <c r="C154" s="15" t="s">
        <v>705</v>
      </c>
      <c r="D154" s="15"/>
      <c r="E154" s="18">
        <f>E155</f>
        <v>0</v>
      </c>
      <c r="F154" s="18">
        <f t="shared" ref="F154:G155" si="65">F155</f>
        <v>0</v>
      </c>
      <c r="G154" s="18">
        <f t="shared" si="65"/>
        <v>0</v>
      </c>
    </row>
    <row r="155" spans="1:7" ht="25.5" hidden="1" x14ac:dyDescent="0.25">
      <c r="A155" s="15" t="s">
        <v>31</v>
      </c>
      <c r="B155" s="15" t="s">
        <v>701</v>
      </c>
      <c r="C155" s="15" t="s">
        <v>705</v>
      </c>
      <c r="D155" s="15" t="s">
        <v>32</v>
      </c>
      <c r="E155" s="18">
        <f>E156</f>
        <v>0</v>
      </c>
      <c r="F155" s="18">
        <f t="shared" si="65"/>
        <v>0</v>
      </c>
      <c r="G155" s="18">
        <f t="shared" si="65"/>
        <v>0</v>
      </c>
    </row>
    <row r="156" spans="1:7" ht="25.5" hidden="1" x14ac:dyDescent="0.25">
      <c r="A156" s="15" t="s">
        <v>33</v>
      </c>
      <c r="B156" s="15" t="s">
        <v>701</v>
      </c>
      <c r="C156" s="15" t="s">
        <v>705</v>
      </c>
      <c r="D156" s="15" t="s">
        <v>34</v>
      </c>
      <c r="E156" s="18"/>
      <c r="F156" s="18"/>
      <c r="G156" s="18"/>
    </row>
    <row r="157" spans="1:7" hidden="1" x14ac:dyDescent="0.25">
      <c r="A157" s="15" t="s">
        <v>73</v>
      </c>
      <c r="B157" s="15" t="s">
        <v>701</v>
      </c>
      <c r="C157" s="15" t="s">
        <v>706</v>
      </c>
      <c r="D157" s="15"/>
      <c r="E157" s="18">
        <f>E158</f>
        <v>0</v>
      </c>
      <c r="F157" s="18">
        <f t="shared" ref="F157:G158" si="66">F158</f>
        <v>0</v>
      </c>
      <c r="G157" s="18">
        <f t="shared" si="66"/>
        <v>0</v>
      </c>
    </row>
    <row r="158" spans="1:7" ht="25.5" hidden="1" x14ac:dyDescent="0.25">
      <c r="A158" s="15" t="s">
        <v>31</v>
      </c>
      <c r="B158" s="15" t="s">
        <v>701</v>
      </c>
      <c r="C158" s="15" t="s">
        <v>706</v>
      </c>
      <c r="D158" s="15" t="s">
        <v>32</v>
      </c>
      <c r="E158" s="18">
        <f>E159</f>
        <v>0</v>
      </c>
      <c r="F158" s="18">
        <f t="shared" si="66"/>
        <v>0</v>
      </c>
      <c r="G158" s="18">
        <f t="shared" si="66"/>
        <v>0</v>
      </c>
    </row>
    <row r="159" spans="1:7" ht="25.5" hidden="1" x14ac:dyDescent="0.25">
      <c r="A159" s="15" t="s">
        <v>33</v>
      </c>
      <c r="B159" s="15" t="s">
        <v>701</v>
      </c>
      <c r="C159" s="15" t="s">
        <v>706</v>
      </c>
      <c r="D159" s="15" t="s">
        <v>34</v>
      </c>
      <c r="E159" s="18"/>
      <c r="F159" s="18"/>
      <c r="G159" s="18"/>
    </row>
    <row r="160" spans="1:7" ht="25.5" x14ac:dyDescent="0.25">
      <c r="A160" s="15" t="s">
        <v>74</v>
      </c>
      <c r="B160" s="15" t="s">
        <v>701</v>
      </c>
      <c r="C160" s="15" t="s">
        <v>707</v>
      </c>
      <c r="D160" s="15"/>
      <c r="E160" s="18">
        <f>E161</f>
        <v>41300</v>
      </c>
      <c r="F160" s="18">
        <f t="shared" ref="F160:G161" si="67">F161</f>
        <v>0</v>
      </c>
      <c r="G160" s="18">
        <f t="shared" si="67"/>
        <v>0</v>
      </c>
    </row>
    <row r="161" spans="1:7" ht="25.5" x14ac:dyDescent="0.25">
      <c r="A161" s="15" t="s">
        <v>31</v>
      </c>
      <c r="B161" s="15" t="s">
        <v>701</v>
      </c>
      <c r="C161" s="15" t="s">
        <v>707</v>
      </c>
      <c r="D161" s="15" t="s">
        <v>32</v>
      </c>
      <c r="E161" s="18">
        <f>E162</f>
        <v>41300</v>
      </c>
      <c r="F161" s="18">
        <f t="shared" si="67"/>
        <v>0</v>
      </c>
      <c r="G161" s="18">
        <f t="shared" si="67"/>
        <v>0</v>
      </c>
    </row>
    <row r="162" spans="1:7" ht="25.5" x14ac:dyDescent="0.25">
      <c r="A162" s="15" t="s">
        <v>33</v>
      </c>
      <c r="B162" s="15" t="s">
        <v>701</v>
      </c>
      <c r="C162" s="15" t="s">
        <v>707</v>
      </c>
      <c r="D162" s="15" t="s">
        <v>34</v>
      </c>
      <c r="E162" s="18">
        <v>41300</v>
      </c>
      <c r="F162" s="18"/>
      <c r="G162" s="18"/>
    </row>
    <row r="163" spans="1:7" x14ac:dyDescent="0.25">
      <c r="A163" s="15" t="s">
        <v>708</v>
      </c>
      <c r="B163" s="15" t="s">
        <v>709</v>
      </c>
      <c r="C163" s="15"/>
      <c r="D163" s="15"/>
      <c r="E163" s="18">
        <f>E168+E181+E164</f>
        <v>36784</v>
      </c>
      <c r="F163" s="18">
        <f t="shared" ref="F163:G163" si="68">F168+F181</f>
        <v>0</v>
      </c>
      <c r="G163" s="18">
        <f t="shared" si="68"/>
        <v>0</v>
      </c>
    </row>
    <row r="164" spans="1:7" hidden="1" x14ac:dyDescent="0.25">
      <c r="A164" s="15" t="s">
        <v>780</v>
      </c>
      <c r="B164" s="15" t="s">
        <v>789</v>
      </c>
      <c r="C164" s="15"/>
      <c r="D164" s="15"/>
      <c r="E164" s="18">
        <f>E165</f>
        <v>0</v>
      </c>
      <c r="F164" s="18"/>
      <c r="G164" s="18"/>
    </row>
    <row r="165" spans="1:7" ht="38.25" hidden="1" x14ac:dyDescent="0.25">
      <c r="A165" s="15" t="s">
        <v>777</v>
      </c>
      <c r="B165" s="15" t="s">
        <v>789</v>
      </c>
      <c r="C165" s="15" t="s">
        <v>796</v>
      </c>
      <c r="D165" s="15"/>
      <c r="E165" s="18">
        <f>E166</f>
        <v>0</v>
      </c>
      <c r="F165" s="18"/>
      <c r="G165" s="18"/>
    </row>
    <row r="166" spans="1:7" hidden="1" x14ac:dyDescent="0.25">
      <c r="A166" s="15" t="s">
        <v>779</v>
      </c>
      <c r="B166" s="15" t="s">
        <v>789</v>
      </c>
      <c r="C166" s="15" t="s">
        <v>796</v>
      </c>
      <c r="D166" s="15" t="s">
        <v>32</v>
      </c>
      <c r="E166" s="18">
        <f>E167</f>
        <v>0</v>
      </c>
      <c r="F166" s="18"/>
      <c r="G166" s="18"/>
    </row>
    <row r="167" spans="1:7" ht="25.5" hidden="1" x14ac:dyDescent="0.25">
      <c r="A167" s="15" t="s">
        <v>33</v>
      </c>
      <c r="B167" s="15" t="s">
        <v>789</v>
      </c>
      <c r="C167" s="15" t="s">
        <v>796</v>
      </c>
      <c r="D167" s="15" t="s">
        <v>34</v>
      </c>
      <c r="E167" s="18"/>
      <c r="F167" s="18"/>
      <c r="G167" s="18"/>
    </row>
    <row r="168" spans="1:7" x14ac:dyDescent="0.25">
      <c r="A168" s="15" t="s">
        <v>628</v>
      </c>
      <c r="B168" s="15" t="s">
        <v>710</v>
      </c>
      <c r="C168" s="15"/>
      <c r="D168" s="15"/>
      <c r="E168" s="18">
        <f>E172+E175+E178+E169</f>
        <v>36784</v>
      </c>
      <c r="F168" s="18">
        <f t="shared" ref="F168:G168" si="69">F172+F175+F178</f>
        <v>0</v>
      </c>
      <c r="G168" s="18">
        <f t="shared" si="69"/>
        <v>0</v>
      </c>
    </row>
    <row r="169" spans="1:7" ht="25.5" hidden="1" x14ac:dyDescent="0.25">
      <c r="A169" s="15" t="s">
        <v>781</v>
      </c>
      <c r="B169" s="15" t="s">
        <v>710</v>
      </c>
      <c r="C169" s="15" t="s">
        <v>797</v>
      </c>
      <c r="D169" s="15"/>
      <c r="E169" s="18">
        <f>E170</f>
        <v>0</v>
      </c>
      <c r="F169" s="18"/>
      <c r="G169" s="18"/>
    </row>
    <row r="170" spans="1:7" hidden="1" x14ac:dyDescent="0.25">
      <c r="A170" s="15" t="s">
        <v>779</v>
      </c>
      <c r="B170" s="15" t="s">
        <v>710</v>
      </c>
      <c r="C170" s="15" t="s">
        <v>797</v>
      </c>
      <c r="D170" s="15" t="s">
        <v>32</v>
      </c>
      <c r="E170" s="18">
        <f>E171</f>
        <v>0</v>
      </c>
      <c r="F170" s="18"/>
      <c r="G170" s="18"/>
    </row>
    <row r="171" spans="1:7" ht="25.5" hidden="1" x14ac:dyDescent="0.25">
      <c r="A171" s="15" t="s">
        <v>33</v>
      </c>
      <c r="B171" s="15" t="s">
        <v>710</v>
      </c>
      <c r="C171" s="15" t="s">
        <v>797</v>
      </c>
      <c r="D171" s="15" t="s">
        <v>34</v>
      </c>
      <c r="E171" s="18"/>
      <c r="F171" s="18"/>
      <c r="G171" s="18"/>
    </row>
    <row r="172" spans="1:7" x14ac:dyDescent="0.25">
      <c r="A172" s="15" t="s">
        <v>157</v>
      </c>
      <c r="B172" s="15" t="s">
        <v>710</v>
      </c>
      <c r="C172" s="15" t="s">
        <v>711</v>
      </c>
      <c r="D172" s="15"/>
      <c r="E172" s="18">
        <f>E173</f>
        <v>36784</v>
      </c>
      <c r="F172" s="18">
        <f t="shared" ref="F172:G173" si="70">F173</f>
        <v>0</v>
      </c>
      <c r="G172" s="18">
        <f t="shared" si="70"/>
        <v>0</v>
      </c>
    </row>
    <row r="173" spans="1:7" ht="25.5" x14ac:dyDescent="0.25">
      <c r="A173" s="15" t="s">
        <v>31</v>
      </c>
      <c r="B173" s="15" t="s">
        <v>710</v>
      </c>
      <c r="C173" s="15" t="s">
        <v>711</v>
      </c>
      <c r="D173" s="15" t="s">
        <v>32</v>
      </c>
      <c r="E173" s="18">
        <f>E174</f>
        <v>36784</v>
      </c>
      <c r="F173" s="18">
        <f t="shared" si="70"/>
        <v>0</v>
      </c>
      <c r="G173" s="18">
        <f t="shared" si="70"/>
        <v>0</v>
      </c>
    </row>
    <row r="174" spans="1:7" ht="25.5" x14ac:dyDescent="0.25">
      <c r="A174" s="15" t="s">
        <v>33</v>
      </c>
      <c r="B174" s="15" t="s">
        <v>710</v>
      </c>
      <c r="C174" s="15" t="s">
        <v>711</v>
      </c>
      <c r="D174" s="15" t="s">
        <v>34</v>
      </c>
      <c r="E174" s="18">
        <v>36784</v>
      </c>
      <c r="F174" s="18"/>
      <c r="G174" s="18"/>
    </row>
    <row r="175" spans="1:7" ht="51" hidden="1" x14ac:dyDescent="0.25">
      <c r="A175" s="15" t="s">
        <v>113</v>
      </c>
      <c r="B175" s="15" t="s">
        <v>710</v>
      </c>
      <c r="C175" s="15" t="s">
        <v>712</v>
      </c>
      <c r="D175" s="15"/>
      <c r="E175" s="18">
        <f>E176</f>
        <v>0</v>
      </c>
      <c r="F175" s="18">
        <f t="shared" ref="F175:G176" si="71">F176</f>
        <v>0</v>
      </c>
      <c r="G175" s="18">
        <f t="shared" si="71"/>
        <v>0</v>
      </c>
    </row>
    <row r="176" spans="1:7" hidden="1" x14ac:dyDescent="0.25">
      <c r="A176" s="15" t="s">
        <v>83</v>
      </c>
      <c r="B176" s="15" t="s">
        <v>710</v>
      </c>
      <c r="C176" s="15" t="s">
        <v>712</v>
      </c>
      <c r="D176" s="15" t="s">
        <v>84</v>
      </c>
      <c r="E176" s="18">
        <f>E177</f>
        <v>0</v>
      </c>
      <c r="F176" s="18">
        <f t="shared" si="71"/>
        <v>0</v>
      </c>
      <c r="G176" s="18">
        <f t="shared" si="71"/>
        <v>0</v>
      </c>
    </row>
    <row r="177" spans="1:7" hidden="1" x14ac:dyDescent="0.25">
      <c r="A177" s="15" t="s">
        <v>110</v>
      </c>
      <c r="B177" s="15" t="s">
        <v>710</v>
      </c>
      <c r="C177" s="15" t="s">
        <v>712</v>
      </c>
      <c r="D177" s="15" t="s">
        <v>111</v>
      </c>
      <c r="E177" s="18"/>
      <c r="F177" s="18"/>
      <c r="G177" s="18"/>
    </row>
    <row r="178" spans="1:7" hidden="1" x14ac:dyDescent="0.25">
      <c r="A178" s="15" t="s">
        <v>631</v>
      </c>
      <c r="B178" s="15" t="s">
        <v>710</v>
      </c>
      <c r="C178" s="15" t="s">
        <v>713</v>
      </c>
      <c r="D178" s="15"/>
      <c r="E178" s="18">
        <f>E179</f>
        <v>0</v>
      </c>
      <c r="F178" s="18">
        <f t="shared" ref="F178:G179" si="72">F179</f>
        <v>0</v>
      </c>
      <c r="G178" s="18">
        <f t="shared" si="72"/>
        <v>0</v>
      </c>
    </row>
    <row r="179" spans="1:7" ht="25.5" hidden="1" x14ac:dyDescent="0.25">
      <c r="A179" s="15" t="s">
        <v>31</v>
      </c>
      <c r="B179" s="15" t="s">
        <v>710</v>
      </c>
      <c r="C179" s="15" t="s">
        <v>713</v>
      </c>
      <c r="D179" s="15" t="s">
        <v>32</v>
      </c>
      <c r="E179" s="18">
        <f>E180</f>
        <v>0</v>
      </c>
      <c r="F179" s="18">
        <f t="shared" si="72"/>
        <v>0</v>
      </c>
      <c r="G179" s="18">
        <f t="shared" si="72"/>
        <v>0</v>
      </c>
    </row>
    <row r="180" spans="1:7" ht="25.5" hidden="1" x14ac:dyDescent="0.25">
      <c r="A180" s="15" t="s">
        <v>33</v>
      </c>
      <c r="B180" s="15" t="s">
        <v>710</v>
      </c>
      <c r="C180" s="15" t="s">
        <v>713</v>
      </c>
      <c r="D180" s="15" t="s">
        <v>34</v>
      </c>
      <c r="E180" s="18">
        <v>0</v>
      </c>
      <c r="F180" s="18"/>
      <c r="G180" s="18"/>
    </row>
    <row r="181" spans="1:7" hidden="1" x14ac:dyDescent="0.25">
      <c r="A181" s="15" t="s">
        <v>633</v>
      </c>
      <c r="B181" s="15" t="s">
        <v>714</v>
      </c>
      <c r="C181" s="15"/>
      <c r="D181" s="15"/>
      <c r="E181" s="18">
        <f>E182</f>
        <v>0</v>
      </c>
      <c r="F181" s="18">
        <f t="shared" ref="F181:G183" si="73">F182</f>
        <v>0</v>
      </c>
      <c r="G181" s="18">
        <f t="shared" si="73"/>
        <v>0</v>
      </c>
    </row>
    <row r="182" spans="1:7" ht="25.5" hidden="1" x14ac:dyDescent="0.25">
      <c r="A182" s="15" t="s">
        <v>114</v>
      </c>
      <c r="B182" s="15" t="s">
        <v>714</v>
      </c>
      <c r="C182" s="15" t="s">
        <v>715</v>
      </c>
      <c r="D182" s="15"/>
      <c r="E182" s="18">
        <f>E183</f>
        <v>0</v>
      </c>
      <c r="F182" s="18">
        <f t="shared" si="73"/>
        <v>0</v>
      </c>
      <c r="G182" s="18">
        <f t="shared" si="73"/>
        <v>0</v>
      </c>
    </row>
    <row r="183" spans="1:7" ht="25.5" hidden="1" x14ac:dyDescent="0.25">
      <c r="A183" s="15" t="s">
        <v>115</v>
      </c>
      <c r="B183" s="15" t="s">
        <v>714</v>
      </c>
      <c r="C183" s="15" t="s">
        <v>715</v>
      </c>
      <c r="D183" s="15" t="s">
        <v>116</v>
      </c>
      <c r="E183" s="18">
        <f>E184</f>
        <v>0</v>
      </c>
      <c r="F183" s="18">
        <f t="shared" si="73"/>
        <v>0</v>
      </c>
      <c r="G183" s="18">
        <f t="shared" si="73"/>
        <v>0</v>
      </c>
    </row>
    <row r="184" spans="1:7" hidden="1" x14ac:dyDescent="0.25">
      <c r="A184" s="15" t="s">
        <v>117</v>
      </c>
      <c r="B184" s="15" t="s">
        <v>714</v>
      </c>
      <c r="C184" s="15" t="s">
        <v>715</v>
      </c>
      <c r="D184" s="15" t="s">
        <v>118</v>
      </c>
      <c r="E184" s="18"/>
      <c r="F184" s="18"/>
      <c r="G184" s="18"/>
    </row>
    <row r="185" spans="1:7" hidden="1" x14ac:dyDescent="0.25">
      <c r="A185" s="15" t="s">
        <v>178</v>
      </c>
      <c r="B185" s="15" t="s">
        <v>179</v>
      </c>
      <c r="C185" s="15"/>
      <c r="D185" s="15"/>
      <c r="E185" s="18">
        <f>E186</f>
        <v>0</v>
      </c>
      <c r="F185" s="18">
        <f t="shared" ref="F185:G187" si="74">F186</f>
        <v>0</v>
      </c>
      <c r="G185" s="18">
        <f t="shared" si="74"/>
        <v>0</v>
      </c>
    </row>
    <row r="186" spans="1:7" hidden="1" x14ac:dyDescent="0.25">
      <c r="A186" s="15" t="s">
        <v>120</v>
      </c>
      <c r="B186" s="15" t="s">
        <v>180</v>
      </c>
      <c r="C186" s="15"/>
      <c r="D186" s="15"/>
      <c r="E186" s="18">
        <f>E187</f>
        <v>0</v>
      </c>
      <c r="F186" s="18">
        <f t="shared" si="74"/>
        <v>0</v>
      </c>
      <c r="G186" s="18">
        <f t="shared" si="74"/>
        <v>0</v>
      </c>
    </row>
    <row r="187" spans="1:7" hidden="1" x14ac:dyDescent="0.25">
      <c r="A187" s="15" t="s">
        <v>119</v>
      </c>
      <c r="B187" s="15" t="s">
        <v>180</v>
      </c>
      <c r="C187" s="15" t="s">
        <v>716</v>
      </c>
      <c r="D187" s="15"/>
      <c r="E187" s="18">
        <f>E188</f>
        <v>0</v>
      </c>
      <c r="F187" s="18">
        <f t="shared" si="74"/>
        <v>0</v>
      </c>
      <c r="G187" s="18">
        <f t="shared" si="74"/>
        <v>0</v>
      </c>
    </row>
    <row r="188" spans="1:7" ht="25.5" hidden="1" x14ac:dyDescent="0.25">
      <c r="A188" s="15" t="s">
        <v>115</v>
      </c>
      <c r="B188" s="15" t="s">
        <v>180</v>
      </c>
      <c r="C188" s="15" t="s">
        <v>716</v>
      </c>
      <c r="D188" s="15" t="s">
        <v>116</v>
      </c>
      <c r="E188" s="18">
        <v>0</v>
      </c>
      <c r="F188" s="18">
        <v>0</v>
      </c>
      <c r="G188" s="18">
        <v>0</v>
      </c>
    </row>
    <row r="189" spans="1:7" hidden="1" x14ac:dyDescent="0.25">
      <c r="A189" s="15" t="s">
        <v>117</v>
      </c>
      <c r="B189" s="15" t="s">
        <v>180</v>
      </c>
      <c r="C189" s="15" t="s">
        <v>716</v>
      </c>
      <c r="D189" s="15" t="s">
        <v>118</v>
      </c>
      <c r="E189" s="18"/>
      <c r="F189" s="18"/>
      <c r="G189" s="18">
        <v>0</v>
      </c>
    </row>
    <row r="190" spans="1:7" hidden="1" x14ac:dyDescent="0.25">
      <c r="A190" s="15" t="s">
        <v>181</v>
      </c>
      <c r="B190" s="15" t="s">
        <v>182</v>
      </c>
      <c r="C190" s="15"/>
      <c r="D190" s="15"/>
      <c r="E190" s="18">
        <f>E191+E199+E218+E222+E226</f>
        <v>0</v>
      </c>
      <c r="F190" s="18">
        <f t="shared" ref="F190:G190" si="75">F191+F199+F218+F222+F226</f>
        <v>0</v>
      </c>
      <c r="G190" s="18">
        <f t="shared" si="75"/>
        <v>0</v>
      </c>
    </row>
    <row r="191" spans="1:7" hidden="1" x14ac:dyDescent="0.25">
      <c r="A191" s="15" t="s">
        <v>43</v>
      </c>
      <c r="B191" s="15" t="s">
        <v>183</v>
      </c>
      <c r="C191" s="15"/>
      <c r="D191" s="15"/>
      <c r="E191" s="18">
        <f>E192+E195+E198</f>
        <v>0</v>
      </c>
      <c r="F191" s="18">
        <f t="shared" ref="F191:G191" si="76">F192+F195+F198</f>
        <v>0</v>
      </c>
      <c r="G191" s="18">
        <f t="shared" si="76"/>
        <v>0</v>
      </c>
    </row>
    <row r="192" spans="1:7" ht="127.5" hidden="1" x14ac:dyDescent="0.25">
      <c r="A192" s="15" t="s">
        <v>160</v>
      </c>
      <c r="B192" s="15" t="s">
        <v>183</v>
      </c>
      <c r="C192" s="15" t="s">
        <v>717</v>
      </c>
      <c r="D192" s="15"/>
      <c r="E192" s="18">
        <f>E193</f>
        <v>0</v>
      </c>
      <c r="F192" s="18">
        <f t="shared" ref="F192:G193" si="77">F193</f>
        <v>0</v>
      </c>
      <c r="G192" s="18">
        <f t="shared" si="77"/>
        <v>0</v>
      </c>
    </row>
    <row r="193" spans="1:7" ht="25.5" hidden="1" x14ac:dyDescent="0.25">
      <c r="A193" s="15" t="s">
        <v>44</v>
      </c>
      <c r="B193" s="15" t="s">
        <v>183</v>
      </c>
      <c r="C193" s="15" t="s">
        <v>717</v>
      </c>
      <c r="D193" s="15" t="s">
        <v>45</v>
      </c>
      <c r="E193" s="18">
        <f>E194</f>
        <v>0</v>
      </c>
      <c r="F193" s="18">
        <f t="shared" si="77"/>
        <v>0</v>
      </c>
      <c r="G193" s="18">
        <f t="shared" si="77"/>
        <v>0</v>
      </c>
    </row>
    <row r="194" spans="1:7" hidden="1" x14ac:dyDescent="0.25">
      <c r="A194" s="15" t="s">
        <v>46</v>
      </c>
      <c r="B194" s="15" t="s">
        <v>183</v>
      </c>
      <c r="C194" s="15" t="s">
        <v>717</v>
      </c>
      <c r="D194" s="15" t="s">
        <v>47</v>
      </c>
      <c r="E194" s="18"/>
      <c r="F194" s="18"/>
      <c r="G194" s="18"/>
    </row>
    <row r="195" spans="1:7" hidden="1" x14ac:dyDescent="0.25">
      <c r="A195" s="15" t="s">
        <v>48</v>
      </c>
      <c r="B195" s="15" t="s">
        <v>183</v>
      </c>
      <c r="C195" s="15" t="s">
        <v>184</v>
      </c>
      <c r="D195" s="15"/>
      <c r="E195" s="18">
        <f>E196</f>
        <v>0</v>
      </c>
      <c r="F195" s="18">
        <f t="shared" ref="F195:G196" si="78">F196</f>
        <v>0</v>
      </c>
      <c r="G195" s="18">
        <f t="shared" si="78"/>
        <v>0</v>
      </c>
    </row>
    <row r="196" spans="1:7" ht="25.5" hidden="1" x14ac:dyDescent="0.25">
      <c r="A196" s="15" t="s">
        <v>44</v>
      </c>
      <c r="B196" s="15" t="s">
        <v>183</v>
      </c>
      <c r="C196" s="15" t="s">
        <v>184</v>
      </c>
      <c r="D196" s="15" t="s">
        <v>45</v>
      </c>
      <c r="E196" s="18">
        <f>E197</f>
        <v>0</v>
      </c>
      <c r="F196" s="18">
        <f t="shared" si="78"/>
        <v>0</v>
      </c>
      <c r="G196" s="18">
        <f t="shared" si="78"/>
        <v>0</v>
      </c>
    </row>
    <row r="197" spans="1:7" hidden="1" x14ac:dyDescent="0.25">
      <c r="A197" s="15" t="s">
        <v>46</v>
      </c>
      <c r="B197" s="15" t="s">
        <v>183</v>
      </c>
      <c r="C197" s="15" t="s">
        <v>184</v>
      </c>
      <c r="D197" s="15" t="s">
        <v>47</v>
      </c>
      <c r="E197" s="18"/>
      <c r="F197" s="18"/>
      <c r="G197" s="18"/>
    </row>
    <row r="198" spans="1:7" ht="25.5" hidden="1" x14ac:dyDescent="0.25">
      <c r="A198" s="15" t="s">
        <v>154</v>
      </c>
      <c r="B198" s="15" t="s">
        <v>183</v>
      </c>
      <c r="C198" s="15" t="s">
        <v>718</v>
      </c>
      <c r="D198" s="15"/>
      <c r="E198" s="18"/>
      <c r="F198" s="18"/>
      <c r="G198" s="18"/>
    </row>
    <row r="199" spans="1:7" hidden="1" x14ac:dyDescent="0.25">
      <c r="A199" s="15" t="s">
        <v>50</v>
      </c>
      <c r="B199" s="15" t="s">
        <v>185</v>
      </c>
      <c r="C199" s="15"/>
      <c r="D199" s="15"/>
      <c r="E199" s="18">
        <f>E200+E203++E206+E209+E212+E215</f>
        <v>0</v>
      </c>
      <c r="F199" s="18">
        <f t="shared" ref="F199:G199" si="79">F200+F203++F206+F209+F212+F215</f>
        <v>0</v>
      </c>
      <c r="G199" s="18">
        <f t="shared" si="79"/>
        <v>0</v>
      </c>
    </row>
    <row r="200" spans="1:7" ht="51" hidden="1" x14ac:dyDescent="0.25">
      <c r="A200" s="15" t="s">
        <v>159</v>
      </c>
      <c r="B200" s="15" t="s">
        <v>185</v>
      </c>
      <c r="C200" s="15" t="s">
        <v>719</v>
      </c>
      <c r="D200" s="15"/>
      <c r="E200" s="18">
        <f>E201</f>
        <v>0</v>
      </c>
      <c r="F200" s="18">
        <f t="shared" ref="F200:G201" si="80">F201</f>
        <v>0</v>
      </c>
      <c r="G200" s="18">
        <f t="shared" si="80"/>
        <v>0</v>
      </c>
    </row>
    <row r="201" spans="1:7" ht="25.5" hidden="1" x14ac:dyDescent="0.25">
      <c r="A201" s="15" t="s">
        <v>44</v>
      </c>
      <c r="B201" s="15" t="s">
        <v>185</v>
      </c>
      <c r="C201" s="15" t="s">
        <v>719</v>
      </c>
      <c r="D201" s="15" t="s">
        <v>45</v>
      </c>
      <c r="E201" s="18">
        <f>E202</f>
        <v>0</v>
      </c>
      <c r="F201" s="18">
        <f t="shared" si="80"/>
        <v>0</v>
      </c>
      <c r="G201" s="18">
        <f t="shared" si="80"/>
        <v>0</v>
      </c>
    </row>
    <row r="202" spans="1:7" hidden="1" x14ac:dyDescent="0.25">
      <c r="A202" s="15" t="s">
        <v>46</v>
      </c>
      <c r="B202" s="15" t="s">
        <v>185</v>
      </c>
      <c r="C202" s="15" t="s">
        <v>719</v>
      </c>
      <c r="D202" s="15" t="s">
        <v>47</v>
      </c>
      <c r="E202" s="18"/>
      <c r="F202" s="18"/>
      <c r="G202" s="18"/>
    </row>
    <row r="203" spans="1:7" hidden="1" x14ac:dyDescent="0.25">
      <c r="A203" s="15" t="s">
        <v>51</v>
      </c>
      <c r="B203" s="15" t="s">
        <v>185</v>
      </c>
      <c r="C203" s="15" t="s">
        <v>186</v>
      </c>
      <c r="D203" s="15"/>
      <c r="E203" s="18">
        <f>E204</f>
        <v>0</v>
      </c>
      <c r="F203" s="18">
        <f t="shared" ref="F203:G204" si="81">F204</f>
        <v>0</v>
      </c>
      <c r="G203" s="18">
        <f t="shared" si="81"/>
        <v>0</v>
      </c>
    </row>
    <row r="204" spans="1:7" ht="25.5" hidden="1" x14ac:dyDescent="0.25">
      <c r="A204" s="15" t="s">
        <v>44</v>
      </c>
      <c r="B204" s="15" t="s">
        <v>185</v>
      </c>
      <c r="C204" s="15" t="s">
        <v>186</v>
      </c>
      <c r="D204" s="15" t="s">
        <v>45</v>
      </c>
      <c r="E204" s="18">
        <f>E205</f>
        <v>0</v>
      </c>
      <c r="F204" s="18">
        <f t="shared" si="81"/>
        <v>0</v>
      </c>
      <c r="G204" s="18">
        <f t="shared" si="81"/>
        <v>0</v>
      </c>
    </row>
    <row r="205" spans="1:7" hidden="1" x14ac:dyDescent="0.25">
      <c r="A205" s="15" t="s">
        <v>46</v>
      </c>
      <c r="B205" s="15" t="s">
        <v>185</v>
      </c>
      <c r="C205" s="15" t="s">
        <v>186</v>
      </c>
      <c r="D205" s="15" t="s">
        <v>47</v>
      </c>
      <c r="E205" s="18"/>
      <c r="F205" s="18"/>
      <c r="G205" s="18"/>
    </row>
    <row r="206" spans="1:7" ht="25.5" hidden="1" x14ac:dyDescent="0.25">
      <c r="A206" s="15" t="s">
        <v>155</v>
      </c>
      <c r="B206" s="15" t="s">
        <v>185</v>
      </c>
      <c r="C206" s="15" t="s">
        <v>187</v>
      </c>
      <c r="D206" s="15"/>
      <c r="E206" s="18">
        <f>E207</f>
        <v>0</v>
      </c>
      <c r="F206" s="18">
        <f t="shared" ref="F206:G207" si="82">F207</f>
        <v>0</v>
      </c>
      <c r="G206" s="18">
        <f t="shared" si="82"/>
        <v>0</v>
      </c>
    </row>
    <row r="207" spans="1:7" ht="25.5" hidden="1" x14ac:dyDescent="0.25">
      <c r="A207" s="15" t="s">
        <v>44</v>
      </c>
      <c r="B207" s="15" t="s">
        <v>185</v>
      </c>
      <c r="C207" s="15" t="s">
        <v>187</v>
      </c>
      <c r="D207" s="15" t="s">
        <v>45</v>
      </c>
      <c r="E207" s="18">
        <f>E208</f>
        <v>0</v>
      </c>
      <c r="F207" s="18">
        <f t="shared" si="82"/>
        <v>0</v>
      </c>
      <c r="G207" s="18">
        <f t="shared" si="82"/>
        <v>0</v>
      </c>
    </row>
    <row r="208" spans="1:7" hidden="1" x14ac:dyDescent="0.25">
      <c r="A208" s="15" t="s">
        <v>46</v>
      </c>
      <c r="B208" s="15" t="s">
        <v>185</v>
      </c>
      <c r="C208" s="15" t="s">
        <v>187</v>
      </c>
      <c r="D208" s="15" t="s">
        <v>47</v>
      </c>
      <c r="E208" s="18"/>
      <c r="F208" s="18"/>
      <c r="G208" s="18"/>
    </row>
    <row r="209" spans="1:7" ht="25.5" hidden="1" x14ac:dyDescent="0.25">
      <c r="A209" s="15" t="s">
        <v>154</v>
      </c>
      <c r="B209" s="15" t="s">
        <v>185</v>
      </c>
      <c r="C209" s="15" t="s">
        <v>718</v>
      </c>
      <c r="D209" s="15"/>
      <c r="E209" s="18">
        <f>E210</f>
        <v>0</v>
      </c>
      <c r="F209" s="18">
        <f t="shared" ref="F209:G210" si="83">F210</f>
        <v>0</v>
      </c>
      <c r="G209" s="18">
        <f t="shared" si="83"/>
        <v>0</v>
      </c>
    </row>
    <row r="210" spans="1:7" ht="25.5" hidden="1" x14ac:dyDescent="0.25">
      <c r="A210" s="15" t="s">
        <v>44</v>
      </c>
      <c r="B210" s="15" t="s">
        <v>185</v>
      </c>
      <c r="C210" s="15" t="s">
        <v>718</v>
      </c>
      <c r="D210" s="15" t="s">
        <v>45</v>
      </c>
      <c r="E210" s="18">
        <f>E211</f>
        <v>0</v>
      </c>
      <c r="F210" s="18">
        <f t="shared" si="83"/>
        <v>0</v>
      </c>
      <c r="G210" s="18">
        <f t="shared" si="83"/>
        <v>0</v>
      </c>
    </row>
    <row r="211" spans="1:7" hidden="1" x14ac:dyDescent="0.25">
      <c r="A211" s="15" t="s">
        <v>46</v>
      </c>
      <c r="B211" s="15" t="s">
        <v>185</v>
      </c>
      <c r="C211" s="15" t="s">
        <v>718</v>
      </c>
      <c r="D211" s="15" t="s">
        <v>47</v>
      </c>
      <c r="E211" s="18"/>
      <c r="F211" s="18"/>
      <c r="G211" s="18"/>
    </row>
    <row r="212" spans="1:7" ht="38.25" hidden="1" x14ac:dyDescent="0.25">
      <c r="A212" s="15" t="s">
        <v>775</v>
      </c>
      <c r="B212" s="15" t="s">
        <v>185</v>
      </c>
      <c r="C212" s="15" t="s">
        <v>792</v>
      </c>
      <c r="D212" s="15"/>
      <c r="E212" s="18">
        <f>E213</f>
        <v>0</v>
      </c>
      <c r="F212" s="18">
        <f t="shared" ref="F212:G213" si="84">F213</f>
        <v>0</v>
      </c>
      <c r="G212" s="18">
        <f t="shared" si="84"/>
        <v>0</v>
      </c>
    </row>
    <row r="213" spans="1:7" ht="25.5" hidden="1" x14ac:dyDescent="0.25">
      <c r="A213" s="15" t="s">
        <v>44</v>
      </c>
      <c r="B213" s="15" t="s">
        <v>185</v>
      </c>
      <c r="C213" s="15" t="s">
        <v>792</v>
      </c>
      <c r="D213" s="15" t="s">
        <v>45</v>
      </c>
      <c r="E213" s="18">
        <f>E214</f>
        <v>0</v>
      </c>
      <c r="F213" s="18">
        <f t="shared" si="84"/>
        <v>0</v>
      </c>
      <c r="G213" s="18">
        <f t="shared" si="84"/>
        <v>0</v>
      </c>
    </row>
    <row r="214" spans="1:7" hidden="1" x14ac:dyDescent="0.25">
      <c r="A214" s="15" t="s">
        <v>46</v>
      </c>
      <c r="B214" s="15" t="s">
        <v>185</v>
      </c>
      <c r="C214" s="15" t="s">
        <v>792</v>
      </c>
      <c r="D214" s="15" t="s">
        <v>47</v>
      </c>
      <c r="E214" s="18"/>
      <c r="F214" s="18"/>
      <c r="G214" s="18"/>
    </row>
    <row r="215" spans="1:7" ht="25.5" hidden="1" x14ac:dyDescent="0.25">
      <c r="A215" s="15" t="s">
        <v>776</v>
      </c>
      <c r="B215" s="15" t="s">
        <v>185</v>
      </c>
      <c r="C215" s="15" t="s">
        <v>793</v>
      </c>
      <c r="D215" s="15"/>
      <c r="E215" s="18">
        <f>E216</f>
        <v>0</v>
      </c>
      <c r="F215" s="18">
        <f t="shared" ref="F215:G216" si="85">F216</f>
        <v>0</v>
      </c>
      <c r="G215" s="18">
        <f t="shared" si="85"/>
        <v>0</v>
      </c>
    </row>
    <row r="216" spans="1:7" ht="25.5" hidden="1" x14ac:dyDescent="0.25">
      <c r="A216" s="15" t="s">
        <v>44</v>
      </c>
      <c r="B216" s="15" t="s">
        <v>185</v>
      </c>
      <c r="C216" s="15" t="s">
        <v>793</v>
      </c>
      <c r="D216" s="15" t="s">
        <v>45</v>
      </c>
      <c r="E216" s="18">
        <f>E217</f>
        <v>0</v>
      </c>
      <c r="F216" s="18">
        <f t="shared" si="85"/>
        <v>0</v>
      </c>
      <c r="G216" s="18">
        <f t="shared" si="85"/>
        <v>0</v>
      </c>
    </row>
    <row r="217" spans="1:7" hidden="1" x14ac:dyDescent="0.25">
      <c r="A217" s="15" t="s">
        <v>46</v>
      </c>
      <c r="B217" s="15" t="s">
        <v>185</v>
      </c>
      <c r="C217" s="15" t="s">
        <v>793</v>
      </c>
      <c r="D217" s="15" t="s">
        <v>47</v>
      </c>
      <c r="E217" s="18"/>
      <c r="F217" s="18"/>
      <c r="G217" s="18"/>
    </row>
    <row r="218" spans="1:7" hidden="1" x14ac:dyDescent="0.25">
      <c r="A218" s="15" t="s">
        <v>52</v>
      </c>
      <c r="B218" s="15" t="s">
        <v>188</v>
      </c>
      <c r="C218" s="15"/>
      <c r="D218" s="15"/>
      <c r="E218" s="18">
        <f>E219</f>
        <v>0</v>
      </c>
      <c r="F218" s="18">
        <f t="shared" ref="F218:G220" si="86">F219</f>
        <v>0</v>
      </c>
      <c r="G218" s="18">
        <f t="shared" si="86"/>
        <v>0</v>
      </c>
    </row>
    <row r="219" spans="1:7" hidden="1" x14ac:dyDescent="0.25">
      <c r="A219" s="15" t="s">
        <v>49</v>
      </c>
      <c r="B219" s="15" t="s">
        <v>188</v>
      </c>
      <c r="C219" s="15" t="s">
        <v>189</v>
      </c>
      <c r="D219" s="15"/>
      <c r="E219" s="18">
        <f>E220</f>
        <v>0</v>
      </c>
      <c r="F219" s="18">
        <f t="shared" si="86"/>
        <v>0</v>
      </c>
      <c r="G219" s="18">
        <f t="shared" si="86"/>
        <v>0</v>
      </c>
    </row>
    <row r="220" spans="1:7" ht="25.5" hidden="1" x14ac:dyDescent="0.25">
      <c r="A220" s="15" t="s">
        <v>44</v>
      </c>
      <c r="B220" s="15" t="s">
        <v>188</v>
      </c>
      <c r="C220" s="15" t="s">
        <v>189</v>
      </c>
      <c r="D220" s="15" t="s">
        <v>45</v>
      </c>
      <c r="E220" s="18">
        <f>E221</f>
        <v>0</v>
      </c>
      <c r="F220" s="18">
        <f t="shared" si="86"/>
        <v>0</v>
      </c>
      <c r="G220" s="18">
        <f t="shared" si="86"/>
        <v>0</v>
      </c>
    </row>
    <row r="221" spans="1:7" hidden="1" x14ac:dyDescent="0.25">
      <c r="A221" s="15" t="s">
        <v>46</v>
      </c>
      <c r="B221" s="15" t="s">
        <v>188</v>
      </c>
      <c r="C221" s="15" t="s">
        <v>189</v>
      </c>
      <c r="D221" s="15" t="s">
        <v>47</v>
      </c>
      <c r="E221" s="18"/>
      <c r="F221" s="18"/>
      <c r="G221" s="18"/>
    </row>
    <row r="222" spans="1:7" hidden="1" x14ac:dyDescent="0.25">
      <c r="A222" s="15" t="s">
        <v>560</v>
      </c>
      <c r="B222" s="15" t="s">
        <v>720</v>
      </c>
      <c r="C222" s="15"/>
      <c r="D222" s="15"/>
      <c r="E222" s="18">
        <f>E223</f>
        <v>0</v>
      </c>
      <c r="F222" s="18">
        <f t="shared" ref="F222:G224" si="87">F223</f>
        <v>0</v>
      </c>
      <c r="G222" s="18">
        <f t="shared" si="87"/>
        <v>0</v>
      </c>
    </row>
    <row r="223" spans="1:7" hidden="1" x14ac:dyDescent="0.25">
      <c r="A223" s="15" t="s">
        <v>53</v>
      </c>
      <c r="B223" s="15" t="s">
        <v>720</v>
      </c>
      <c r="C223" s="15" t="s">
        <v>721</v>
      </c>
      <c r="D223" s="15"/>
      <c r="E223" s="18">
        <f>E224</f>
        <v>0</v>
      </c>
      <c r="F223" s="18">
        <f t="shared" si="87"/>
        <v>0</v>
      </c>
      <c r="G223" s="18">
        <f t="shared" si="87"/>
        <v>0</v>
      </c>
    </row>
    <row r="224" spans="1:7" ht="25.5" hidden="1" x14ac:dyDescent="0.25">
      <c r="A224" s="15" t="s">
        <v>44</v>
      </c>
      <c r="B224" s="15" t="s">
        <v>720</v>
      </c>
      <c r="C224" s="15" t="s">
        <v>721</v>
      </c>
      <c r="D224" s="15" t="s">
        <v>45</v>
      </c>
      <c r="E224" s="18">
        <f>E225</f>
        <v>0</v>
      </c>
      <c r="F224" s="18">
        <f t="shared" si="87"/>
        <v>0</v>
      </c>
      <c r="G224" s="18">
        <f t="shared" si="87"/>
        <v>0</v>
      </c>
    </row>
    <row r="225" spans="1:7" hidden="1" x14ac:dyDescent="0.25">
      <c r="A225" s="15" t="s">
        <v>46</v>
      </c>
      <c r="B225" s="15" t="s">
        <v>720</v>
      </c>
      <c r="C225" s="15" t="s">
        <v>721</v>
      </c>
      <c r="D225" s="15" t="s">
        <v>47</v>
      </c>
      <c r="E225" s="18"/>
      <c r="F225" s="18"/>
      <c r="G225" s="18"/>
    </row>
    <row r="226" spans="1:7" hidden="1" x14ac:dyDescent="0.25">
      <c r="A226" s="15" t="s">
        <v>562</v>
      </c>
      <c r="B226" s="15" t="s">
        <v>722</v>
      </c>
      <c r="C226" s="15"/>
      <c r="D226" s="15"/>
      <c r="E226" s="18">
        <f>E227+E230+E233+E236+E244+E247+E250+E253+E256+E259</f>
        <v>0</v>
      </c>
      <c r="F226" s="18">
        <f t="shared" ref="F226:G226" si="88">F227+F230+F233+F236+F244+F247+F250+F253+F256+F259</f>
        <v>0</v>
      </c>
      <c r="G226" s="18">
        <f t="shared" si="88"/>
        <v>0</v>
      </c>
    </row>
    <row r="227" spans="1:7" ht="63.75" hidden="1" x14ac:dyDescent="0.25">
      <c r="A227" s="15" t="s">
        <v>161</v>
      </c>
      <c r="B227" s="15" t="s">
        <v>722</v>
      </c>
      <c r="C227" s="15" t="s">
        <v>723</v>
      </c>
      <c r="D227" s="15"/>
      <c r="E227" s="18">
        <f>E228</f>
        <v>0</v>
      </c>
      <c r="F227" s="18">
        <f t="shared" ref="F227:G228" si="89">F228</f>
        <v>0</v>
      </c>
      <c r="G227" s="18">
        <f t="shared" si="89"/>
        <v>0</v>
      </c>
    </row>
    <row r="228" spans="1:7" ht="25.5" hidden="1" x14ac:dyDescent="0.25">
      <c r="A228" s="15" t="s">
        <v>44</v>
      </c>
      <c r="B228" s="15" t="s">
        <v>722</v>
      </c>
      <c r="C228" s="15" t="s">
        <v>723</v>
      </c>
      <c r="D228" s="15" t="s">
        <v>45</v>
      </c>
      <c r="E228" s="18">
        <f>E229</f>
        <v>0</v>
      </c>
      <c r="F228" s="18">
        <f t="shared" si="89"/>
        <v>0</v>
      </c>
      <c r="G228" s="18">
        <f t="shared" si="89"/>
        <v>0</v>
      </c>
    </row>
    <row r="229" spans="1:7" hidden="1" x14ac:dyDescent="0.25">
      <c r="A229" s="15" t="s">
        <v>46</v>
      </c>
      <c r="B229" s="15" t="s">
        <v>722</v>
      </c>
      <c r="C229" s="15" t="s">
        <v>723</v>
      </c>
      <c r="D229" s="15" t="s">
        <v>47</v>
      </c>
      <c r="E229" s="18"/>
      <c r="F229" s="18"/>
      <c r="G229" s="18"/>
    </row>
    <row r="230" spans="1:7" ht="25.5" hidden="1" x14ac:dyDescent="0.25">
      <c r="A230" s="15" t="s">
        <v>30</v>
      </c>
      <c r="B230" s="15" t="s">
        <v>722</v>
      </c>
      <c r="C230" s="15" t="s">
        <v>724</v>
      </c>
      <c r="D230" s="15"/>
      <c r="E230" s="18">
        <f>E231</f>
        <v>0</v>
      </c>
      <c r="F230" s="18">
        <f t="shared" ref="F230:G231" si="90">F231</f>
        <v>0</v>
      </c>
      <c r="G230" s="18">
        <f t="shared" si="90"/>
        <v>0</v>
      </c>
    </row>
    <row r="231" spans="1:7" ht="38.25" hidden="1" x14ac:dyDescent="0.25">
      <c r="A231" s="15" t="s">
        <v>24</v>
      </c>
      <c r="B231" s="15" t="s">
        <v>722</v>
      </c>
      <c r="C231" s="15" t="s">
        <v>724</v>
      </c>
      <c r="D231" s="15" t="s">
        <v>25</v>
      </c>
      <c r="E231" s="18">
        <f>E232</f>
        <v>0</v>
      </c>
      <c r="F231" s="18">
        <f t="shared" si="90"/>
        <v>0</v>
      </c>
      <c r="G231" s="18">
        <f t="shared" si="90"/>
        <v>0</v>
      </c>
    </row>
    <row r="232" spans="1:7" hidden="1" x14ac:dyDescent="0.25">
      <c r="A232" s="15" t="s">
        <v>26</v>
      </c>
      <c r="B232" s="15" t="s">
        <v>722</v>
      </c>
      <c r="C232" s="15" t="s">
        <v>724</v>
      </c>
      <c r="D232" s="15" t="s">
        <v>27</v>
      </c>
      <c r="E232" s="18"/>
      <c r="F232" s="18"/>
      <c r="G232" s="18"/>
    </row>
    <row r="233" spans="1:7" hidden="1" x14ac:dyDescent="0.25">
      <c r="A233" s="15" t="s">
        <v>54</v>
      </c>
      <c r="B233" s="15" t="s">
        <v>722</v>
      </c>
      <c r="C233" s="15" t="s">
        <v>725</v>
      </c>
      <c r="D233" s="15"/>
      <c r="E233" s="18">
        <f>E234</f>
        <v>0</v>
      </c>
      <c r="F233" s="18">
        <f t="shared" ref="F233:G234" si="91">F234</f>
        <v>0</v>
      </c>
      <c r="G233" s="18">
        <f t="shared" si="91"/>
        <v>0</v>
      </c>
    </row>
    <row r="234" spans="1:7" ht="25.5" hidden="1" x14ac:dyDescent="0.25">
      <c r="A234" s="15" t="s">
        <v>44</v>
      </c>
      <c r="B234" s="15" t="s">
        <v>722</v>
      </c>
      <c r="C234" s="15" t="s">
        <v>725</v>
      </c>
      <c r="D234" s="15" t="s">
        <v>45</v>
      </c>
      <c r="E234" s="18">
        <f>E235</f>
        <v>0</v>
      </c>
      <c r="F234" s="18">
        <f t="shared" si="91"/>
        <v>0</v>
      </c>
      <c r="G234" s="18">
        <f t="shared" si="91"/>
        <v>0</v>
      </c>
    </row>
    <row r="235" spans="1:7" hidden="1" x14ac:dyDescent="0.25">
      <c r="A235" s="15" t="s">
        <v>46</v>
      </c>
      <c r="B235" s="15" t="s">
        <v>722</v>
      </c>
      <c r="C235" s="15" t="s">
        <v>725</v>
      </c>
      <c r="D235" s="15" t="s">
        <v>47</v>
      </c>
      <c r="E235" s="18"/>
      <c r="F235" s="18"/>
      <c r="G235" s="18"/>
    </row>
    <row r="236" spans="1:7" ht="25.5" hidden="1" x14ac:dyDescent="0.25">
      <c r="A236" s="15" t="s">
        <v>55</v>
      </c>
      <c r="B236" s="15" t="s">
        <v>722</v>
      </c>
      <c r="C236" s="15" t="s">
        <v>726</v>
      </c>
      <c r="D236" s="15"/>
      <c r="E236" s="18">
        <f>E237+E240+E242</f>
        <v>0</v>
      </c>
      <c r="F236" s="18">
        <f t="shared" ref="F236:G236" si="92">F237+F240</f>
        <v>0</v>
      </c>
      <c r="G236" s="18">
        <f t="shared" si="92"/>
        <v>0</v>
      </c>
    </row>
    <row r="237" spans="1:7" ht="38.25" hidden="1" x14ac:dyDescent="0.25">
      <c r="A237" s="15" t="s">
        <v>24</v>
      </c>
      <c r="B237" s="15" t="s">
        <v>722</v>
      </c>
      <c r="C237" s="15" t="s">
        <v>726</v>
      </c>
      <c r="D237" s="15" t="s">
        <v>25</v>
      </c>
      <c r="E237" s="18">
        <f>E238+E239</f>
        <v>0</v>
      </c>
      <c r="F237" s="18">
        <f t="shared" ref="F237:G237" si="93">F238+F239</f>
        <v>0</v>
      </c>
      <c r="G237" s="18">
        <f t="shared" si="93"/>
        <v>0</v>
      </c>
    </row>
    <row r="238" spans="1:7" hidden="1" x14ac:dyDescent="0.25">
      <c r="A238" s="15" t="s">
        <v>56</v>
      </c>
      <c r="B238" s="15" t="s">
        <v>722</v>
      </c>
      <c r="C238" s="15" t="s">
        <v>726</v>
      </c>
      <c r="D238" s="15" t="s">
        <v>57</v>
      </c>
      <c r="E238" s="18"/>
      <c r="F238" s="18">
        <f t="shared" ref="F238:G238" si="94">F239</f>
        <v>0</v>
      </c>
      <c r="G238" s="18">
        <f t="shared" si="94"/>
        <v>0</v>
      </c>
    </row>
    <row r="239" spans="1:7" hidden="1" x14ac:dyDescent="0.25">
      <c r="A239" s="15" t="s">
        <v>26</v>
      </c>
      <c r="B239" s="15" t="s">
        <v>722</v>
      </c>
      <c r="C239" s="15" t="s">
        <v>726</v>
      </c>
      <c r="D239" s="15" t="s">
        <v>27</v>
      </c>
      <c r="E239" s="18"/>
      <c r="F239" s="18"/>
      <c r="G239" s="18"/>
    </row>
    <row r="240" spans="1:7" ht="25.5" hidden="1" x14ac:dyDescent="0.25">
      <c r="A240" s="15" t="s">
        <v>31</v>
      </c>
      <c r="B240" s="15" t="s">
        <v>722</v>
      </c>
      <c r="C240" s="15" t="s">
        <v>726</v>
      </c>
      <c r="D240" s="15" t="s">
        <v>32</v>
      </c>
      <c r="E240" s="18">
        <f>E241</f>
        <v>0</v>
      </c>
      <c r="F240" s="18">
        <f t="shared" ref="F240:G240" si="95">F241</f>
        <v>0</v>
      </c>
      <c r="G240" s="18">
        <f t="shared" si="95"/>
        <v>0</v>
      </c>
    </row>
    <row r="241" spans="1:7" ht="25.5" hidden="1" x14ac:dyDescent="0.25">
      <c r="A241" s="15" t="s">
        <v>33</v>
      </c>
      <c r="B241" s="15" t="s">
        <v>722</v>
      </c>
      <c r="C241" s="15" t="s">
        <v>726</v>
      </c>
      <c r="D241" s="15" t="s">
        <v>34</v>
      </c>
      <c r="E241" s="18"/>
      <c r="F241" s="18"/>
      <c r="G241" s="18"/>
    </row>
    <row r="242" spans="1:7" hidden="1" x14ac:dyDescent="0.25">
      <c r="A242" s="15" t="s">
        <v>66</v>
      </c>
      <c r="B242" s="15" t="s">
        <v>722</v>
      </c>
      <c r="C242" s="15" t="s">
        <v>726</v>
      </c>
      <c r="D242" s="15">
        <v>300</v>
      </c>
      <c r="E242" s="18">
        <f>E243</f>
        <v>0</v>
      </c>
      <c r="F242" s="18"/>
      <c r="G242" s="18"/>
    </row>
    <row r="243" spans="1:7" ht="25.5" hidden="1" x14ac:dyDescent="0.25">
      <c r="A243" s="15" t="s">
        <v>68</v>
      </c>
      <c r="B243" s="15" t="s">
        <v>722</v>
      </c>
      <c r="C243" s="15" t="s">
        <v>726</v>
      </c>
      <c r="D243" s="15">
        <v>320</v>
      </c>
      <c r="E243" s="18"/>
      <c r="F243" s="18"/>
      <c r="G243" s="18"/>
    </row>
    <row r="244" spans="1:7" hidden="1" x14ac:dyDescent="0.25">
      <c r="A244" s="15" t="s">
        <v>35</v>
      </c>
      <c r="B244" s="15" t="s">
        <v>722</v>
      </c>
      <c r="C244" s="15" t="s">
        <v>727</v>
      </c>
      <c r="D244" s="15"/>
      <c r="E244" s="18">
        <f>E245</f>
        <v>0</v>
      </c>
      <c r="F244" s="18">
        <f t="shared" ref="F244:G245" si="96">F245</f>
        <v>0</v>
      </c>
      <c r="G244" s="18">
        <f t="shared" si="96"/>
        <v>0</v>
      </c>
    </row>
    <row r="245" spans="1:7" hidden="1" x14ac:dyDescent="0.25">
      <c r="A245" s="15" t="s">
        <v>36</v>
      </c>
      <c r="B245" s="15" t="s">
        <v>722</v>
      </c>
      <c r="C245" s="15" t="s">
        <v>727</v>
      </c>
      <c r="D245" s="15" t="s">
        <v>37</v>
      </c>
      <c r="E245" s="18">
        <f>E246</f>
        <v>0</v>
      </c>
      <c r="F245" s="18">
        <f t="shared" si="96"/>
        <v>0</v>
      </c>
      <c r="G245" s="18">
        <f t="shared" si="96"/>
        <v>0</v>
      </c>
    </row>
    <row r="246" spans="1:7" hidden="1" x14ac:dyDescent="0.25">
      <c r="A246" s="15" t="s">
        <v>38</v>
      </c>
      <c r="B246" s="15" t="s">
        <v>722</v>
      </c>
      <c r="C246" s="15" t="s">
        <v>727</v>
      </c>
      <c r="D246" s="15" t="s">
        <v>39</v>
      </c>
      <c r="E246" s="18"/>
      <c r="F246" s="18"/>
      <c r="G246" s="18"/>
    </row>
    <row r="247" spans="1:7" hidden="1" x14ac:dyDescent="0.25">
      <c r="A247" s="15" t="s">
        <v>58</v>
      </c>
      <c r="B247" s="15" t="s">
        <v>722</v>
      </c>
      <c r="C247" s="15" t="s">
        <v>728</v>
      </c>
      <c r="D247" s="15"/>
      <c r="E247" s="18">
        <f>E248</f>
        <v>0</v>
      </c>
      <c r="F247" s="18">
        <f t="shared" ref="F247:G248" si="97">F248</f>
        <v>0</v>
      </c>
      <c r="G247" s="18">
        <f t="shared" si="97"/>
        <v>0</v>
      </c>
    </row>
    <row r="248" spans="1:7" ht="25.5" hidden="1" x14ac:dyDescent="0.25">
      <c r="A248" s="15" t="s">
        <v>44</v>
      </c>
      <c r="B248" s="15" t="s">
        <v>722</v>
      </c>
      <c r="C248" s="15" t="s">
        <v>728</v>
      </c>
      <c r="D248" s="15" t="s">
        <v>45</v>
      </c>
      <c r="E248" s="18">
        <f>E249</f>
        <v>0</v>
      </c>
      <c r="F248" s="18">
        <f t="shared" si="97"/>
        <v>0</v>
      </c>
      <c r="G248" s="18">
        <f t="shared" si="97"/>
        <v>0</v>
      </c>
    </row>
    <row r="249" spans="1:7" hidden="1" x14ac:dyDescent="0.25">
      <c r="A249" s="15" t="s">
        <v>46</v>
      </c>
      <c r="B249" s="15" t="s">
        <v>722</v>
      </c>
      <c r="C249" s="15" t="s">
        <v>728</v>
      </c>
      <c r="D249" s="15" t="s">
        <v>47</v>
      </c>
      <c r="E249" s="18"/>
      <c r="F249" s="18"/>
      <c r="G249" s="18"/>
    </row>
    <row r="250" spans="1:7" hidden="1" x14ac:dyDescent="0.25">
      <c r="A250" s="15" t="s">
        <v>59</v>
      </c>
      <c r="B250" s="15" t="s">
        <v>722</v>
      </c>
      <c r="C250" s="15" t="s">
        <v>729</v>
      </c>
      <c r="D250" s="15"/>
      <c r="E250" s="18">
        <f>E251</f>
        <v>0</v>
      </c>
      <c r="F250" s="18">
        <f t="shared" ref="F250:G251" si="98">F251</f>
        <v>0</v>
      </c>
      <c r="G250" s="18">
        <f t="shared" si="98"/>
        <v>0</v>
      </c>
    </row>
    <row r="251" spans="1:7" ht="25.5" hidden="1" x14ac:dyDescent="0.25">
      <c r="A251" s="15" t="s">
        <v>44</v>
      </c>
      <c r="B251" s="15" t="s">
        <v>722</v>
      </c>
      <c r="C251" s="15" t="s">
        <v>729</v>
      </c>
      <c r="D251" s="15" t="s">
        <v>45</v>
      </c>
      <c r="E251" s="18">
        <f>E252</f>
        <v>0</v>
      </c>
      <c r="F251" s="18">
        <f t="shared" si="98"/>
        <v>0</v>
      </c>
      <c r="G251" s="18">
        <f t="shared" si="98"/>
        <v>0</v>
      </c>
    </row>
    <row r="252" spans="1:7" hidden="1" x14ac:dyDescent="0.25">
      <c r="A252" s="15" t="s">
        <v>46</v>
      </c>
      <c r="B252" s="15" t="s">
        <v>722</v>
      </c>
      <c r="C252" s="15" t="s">
        <v>729</v>
      </c>
      <c r="D252" s="15" t="s">
        <v>47</v>
      </c>
      <c r="E252" s="18"/>
      <c r="F252" s="18"/>
      <c r="G252" s="18"/>
    </row>
    <row r="253" spans="1:7" hidden="1" x14ac:dyDescent="0.25">
      <c r="A253" s="15" t="s">
        <v>60</v>
      </c>
      <c r="B253" s="15" t="s">
        <v>722</v>
      </c>
      <c r="C253" s="15" t="s">
        <v>730</v>
      </c>
      <c r="D253" s="15"/>
      <c r="E253" s="18">
        <f>E254</f>
        <v>0</v>
      </c>
      <c r="F253" s="18">
        <f t="shared" ref="F253:G254" si="99">F254</f>
        <v>0</v>
      </c>
      <c r="G253" s="18">
        <f t="shared" si="99"/>
        <v>0</v>
      </c>
    </row>
    <row r="254" spans="1:7" ht="25.5" hidden="1" x14ac:dyDescent="0.25">
      <c r="A254" s="15" t="s">
        <v>44</v>
      </c>
      <c r="B254" s="15" t="s">
        <v>722</v>
      </c>
      <c r="C254" s="15" t="s">
        <v>730</v>
      </c>
      <c r="D254" s="15" t="s">
        <v>45</v>
      </c>
      <c r="E254" s="18">
        <f>E255</f>
        <v>0</v>
      </c>
      <c r="F254" s="18">
        <f t="shared" si="99"/>
        <v>0</v>
      </c>
      <c r="G254" s="18">
        <f t="shared" si="99"/>
        <v>0</v>
      </c>
    </row>
    <row r="255" spans="1:7" hidden="1" x14ac:dyDescent="0.25">
      <c r="A255" s="15" t="s">
        <v>46</v>
      </c>
      <c r="B255" s="15" t="s">
        <v>722</v>
      </c>
      <c r="C255" s="15" t="s">
        <v>730</v>
      </c>
      <c r="D255" s="15" t="s">
        <v>47</v>
      </c>
      <c r="E255" s="18"/>
      <c r="F255" s="18"/>
      <c r="G255" s="18"/>
    </row>
    <row r="256" spans="1:7" ht="25.5" hidden="1" x14ac:dyDescent="0.25">
      <c r="A256" s="15" t="s">
        <v>61</v>
      </c>
      <c r="B256" s="15" t="s">
        <v>722</v>
      </c>
      <c r="C256" s="15" t="s">
        <v>731</v>
      </c>
      <c r="D256" s="15"/>
      <c r="E256" s="18">
        <f>E257</f>
        <v>0</v>
      </c>
      <c r="F256" s="18">
        <f t="shared" ref="F256:G257" si="100">F257</f>
        <v>0</v>
      </c>
      <c r="G256" s="18">
        <f t="shared" si="100"/>
        <v>0</v>
      </c>
    </row>
    <row r="257" spans="1:7" ht="25.5" hidden="1" x14ac:dyDescent="0.25">
      <c r="A257" s="15" t="s">
        <v>44</v>
      </c>
      <c r="B257" s="15" t="s">
        <v>722</v>
      </c>
      <c r="C257" s="15" t="s">
        <v>731</v>
      </c>
      <c r="D257" s="15" t="s">
        <v>45</v>
      </c>
      <c r="E257" s="18">
        <f>E258</f>
        <v>0</v>
      </c>
      <c r="F257" s="18">
        <f t="shared" si="100"/>
        <v>0</v>
      </c>
      <c r="G257" s="18">
        <f t="shared" si="100"/>
        <v>0</v>
      </c>
    </row>
    <row r="258" spans="1:7" hidden="1" x14ac:dyDescent="0.25">
      <c r="A258" s="15" t="s">
        <v>46</v>
      </c>
      <c r="B258" s="15" t="s">
        <v>722</v>
      </c>
      <c r="C258" s="15" t="s">
        <v>731</v>
      </c>
      <c r="D258" s="15" t="s">
        <v>47</v>
      </c>
      <c r="E258" s="18"/>
      <c r="F258" s="18"/>
      <c r="G258" s="18"/>
    </row>
    <row r="259" spans="1:7" ht="25.5" hidden="1" x14ac:dyDescent="0.25">
      <c r="A259" s="15" t="s">
        <v>62</v>
      </c>
      <c r="B259" s="15" t="s">
        <v>722</v>
      </c>
      <c r="C259" s="15" t="s">
        <v>732</v>
      </c>
      <c r="D259" s="15"/>
      <c r="E259" s="18">
        <f>E260</f>
        <v>0</v>
      </c>
      <c r="F259" s="18">
        <f t="shared" ref="F259:G260" si="101">F260</f>
        <v>0</v>
      </c>
      <c r="G259" s="18">
        <f t="shared" si="101"/>
        <v>0</v>
      </c>
    </row>
    <row r="260" spans="1:7" ht="25.5" hidden="1" x14ac:dyDescent="0.25">
      <c r="A260" s="15" t="s">
        <v>44</v>
      </c>
      <c r="B260" s="15" t="s">
        <v>722</v>
      </c>
      <c r="C260" s="15" t="s">
        <v>732</v>
      </c>
      <c r="D260" s="15" t="s">
        <v>45</v>
      </c>
      <c r="E260" s="18">
        <f>E261</f>
        <v>0</v>
      </c>
      <c r="F260" s="18">
        <f t="shared" si="101"/>
        <v>0</v>
      </c>
      <c r="G260" s="18">
        <f t="shared" si="101"/>
        <v>0</v>
      </c>
    </row>
    <row r="261" spans="1:7" hidden="1" x14ac:dyDescent="0.25">
      <c r="A261" s="15" t="s">
        <v>46</v>
      </c>
      <c r="B261" s="15" t="s">
        <v>722</v>
      </c>
      <c r="C261" s="15" t="s">
        <v>732</v>
      </c>
      <c r="D261" s="15" t="s">
        <v>47</v>
      </c>
      <c r="E261" s="18"/>
      <c r="F261" s="18"/>
      <c r="G261" s="18"/>
    </row>
    <row r="262" spans="1:7" x14ac:dyDescent="0.25">
      <c r="A262" s="15" t="s">
        <v>283</v>
      </c>
      <c r="B262" s="15" t="s">
        <v>281</v>
      </c>
      <c r="C262" s="15"/>
      <c r="D262" s="15"/>
      <c r="E262" s="18">
        <f>E263+E297</f>
        <v>56001</v>
      </c>
      <c r="F262" s="18">
        <f t="shared" ref="F262:G262" si="102">F263+F297</f>
        <v>0</v>
      </c>
      <c r="G262" s="18">
        <f t="shared" si="102"/>
        <v>0</v>
      </c>
    </row>
    <row r="263" spans="1:7" x14ac:dyDescent="0.25">
      <c r="A263" s="15" t="s">
        <v>279</v>
      </c>
      <c r="B263" s="15" t="s">
        <v>282</v>
      </c>
      <c r="C263" s="15"/>
      <c r="D263" s="15"/>
      <c r="E263" s="18">
        <f>E264+E267+E270+E276+E279+E282+E291+E294+E285+E288+E273</f>
        <v>56001</v>
      </c>
      <c r="F263" s="18">
        <f t="shared" ref="F263:G263" si="103">F264+F267+F270+F276+F279+F282+F291+F294</f>
        <v>0</v>
      </c>
      <c r="G263" s="18">
        <f t="shared" si="103"/>
        <v>0</v>
      </c>
    </row>
    <row r="264" spans="1:7" hidden="1" x14ac:dyDescent="0.25">
      <c r="A264" s="15" t="s">
        <v>121</v>
      </c>
      <c r="B264" s="15" t="s">
        <v>282</v>
      </c>
      <c r="C264" s="15" t="s">
        <v>733</v>
      </c>
      <c r="D264" s="15"/>
      <c r="E264" s="18">
        <f>E265</f>
        <v>0</v>
      </c>
      <c r="F264" s="18">
        <f t="shared" ref="F264:G265" si="104">F265</f>
        <v>0</v>
      </c>
      <c r="G264" s="18">
        <f t="shared" si="104"/>
        <v>0</v>
      </c>
    </row>
    <row r="265" spans="1:7" ht="25.5" hidden="1" x14ac:dyDescent="0.25">
      <c r="A265" s="15" t="s">
        <v>44</v>
      </c>
      <c r="B265" s="15" t="s">
        <v>282</v>
      </c>
      <c r="C265" s="15" t="s">
        <v>733</v>
      </c>
      <c r="D265" s="15" t="s">
        <v>45</v>
      </c>
      <c r="E265" s="18">
        <f>E266</f>
        <v>0</v>
      </c>
      <c r="F265" s="18">
        <f t="shared" si="104"/>
        <v>0</v>
      </c>
      <c r="G265" s="18">
        <f t="shared" si="104"/>
        <v>0</v>
      </c>
    </row>
    <row r="266" spans="1:7" hidden="1" x14ac:dyDescent="0.25">
      <c r="A266" s="15" t="s">
        <v>46</v>
      </c>
      <c r="B266" s="15" t="s">
        <v>282</v>
      </c>
      <c r="C266" s="15" t="s">
        <v>733</v>
      </c>
      <c r="D266" s="15" t="s">
        <v>47</v>
      </c>
      <c r="E266" s="18"/>
      <c r="F266" s="18"/>
      <c r="G266" s="18"/>
    </row>
    <row r="267" spans="1:7" hidden="1" x14ac:dyDescent="0.25">
      <c r="A267" s="15" t="s">
        <v>122</v>
      </c>
      <c r="B267" s="15" t="s">
        <v>282</v>
      </c>
      <c r="C267" s="15" t="s">
        <v>734</v>
      </c>
      <c r="D267" s="15"/>
      <c r="E267" s="18">
        <f>E268</f>
        <v>0</v>
      </c>
      <c r="F267" s="18">
        <f t="shared" ref="F267:G268" si="105">F268</f>
        <v>0</v>
      </c>
      <c r="G267" s="18">
        <f t="shared" si="105"/>
        <v>0</v>
      </c>
    </row>
    <row r="268" spans="1:7" ht="25.5" hidden="1" x14ac:dyDescent="0.25">
      <c r="A268" s="15" t="s">
        <v>44</v>
      </c>
      <c r="B268" s="15" t="s">
        <v>282</v>
      </c>
      <c r="C268" s="15" t="s">
        <v>734</v>
      </c>
      <c r="D268" s="15" t="s">
        <v>45</v>
      </c>
      <c r="E268" s="18">
        <f>E269</f>
        <v>0</v>
      </c>
      <c r="F268" s="18">
        <f t="shared" si="105"/>
        <v>0</v>
      </c>
      <c r="G268" s="18">
        <f t="shared" si="105"/>
        <v>0</v>
      </c>
    </row>
    <row r="269" spans="1:7" hidden="1" x14ac:dyDescent="0.25">
      <c r="A269" s="15" t="s">
        <v>46</v>
      </c>
      <c r="B269" s="15" t="s">
        <v>282</v>
      </c>
      <c r="C269" s="15" t="s">
        <v>734</v>
      </c>
      <c r="D269" s="15" t="s">
        <v>47</v>
      </c>
      <c r="E269" s="18"/>
      <c r="F269" s="18"/>
      <c r="G269" s="18"/>
    </row>
    <row r="270" spans="1:7" hidden="1" x14ac:dyDescent="0.25">
      <c r="A270" s="15" t="s">
        <v>123</v>
      </c>
      <c r="B270" s="15" t="s">
        <v>282</v>
      </c>
      <c r="C270" s="15" t="s">
        <v>735</v>
      </c>
      <c r="D270" s="15"/>
      <c r="E270" s="18">
        <f>E271</f>
        <v>0</v>
      </c>
      <c r="F270" s="18">
        <f t="shared" ref="F270:G271" si="106">F271</f>
        <v>0</v>
      </c>
      <c r="G270" s="18">
        <f t="shared" si="106"/>
        <v>0</v>
      </c>
    </row>
    <row r="271" spans="1:7" ht="25.5" hidden="1" x14ac:dyDescent="0.25">
      <c r="A271" s="15" t="s">
        <v>44</v>
      </c>
      <c r="B271" s="15" t="s">
        <v>282</v>
      </c>
      <c r="C271" s="15" t="s">
        <v>735</v>
      </c>
      <c r="D271" s="15" t="s">
        <v>45</v>
      </c>
      <c r="E271" s="18">
        <f>E272</f>
        <v>0</v>
      </c>
      <c r="F271" s="18">
        <f t="shared" si="106"/>
        <v>0</v>
      </c>
      <c r="G271" s="18">
        <f t="shared" si="106"/>
        <v>0</v>
      </c>
    </row>
    <row r="272" spans="1:7" hidden="1" x14ac:dyDescent="0.25">
      <c r="A272" s="15" t="s">
        <v>46</v>
      </c>
      <c r="B272" s="15" t="s">
        <v>282</v>
      </c>
      <c r="C272" s="15" t="s">
        <v>735</v>
      </c>
      <c r="D272" s="15" t="s">
        <v>47</v>
      </c>
      <c r="E272" s="18"/>
      <c r="F272" s="18"/>
      <c r="G272" s="18"/>
    </row>
    <row r="273" spans="1:7" x14ac:dyDescent="0.25">
      <c r="A273" s="15" t="s">
        <v>128</v>
      </c>
      <c r="B273" s="15" t="s">
        <v>282</v>
      </c>
      <c r="C273" s="15" t="s">
        <v>955</v>
      </c>
      <c r="D273" s="15"/>
      <c r="E273" s="18">
        <f>E274</f>
        <v>56000</v>
      </c>
      <c r="F273" s="18"/>
      <c r="G273" s="18"/>
    </row>
    <row r="274" spans="1:7" ht="25.5" x14ac:dyDescent="0.25">
      <c r="A274" s="15" t="s">
        <v>31</v>
      </c>
      <c r="B274" s="15" t="s">
        <v>282</v>
      </c>
      <c r="C274" s="15" t="s">
        <v>955</v>
      </c>
      <c r="D274" s="15" t="s">
        <v>32</v>
      </c>
      <c r="E274" s="18">
        <f>E275</f>
        <v>56000</v>
      </c>
      <c r="F274" s="18"/>
      <c r="G274" s="18"/>
    </row>
    <row r="275" spans="1:7" ht="25.5" x14ac:dyDescent="0.25">
      <c r="A275" s="15" t="s">
        <v>33</v>
      </c>
      <c r="B275" s="15" t="s">
        <v>282</v>
      </c>
      <c r="C275" s="15" t="s">
        <v>955</v>
      </c>
      <c r="D275" s="15" t="s">
        <v>34</v>
      </c>
      <c r="E275" s="18">
        <v>56000</v>
      </c>
      <c r="F275" s="18"/>
      <c r="G275" s="18"/>
    </row>
    <row r="276" spans="1:7" ht="64.5" hidden="1" customHeight="1" x14ac:dyDescent="0.25">
      <c r="A276" s="15" t="s">
        <v>124</v>
      </c>
      <c r="B276" s="15" t="s">
        <v>282</v>
      </c>
      <c r="C276" s="15" t="s">
        <v>736</v>
      </c>
      <c r="D276" s="15"/>
      <c r="E276" s="18">
        <f>E277</f>
        <v>0</v>
      </c>
      <c r="F276" s="18">
        <f t="shared" ref="F276:G277" si="107">F277</f>
        <v>0</v>
      </c>
      <c r="G276" s="18">
        <f t="shared" si="107"/>
        <v>0</v>
      </c>
    </row>
    <row r="277" spans="1:7" ht="25.5" hidden="1" x14ac:dyDescent="0.25">
      <c r="A277" s="15" t="s">
        <v>44</v>
      </c>
      <c r="B277" s="15" t="s">
        <v>282</v>
      </c>
      <c r="C277" s="15" t="s">
        <v>736</v>
      </c>
      <c r="D277" s="15" t="s">
        <v>45</v>
      </c>
      <c r="E277" s="18">
        <f>E278</f>
        <v>0</v>
      </c>
      <c r="F277" s="18">
        <f t="shared" si="107"/>
        <v>0</v>
      </c>
      <c r="G277" s="18">
        <f t="shared" si="107"/>
        <v>0</v>
      </c>
    </row>
    <row r="278" spans="1:7" hidden="1" x14ac:dyDescent="0.25">
      <c r="A278" s="15" t="s">
        <v>46</v>
      </c>
      <c r="B278" s="15" t="s">
        <v>282</v>
      </c>
      <c r="C278" s="15" t="s">
        <v>736</v>
      </c>
      <c r="D278" s="15" t="s">
        <v>47</v>
      </c>
      <c r="E278" s="18"/>
      <c r="F278" s="18"/>
      <c r="G278" s="18"/>
    </row>
    <row r="279" spans="1:7" ht="51" hidden="1" x14ac:dyDescent="0.25">
      <c r="A279" s="15" t="s">
        <v>125</v>
      </c>
      <c r="B279" s="15" t="s">
        <v>282</v>
      </c>
      <c r="C279" s="15" t="s">
        <v>737</v>
      </c>
      <c r="D279" s="15"/>
      <c r="E279" s="18">
        <f>E280</f>
        <v>0</v>
      </c>
      <c r="F279" s="18">
        <f t="shared" ref="F279:G280" si="108">F280</f>
        <v>0</v>
      </c>
      <c r="G279" s="18">
        <f t="shared" si="108"/>
        <v>0</v>
      </c>
    </row>
    <row r="280" spans="1:7" ht="25.5" hidden="1" x14ac:dyDescent="0.25">
      <c r="A280" s="15" t="s">
        <v>44</v>
      </c>
      <c r="B280" s="15" t="s">
        <v>282</v>
      </c>
      <c r="C280" s="15" t="s">
        <v>737</v>
      </c>
      <c r="D280" s="15" t="s">
        <v>45</v>
      </c>
      <c r="E280" s="18">
        <f>E281</f>
        <v>0</v>
      </c>
      <c r="F280" s="18">
        <f t="shared" si="108"/>
        <v>0</v>
      </c>
      <c r="G280" s="18">
        <f t="shared" si="108"/>
        <v>0</v>
      </c>
    </row>
    <row r="281" spans="1:7" hidden="1" x14ac:dyDescent="0.25">
      <c r="A281" s="15" t="s">
        <v>46</v>
      </c>
      <c r="B281" s="15" t="s">
        <v>282</v>
      </c>
      <c r="C281" s="15" t="s">
        <v>737</v>
      </c>
      <c r="D281" s="15" t="s">
        <v>47</v>
      </c>
      <c r="E281" s="18"/>
      <c r="F281" s="18"/>
      <c r="G281" s="18"/>
    </row>
    <row r="282" spans="1:7" ht="39" customHeight="1" x14ac:dyDescent="0.25">
      <c r="A282" s="15" t="s">
        <v>126</v>
      </c>
      <c r="B282" s="15" t="s">
        <v>282</v>
      </c>
      <c r="C282" s="15" t="s">
        <v>738</v>
      </c>
      <c r="D282" s="15"/>
      <c r="E282" s="18">
        <f>E283</f>
        <v>1</v>
      </c>
      <c r="F282" s="18">
        <f t="shared" ref="F282:G283" si="109">F283</f>
        <v>0</v>
      </c>
      <c r="G282" s="18">
        <f t="shared" si="109"/>
        <v>0</v>
      </c>
    </row>
    <row r="283" spans="1:7" ht="25.5" x14ac:dyDescent="0.25">
      <c r="A283" s="15" t="s">
        <v>31</v>
      </c>
      <c r="B283" s="15" t="s">
        <v>282</v>
      </c>
      <c r="C283" s="15" t="s">
        <v>738</v>
      </c>
      <c r="D283" s="15" t="s">
        <v>32</v>
      </c>
      <c r="E283" s="18">
        <f>E284</f>
        <v>1</v>
      </c>
      <c r="F283" s="18">
        <f t="shared" si="109"/>
        <v>0</v>
      </c>
      <c r="G283" s="18">
        <f t="shared" si="109"/>
        <v>0</v>
      </c>
    </row>
    <row r="284" spans="1:7" ht="25.5" x14ac:dyDescent="0.25">
      <c r="A284" s="15" t="s">
        <v>33</v>
      </c>
      <c r="B284" s="15" t="s">
        <v>282</v>
      </c>
      <c r="C284" s="15" t="s">
        <v>738</v>
      </c>
      <c r="D284" s="15" t="s">
        <v>34</v>
      </c>
      <c r="E284" s="18">
        <v>1</v>
      </c>
      <c r="F284" s="18"/>
      <c r="G284" s="18"/>
    </row>
    <row r="285" spans="1:7" hidden="1" x14ac:dyDescent="0.25">
      <c r="A285" s="15" t="s">
        <v>783</v>
      </c>
      <c r="B285" s="15" t="s">
        <v>282</v>
      </c>
      <c r="C285" s="15" t="s">
        <v>790</v>
      </c>
      <c r="D285" s="15"/>
      <c r="E285" s="18">
        <f>E286</f>
        <v>0</v>
      </c>
      <c r="F285" s="18"/>
      <c r="G285" s="18"/>
    </row>
    <row r="286" spans="1:7" ht="25.5" hidden="1" x14ac:dyDescent="0.25">
      <c r="A286" s="15" t="s">
        <v>44</v>
      </c>
      <c r="B286" s="15" t="s">
        <v>282</v>
      </c>
      <c r="C286" s="15" t="s">
        <v>790</v>
      </c>
      <c r="D286" s="15">
        <v>600</v>
      </c>
      <c r="E286" s="18">
        <f>E287</f>
        <v>0</v>
      </c>
      <c r="F286" s="18"/>
      <c r="G286" s="18"/>
    </row>
    <row r="287" spans="1:7" hidden="1" x14ac:dyDescent="0.25">
      <c r="A287" s="15" t="s">
        <v>46</v>
      </c>
      <c r="B287" s="15" t="s">
        <v>282</v>
      </c>
      <c r="C287" s="15" t="s">
        <v>790</v>
      </c>
      <c r="D287" s="15">
        <v>610</v>
      </c>
      <c r="E287" s="18"/>
      <c r="F287" s="18"/>
      <c r="G287" s="18"/>
    </row>
    <row r="288" spans="1:7" ht="38.25" hidden="1" x14ac:dyDescent="0.25">
      <c r="A288" s="15" t="s">
        <v>785</v>
      </c>
      <c r="B288" s="15" t="s">
        <v>282</v>
      </c>
      <c r="C288" s="15" t="s">
        <v>791</v>
      </c>
      <c r="D288" s="15"/>
      <c r="E288" s="18">
        <f>E289</f>
        <v>0</v>
      </c>
      <c r="F288" s="18"/>
      <c r="G288" s="18"/>
    </row>
    <row r="289" spans="1:7" ht="25.5" hidden="1" x14ac:dyDescent="0.25">
      <c r="A289" s="15" t="s">
        <v>31</v>
      </c>
      <c r="B289" s="15" t="s">
        <v>282</v>
      </c>
      <c r="C289" s="15" t="s">
        <v>791</v>
      </c>
      <c r="D289" s="15">
        <v>200</v>
      </c>
      <c r="E289" s="18">
        <f>E290</f>
        <v>0</v>
      </c>
      <c r="F289" s="18"/>
      <c r="G289" s="18"/>
    </row>
    <row r="290" spans="1:7" ht="25.5" hidden="1" x14ac:dyDescent="0.25">
      <c r="A290" s="15" t="s">
        <v>33</v>
      </c>
      <c r="B290" s="15" t="s">
        <v>282</v>
      </c>
      <c r="C290" s="15" t="s">
        <v>791</v>
      </c>
      <c r="D290" s="15">
        <v>240</v>
      </c>
      <c r="E290" s="18"/>
      <c r="F290" s="18"/>
      <c r="G290" s="18"/>
    </row>
    <row r="291" spans="1:7" hidden="1" x14ac:dyDescent="0.25">
      <c r="A291" s="15" t="s">
        <v>127</v>
      </c>
      <c r="B291" s="15" t="s">
        <v>282</v>
      </c>
      <c r="C291" s="15" t="s">
        <v>739</v>
      </c>
      <c r="D291" s="15"/>
      <c r="E291" s="18">
        <f>E292</f>
        <v>0</v>
      </c>
      <c r="F291" s="18">
        <f t="shared" ref="F291:G292" si="110">F292</f>
        <v>0</v>
      </c>
      <c r="G291" s="18">
        <f t="shared" si="110"/>
        <v>0</v>
      </c>
    </row>
    <row r="292" spans="1:7" ht="25.5" hidden="1" x14ac:dyDescent="0.25">
      <c r="A292" s="15" t="s">
        <v>31</v>
      </c>
      <c r="B292" s="15" t="s">
        <v>282</v>
      </c>
      <c r="C292" s="15" t="s">
        <v>739</v>
      </c>
      <c r="D292" s="15" t="s">
        <v>32</v>
      </c>
      <c r="E292" s="18">
        <f>E293</f>
        <v>0</v>
      </c>
      <c r="F292" s="18">
        <f t="shared" si="110"/>
        <v>0</v>
      </c>
      <c r="G292" s="18">
        <f t="shared" si="110"/>
        <v>0</v>
      </c>
    </row>
    <row r="293" spans="1:7" ht="25.5" hidden="1" x14ac:dyDescent="0.25">
      <c r="A293" s="15" t="s">
        <v>33</v>
      </c>
      <c r="B293" s="15" t="s">
        <v>282</v>
      </c>
      <c r="C293" s="15" t="s">
        <v>739</v>
      </c>
      <c r="D293" s="15" t="s">
        <v>34</v>
      </c>
      <c r="E293" s="18"/>
      <c r="F293" s="18"/>
      <c r="G293" s="18"/>
    </row>
    <row r="294" spans="1:7" hidden="1" x14ac:dyDescent="0.25">
      <c r="A294" s="15" t="s">
        <v>128</v>
      </c>
      <c r="B294" s="15" t="s">
        <v>282</v>
      </c>
      <c r="C294" s="15" t="s">
        <v>740</v>
      </c>
      <c r="D294" s="15"/>
      <c r="E294" s="18">
        <f>E295</f>
        <v>0</v>
      </c>
      <c r="F294" s="18">
        <f t="shared" ref="F294:G295" si="111">F295</f>
        <v>0</v>
      </c>
      <c r="G294" s="18">
        <f t="shared" si="111"/>
        <v>0</v>
      </c>
    </row>
    <row r="295" spans="1:7" ht="25.5" hidden="1" x14ac:dyDescent="0.25">
      <c r="A295" s="15" t="s">
        <v>31</v>
      </c>
      <c r="B295" s="15" t="s">
        <v>282</v>
      </c>
      <c r="C295" s="15" t="s">
        <v>740</v>
      </c>
      <c r="D295" s="15" t="s">
        <v>32</v>
      </c>
      <c r="E295" s="18">
        <f>E296</f>
        <v>0</v>
      </c>
      <c r="F295" s="18">
        <f t="shared" si="111"/>
        <v>0</v>
      </c>
      <c r="G295" s="18">
        <f t="shared" si="111"/>
        <v>0</v>
      </c>
    </row>
    <row r="296" spans="1:7" ht="25.5" hidden="1" x14ac:dyDescent="0.25">
      <c r="A296" s="15" t="s">
        <v>33</v>
      </c>
      <c r="B296" s="15" t="s">
        <v>282</v>
      </c>
      <c r="C296" s="15" t="s">
        <v>740</v>
      </c>
      <c r="D296" s="15" t="s">
        <v>34</v>
      </c>
      <c r="E296" s="18"/>
      <c r="F296" s="18"/>
      <c r="G296" s="18"/>
    </row>
    <row r="297" spans="1:7" hidden="1" x14ac:dyDescent="0.25">
      <c r="A297" s="15" t="s">
        <v>645</v>
      </c>
      <c r="B297" s="15" t="s">
        <v>741</v>
      </c>
      <c r="C297" s="15"/>
      <c r="D297" s="15"/>
      <c r="E297" s="18">
        <f>E298</f>
        <v>0</v>
      </c>
      <c r="F297" s="18">
        <f t="shared" ref="F297:G299" si="112">F298</f>
        <v>0</v>
      </c>
      <c r="G297" s="18">
        <f t="shared" si="112"/>
        <v>0</v>
      </c>
    </row>
    <row r="298" spans="1:7" ht="63.75" hidden="1" x14ac:dyDescent="0.25">
      <c r="A298" s="15" t="s">
        <v>129</v>
      </c>
      <c r="B298" s="15" t="s">
        <v>741</v>
      </c>
      <c r="C298" s="15" t="s">
        <v>742</v>
      </c>
      <c r="D298" s="15"/>
      <c r="E298" s="18">
        <f>E299</f>
        <v>0</v>
      </c>
      <c r="F298" s="18">
        <f t="shared" si="112"/>
        <v>0</v>
      </c>
      <c r="G298" s="18">
        <f t="shared" si="112"/>
        <v>0</v>
      </c>
    </row>
    <row r="299" spans="1:7" ht="25.5" hidden="1" x14ac:dyDescent="0.25">
      <c r="A299" s="15" t="s">
        <v>44</v>
      </c>
      <c r="B299" s="15" t="s">
        <v>741</v>
      </c>
      <c r="C299" s="15" t="s">
        <v>742</v>
      </c>
      <c r="D299" s="15" t="s">
        <v>45</v>
      </c>
      <c r="E299" s="18">
        <f>E300</f>
        <v>0</v>
      </c>
      <c r="F299" s="18">
        <f t="shared" si="112"/>
        <v>0</v>
      </c>
      <c r="G299" s="18">
        <f t="shared" si="112"/>
        <v>0</v>
      </c>
    </row>
    <row r="300" spans="1:7" hidden="1" x14ac:dyDescent="0.25">
      <c r="A300" s="15" t="s">
        <v>46</v>
      </c>
      <c r="B300" s="15" t="s">
        <v>741</v>
      </c>
      <c r="C300" s="15" t="s">
        <v>742</v>
      </c>
      <c r="D300" s="15" t="s">
        <v>47</v>
      </c>
      <c r="E300" s="18"/>
      <c r="F300" s="18"/>
      <c r="G300" s="18"/>
    </row>
    <row r="301" spans="1:7" hidden="1" x14ac:dyDescent="0.25">
      <c r="A301" s="15" t="s">
        <v>743</v>
      </c>
      <c r="B301" s="15" t="s">
        <v>744</v>
      </c>
      <c r="C301" s="15"/>
      <c r="D301" s="15"/>
      <c r="E301" s="18">
        <f>E302+E306+E313+E330</f>
        <v>0</v>
      </c>
      <c r="F301" s="18">
        <f>F302+F306+F313+F330</f>
        <v>0</v>
      </c>
      <c r="G301" s="18">
        <f>G302+G306+G313+G330</f>
        <v>0</v>
      </c>
    </row>
    <row r="302" spans="1:7" hidden="1" x14ac:dyDescent="0.25">
      <c r="A302" s="15" t="s">
        <v>647</v>
      </c>
      <c r="B302" s="15" t="s">
        <v>745</v>
      </c>
      <c r="C302" s="15"/>
      <c r="D302" s="15"/>
      <c r="E302" s="18">
        <f>E303</f>
        <v>0</v>
      </c>
      <c r="F302" s="18">
        <f t="shared" ref="F302:G304" si="113">F303</f>
        <v>0</v>
      </c>
      <c r="G302" s="18">
        <f t="shared" si="113"/>
        <v>0</v>
      </c>
    </row>
    <row r="303" spans="1:7" hidden="1" x14ac:dyDescent="0.25">
      <c r="A303" s="15" t="s">
        <v>130</v>
      </c>
      <c r="B303" s="15" t="s">
        <v>745</v>
      </c>
      <c r="C303" s="15" t="s">
        <v>746</v>
      </c>
      <c r="D303" s="15"/>
      <c r="E303" s="18">
        <f>E304</f>
        <v>0</v>
      </c>
      <c r="F303" s="18">
        <f t="shared" si="113"/>
        <v>0</v>
      </c>
      <c r="G303" s="18">
        <f t="shared" si="113"/>
        <v>0</v>
      </c>
    </row>
    <row r="304" spans="1:7" hidden="1" x14ac:dyDescent="0.25">
      <c r="A304" s="15" t="s">
        <v>66</v>
      </c>
      <c r="B304" s="15" t="s">
        <v>745</v>
      </c>
      <c r="C304" s="15" t="s">
        <v>746</v>
      </c>
      <c r="D304" s="15" t="s">
        <v>67</v>
      </c>
      <c r="E304" s="18">
        <f>E305</f>
        <v>0</v>
      </c>
      <c r="F304" s="18">
        <f t="shared" si="113"/>
        <v>0</v>
      </c>
      <c r="G304" s="18">
        <f t="shared" si="113"/>
        <v>0</v>
      </c>
    </row>
    <row r="305" spans="1:7" ht="25.5" hidden="1" x14ac:dyDescent="0.25">
      <c r="A305" s="15" t="s">
        <v>68</v>
      </c>
      <c r="B305" s="15" t="s">
        <v>745</v>
      </c>
      <c r="C305" s="15" t="s">
        <v>746</v>
      </c>
      <c r="D305" s="15" t="s">
        <v>69</v>
      </c>
      <c r="E305" s="18"/>
      <c r="F305" s="18"/>
      <c r="G305" s="18"/>
    </row>
    <row r="306" spans="1:7" hidden="1" x14ac:dyDescent="0.25">
      <c r="A306" s="15" t="s">
        <v>649</v>
      </c>
      <c r="B306" s="15" t="s">
        <v>747</v>
      </c>
      <c r="C306" s="15"/>
      <c r="D306" s="15"/>
      <c r="E306" s="18">
        <f>E307+E310</f>
        <v>0</v>
      </c>
      <c r="F306" s="18">
        <f t="shared" ref="F306:G306" si="114">F307+F310</f>
        <v>0</v>
      </c>
      <c r="G306" s="18">
        <f t="shared" si="114"/>
        <v>0</v>
      </c>
    </row>
    <row r="307" spans="1:7" ht="25.5" hidden="1" x14ac:dyDescent="0.25">
      <c r="A307" s="15" t="s">
        <v>131</v>
      </c>
      <c r="B307" s="15" t="s">
        <v>747</v>
      </c>
      <c r="C307" s="15" t="s">
        <v>748</v>
      </c>
      <c r="D307" s="15"/>
      <c r="E307" s="18">
        <f>E308</f>
        <v>0</v>
      </c>
      <c r="F307" s="18">
        <f t="shared" ref="F307:G308" si="115">F308</f>
        <v>0</v>
      </c>
      <c r="G307" s="18">
        <f t="shared" si="115"/>
        <v>0</v>
      </c>
    </row>
    <row r="308" spans="1:7" hidden="1" x14ac:dyDescent="0.25">
      <c r="A308" s="15" t="s">
        <v>66</v>
      </c>
      <c r="B308" s="15" t="s">
        <v>747</v>
      </c>
      <c r="C308" s="15" t="s">
        <v>748</v>
      </c>
      <c r="D308" s="15" t="s">
        <v>67</v>
      </c>
      <c r="E308" s="18">
        <f>E309</f>
        <v>0</v>
      </c>
      <c r="F308" s="18">
        <f t="shared" si="115"/>
        <v>0</v>
      </c>
      <c r="G308" s="18">
        <f t="shared" si="115"/>
        <v>0</v>
      </c>
    </row>
    <row r="309" spans="1:7" ht="25.5" hidden="1" x14ac:dyDescent="0.25">
      <c r="A309" s="15" t="s">
        <v>68</v>
      </c>
      <c r="B309" s="15" t="s">
        <v>747</v>
      </c>
      <c r="C309" s="15" t="s">
        <v>748</v>
      </c>
      <c r="D309" s="15" t="s">
        <v>69</v>
      </c>
      <c r="E309" s="18"/>
      <c r="F309" s="18"/>
      <c r="G309" s="18"/>
    </row>
    <row r="310" spans="1:7" ht="25.5" hidden="1" x14ac:dyDescent="0.25">
      <c r="A310" s="15" t="s">
        <v>132</v>
      </c>
      <c r="B310" s="15" t="s">
        <v>747</v>
      </c>
      <c r="C310" s="15" t="s">
        <v>749</v>
      </c>
      <c r="D310" s="15"/>
      <c r="E310" s="18">
        <f>E311</f>
        <v>0</v>
      </c>
      <c r="F310" s="18">
        <f t="shared" ref="F310:G311" si="116">F311</f>
        <v>0</v>
      </c>
      <c r="G310" s="18">
        <f t="shared" si="116"/>
        <v>0</v>
      </c>
    </row>
    <row r="311" spans="1:7" ht="25.5" hidden="1" x14ac:dyDescent="0.25">
      <c r="A311" s="15" t="s">
        <v>31</v>
      </c>
      <c r="B311" s="15" t="s">
        <v>747</v>
      </c>
      <c r="C311" s="15" t="s">
        <v>749</v>
      </c>
      <c r="D311" s="15" t="s">
        <v>32</v>
      </c>
      <c r="E311" s="18">
        <f>E312</f>
        <v>0</v>
      </c>
      <c r="F311" s="18">
        <f t="shared" si="116"/>
        <v>0</v>
      </c>
      <c r="G311" s="18">
        <f t="shared" si="116"/>
        <v>0</v>
      </c>
    </row>
    <row r="312" spans="1:7" ht="25.5" hidden="1" x14ac:dyDescent="0.25">
      <c r="A312" s="15" t="s">
        <v>33</v>
      </c>
      <c r="B312" s="15" t="s">
        <v>747</v>
      </c>
      <c r="C312" s="15" t="s">
        <v>749</v>
      </c>
      <c r="D312" s="15" t="s">
        <v>34</v>
      </c>
      <c r="E312" s="18"/>
      <c r="F312" s="18"/>
      <c r="G312" s="18"/>
    </row>
    <row r="313" spans="1:7" hidden="1" x14ac:dyDescent="0.25">
      <c r="A313" s="15" t="s">
        <v>575</v>
      </c>
      <c r="B313" s="15" t="s">
        <v>750</v>
      </c>
      <c r="C313" s="15"/>
      <c r="D313" s="15"/>
      <c r="E313" s="18">
        <f>E314+E318+E321+E324+E327</f>
        <v>0</v>
      </c>
      <c r="F313" s="18">
        <f t="shared" ref="F313:G313" si="117">F314+F318+F321+F324+F327</f>
        <v>0</v>
      </c>
      <c r="G313" s="18">
        <f t="shared" si="117"/>
        <v>0</v>
      </c>
    </row>
    <row r="314" spans="1:7" ht="51" hidden="1" x14ac:dyDescent="0.25">
      <c r="A314" s="15" t="s">
        <v>133</v>
      </c>
      <c r="B314" s="15" t="s">
        <v>750</v>
      </c>
      <c r="C314" s="15" t="s">
        <v>751</v>
      </c>
      <c r="D314" s="15"/>
      <c r="E314" s="18">
        <f>E315</f>
        <v>0</v>
      </c>
      <c r="F314" s="18">
        <f t="shared" ref="F314:G314" si="118">F315</f>
        <v>0</v>
      </c>
      <c r="G314" s="18">
        <f t="shared" si="118"/>
        <v>0</v>
      </c>
    </row>
    <row r="315" spans="1:7" hidden="1" x14ac:dyDescent="0.25">
      <c r="A315" s="15" t="s">
        <v>66</v>
      </c>
      <c r="B315" s="15" t="s">
        <v>750</v>
      </c>
      <c r="C315" s="15" t="s">
        <v>751</v>
      </c>
      <c r="D315" s="15" t="s">
        <v>67</v>
      </c>
      <c r="E315" s="18">
        <f>E316+E317</f>
        <v>0</v>
      </c>
      <c r="F315" s="18">
        <f t="shared" ref="F315:G315" si="119">F316+F317</f>
        <v>0</v>
      </c>
      <c r="G315" s="18">
        <f t="shared" si="119"/>
        <v>0</v>
      </c>
    </row>
    <row r="316" spans="1:7" hidden="1" x14ac:dyDescent="0.25">
      <c r="A316" s="15" t="s">
        <v>134</v>
      </c>
      <c r="B316" s="15" t="s">
        <v>750</v>
      </c>
      <c r="C316" s="15" t="s">
        <v>751</v>
      </c>
      <c r="D316" s="15" t="s">
        <v>135</v>
      </c>
      <c r="E316" s="18"/>
      <c r="F316" s="18"/>
      <c r="G316" s="18"/>
    </row>
    <row r="317" spans="1:7" ht="25.5" hidden="1" x14ac:dyDescent="0.25">
      <c r="A317" s="15" t="s">
        <v>68</v>
      </c>
      <c r="B317" s="15" t="s">
        <v>750</v>
      </c>
      <c r="C317" s="15" t="s">
        <v>751</v>
      </c>
      <c r="D317" s="15" t="s">
        <v>69</v>
      </c>
      <c r="E317" s="18"/>
      <c r="F317" s="18"/>
      <c r="G317" s="18"/>
    </row>
    <row r="318" spans="1:7" ht="25.5" hidden="1" x14ac:dyDescent="0.25">
      <c r="A318" s="15" t="s">
        <v>136</v>
      </c>
      <c r="B318" s="15" t="s">
        <v>750</v>
      </c>
      <c r="C318" s="15" t="s">
        <v>752</v>
      </c>
      <c r="D318" s="15"/>
      <c r="E318" s="18">
        <f>E319</f>
        <v>0</v>
      </c>
      <c r="F318" s="18">
        <f t="shared" ref="F318:G319" si="120">F319</f>
        <v>0</v>
      </c>
      <c r="G318" s="18">
        <f t="shared" si="120"/>
        <v>0</v>
      </c>
    </row>
    <row r="319" spans="1:7" hidden="1" x14ac:dyDescent="0.25">
      <c r="A319" s="15" t="s">
        <v>66</v>
      </c>
      <c r="B319" s="15" t="s">
        <v>750</v>
      </c>
      <c r="C319" s="15" t="s">
        <v>752</v>
      </c>
      <c r="D319" s="15" t="s">
        <v>67</v>
      </c>
      <c r="E319" s="18">
        <f>E320</f>
        <v>0</v>
      </c>
      <c r="F319" s="18">
        <f t="shared" si="120"/>
        <v>0</v>
      </c>
      <c r="G319" s="18">
        <f t="shared" si="120"/>
        <v>0</v>
      </c>
    </row>
    <row r="320" spans="1:7" hidden="1" x14ac:dyDescent="0.25">
      <c r="A320" s="15" t="s">
        <v>134</v>
      </c>
      <c r="B320" s="15" t="s">
        <v>750</v>
      </c>
      <c r="C320" s="15" t="s">
        <v>752</v>
      </c>
      <c r="D320" s="15" t="s">
        <v>135</v>
      </c>
      <c r="E320" s="18"/>
      <c r="F320" s="18"/>
      <c r="G320" s="18"/>
    </row>
    <row r="321" spans="1:7" hidden="1" x14ac:dyDescent="0.25">
      <c r="A321" s="15" t="s">
        <v>137</v>
      </c>
      <c r="B321" s="15" t="s">
        <v>750</v>
      </c>
      <c r="C321" s="15" t="s">
        <v>753</v>
      </c>
      <c r="D321" s="15"/>
      <c r="E321" s="18">
        <f>E322</f>
        <v>0</v>
      </c>
      <c r="F321" s="18">
        <f t="shared" ref="F321:G322" si="121">F322</f>
        <v>0</v>
      </c>
      <c r="G321" s="18">
        <f t="shared" si="121"/>
        <v>0</v>
      </c>
    </row>
    <row r="322" spans="1:7" hidden="1" x14ac:dyDescent="0.25">
      <c r="A322" s="15" t="s">
        <v>66</v>
      </c>
      <c r="B322" s="15" t="s">
        <v>750</v>
      </c>
      <c r="C322" s="15" t="s">
        <v>753</v>
      </c>
      <c r="D322" s="15" t="s">
        <v>67</v>
      </c>
      <c r="E322" s="18">
        <f>E323</f>
        <v>0</v>
      </c>
      <c r="F322" s="18">
        <f t="shared" si="121"/>
        <v>0</v>
      </c>
      <c r="G322" s="18">
        <f t="shared" si="121"/>
        <v>0</v>
      </c>
    </row>
    <row r="323" spans="1:7" ht="25.5" hidden="1" x14ac:dyDescent="0.25">
      <c r="A323" s="15" t="s">
        <v>68</v>
      </c>
      <c r="B323" s="15" t="s">
        <v>750</v>
      </c>
      <c r="C323" s="15" t="s">
        <v>753</v>
      </c>
      <c r="D323" s="15" t="s">
        <v>69</v>
      </c>
      <c r="E323" s="18"/>
      <c r="F323" s="18"/>
      <c r="G323" s="18"/>
    </row>
    <row r="324" spans="1:7" ht="38.25" hidden="1" x14ac:dyDescent="0.25">
      <c r="A324" s="15" t="s">
        <v>754</v>
      </c>
      <c r="B324" s="15" t="s">
        <v>750</v>
      </c>
      <c r="C324" s="15" t="s">
        <v>755</v>
      </c>
      <c r="D324" s="15"/>
      <c r="E324" s="18">
        <f>E325</f>
        <v>0</v>
      </c>
      <c r="F324" s="18">
        <f t="shared" ref="F324:G325" si="122">F325</f>
        <v>0</v>
      </c>
      <c r="G324" s="18">
        <f t="shared" si="122"/>
        <v>0</v>
      </c>
    </row>
    <row r="325" spans="1:7" hidden="1" x14ac:dyDescent="0.25">
      <c r="A325" s="15" t="s">
        <v>66</v>
      </c>
      <c r="B325" s="15" t="s">
        <v>750</v>
      </c>
      <c r="C325" s="15" t="s">
        <v>755</v>
      </c>
      <c r="D325" s="15" t="s">
        <v>67</v>
      </c>
      <c r="E325" s="18">
        <f>E326</f>
        <v>0</v>
      </c>
      <c r="F325" s="18">
        <f t="shared" si="122"/>
        <v>0</v>
      </c>
      <c r="G325" s="18">
        <f t="shared" si="122"/>
        <v>0</v>
      </c>
    </row>
    <row r="326" spans="1:7" ht="25.5" hidden="1" x14ac:dyDescent="0.25">
      <c r="A326" s="15" t="s">
        <v>68</v>
      </c>
      <c r="B326" s="15" t="s">
        <v>750</v>
      </c>
      <c r="C326" s="15" t="s">
        <v>755</v>
      </c>
      <c r="D326" s="15" t="s">
        <v>69</v>
      </c>
      <c r="E326" s="18"/>
      <c r="F326" s="18"/>
      <c r="G326" s="18"/>
    </row>
    <row r="327" spans="1:7" ht="38.25" hidden="1" x14ac:dyDescent="0.25">
      <c r="A327" s="15" t="s">
        <v>65</v>
      </c>
      <c r="B327" s="15" t="s">
        <v>750</v>
      </c>
      <c r="C327" s="15" t="s">
        <v>756</v>
      </c>
      <c r="D327" s="15"/>
      <c r="E327" s="18">
        <f>E328</f>
        <v>0</v>
      </c>
      <c r="F327" s="18">
        <f t="shared" ref="F327:G328" si="123">F328</f>
        <v>0</v>
      </c>
      <c r="G327" s="18">
        <f t="shared" si="123"/>
        <v>0</v>
      </c>
    </row>
    <row r="328" spans="1:7" hidden="1" x14ac:dyDescent="0.25">
      <c r="A328" s="15" t="s">
        <v>66</v>
      </c>
      <c r="B328" s="15" t="s">
        <v>750</v>
      </c>
      <c r="C328" s="15" t="s">
        <v>756</v>
      </c>
      <c r="D328" s="15" t="s">
        <v>67</v>
      </c>
      <c r="E328" s="18">
        <f>E329</f>
        <v>0</v>
      </c>
      <c r="F328" s="18">
        <f t="shared" si="123"/>
        <v>0</v>
      </c>
      <c r="G328" s="18">
        <f t="shared" si="123"/>
        <v>0</v>
      </c>
    </row>
    <row r="329" spans="1:7" ht="25.5" hidden="1" x14ac:dyDescent="0.25">
      <c r="A329" s="15" t="s">
        <v>68</v>
      </c>
      <c r="B329" s="15" t="s">
        <v>750</v>
      </c>
      <c r="C329" s="15" t="s">
        <v>756</v>
      </c>
      <c r="D329" s="15" t="s">
        <v>69</v>
      </c>
      <c r="E329" s="18"/>
      <c r="F329" s="18"/>
      <c r="G329" s="18"/>
    </row>
    <row r="330" spans="1:7" hidden="1" x14ac:dyDescent="0.25">
      <c r="A330" s="15" t="s">
        <v>656</v>
      </c>
      <c r="B330" s="15" t="s">
        <v>757</v>
      </c>
      <c r="C330" s="15"/>
      <c r="D330" s="15"/>
      <c r="E330" s="18">
        <f>E331+E334+E339+E342+E345</f>
        <v>0</v>
      </c>
      <c r="F330" s="18">
        <f t="shared" ref="F330:G330" si="124">F331+F334+F339+F342+F345</f>
        <v>0</v>
      </c>
      <c r="G330" s="18">
        <f t="shared" si="124"/>
        <v>0</v>
      </c>
    </row>
    <row r="331" spans="1:7" ht="76.5" hidden="1" x14ac:dyDescent="0.25">
      <c r="A331" s="15" t="s">
        <v>94</v>
      </c>
      <c r="B331" s="15" t="s">
        <v>757</v>
      </c>
      <c r="C331" s="15" t="s">
        <v>681</v>
      </c>
      <c r="D331" s="15"/>
      <c r="E331" s="18">
        <f>E332</f>
        <v>0</v>
      </c>
      <c r="F331" s="18">
        <f t="shared" ref="F331:G332" si="125">F332</f>
        <v>0</v>
      </c>
      <c r="G331" s="18">
        <f t="shared" si="125"/>
        <v>0</v>
      </c>
    </row>
    <row r="332" spans="1:7" ht="38.25" hidden="1" x14ac:dyDescent="0.25">
      <c r="A332" s="15" t="s">
        <v>24</v>
      </c>
      <c r="B332" s="15" t="s">
        <v>757</v>
      </c>
      <c r="C332" s="15" t="s">
        <v>681</v>
      </c>
      <c r="D332" s="15" t="s">
        <v>25</v>
      </c>
      <c r="E332" s="18">
        <f>E333</f>
        <v>0</v>
      </c>
      <c r="F332" s="18">
        <f t="shared" si="125"/>
        <v>0</v>
      </c>
      <c r="G332" s="18">
        <f t="shared" si="125"/>
        <v>0</v>
      </c>
    </row>
    <row r="333" spans="1:7" hidden="1" x14ac:dyDescent="0.25">
      <c r="A333" s="15" t="s">
        <v>26</v>
      </c>
      <c r="B333" s="15" t="s">
        <v>757</v>
      </c>
      <c r="C333" s="15" t="s">
        <v>681</v>
      </c>
      <c r="D333" s="15" t="s">
        <v>27</v>
      </c>
      <c r="E333" s="18"/>
      <c r="F333" s="18"/>
      <c r="G333" s="18"/>
    </row>
    <row r="334" spans="1:7" ht="51" hidden="1" x14ac:dyDescent="0.25">
      <c r="A334" s="15" t="s">
        <v>133</v>
      </c>
      <c r="B334" s="15" t="s">
        <v>757</v>
      </c>
      <c r="C334" s="15" t="s">
        <v>758</v>
      </c>
      <c r="D334" s="15"/>
      <c r="E334" s="18">
        <f>E335+E337</f>
        <v>0</v>
      </c>
      <c r="F334" s="18">
        <f t="shared" ref="F334:G334" si="126">F335+F337</f>
        <v>0</v>
      </c>
      <c r="G334" s="18">
        <f t="shared" si="126"/>
        <v>0</v>
      </c>
    </row>
    <row r="335" spans="1:7" ht="38.25" hidden="1" x14ac:dyDescent="0.25">
      <c r="A335" s="15" t="s">
        <v>24</v>
      </c>
      <c r="B335" s="15" t="s">
        <v>757</v>
      </c>
      <c r="C335" s="15" t="s">
        <v>758</v>
      </c>
      <c r="D335" s="15" t="s">
        <v>25</v>
      </c>
      <c r="E335" s="18">
        <f>E336</f>
        <v>0</v>
      </c>
      <c r="F335" s="18">
        <f t="shared" ref="F335:G335" si="127">F336</f>
        <v>0</v>
      </c>
      <c r="G335" s="18">
        <f t="shared" si="127"/>
        <v>0</v>
      </c>
    </row>
    <row r="336" spans="1:7" hidden="1" x14ac:dyDescent="0.25">
      <c r="A336" s="15" t="s">
        <v>26</v>
      </c>
      <c r="B336" s="15" t="s">
        <v>757</v>
      </c>
      <c r="C336" s="15" t="s">
        <v>758</v>
      </c>
      <c r="D336" s="15" t="s">
        <v>27</v>
      </c>
      <c r="E336" s="18"/>
      <c r="F336" s="18"/>
      <c r="G336" s="18"/>
    </row>
    <row r="337" spans="1:7" ht="25.5" hidden="1" x14ac:dyDescent="0.25">
      <c r="A337" s="15" t="s">
        <v>31</v>
      </c>
      <c r="B337" s="15" t="s">
        <v>757</v>
      </c>
      <c r="C337" s="15" t="s">
        <v>758</v>
      </c>
      <c r="D337" s="15" t="s">
        <v>32</v>
      </c>
      <c r="E337" s="18">
        <f>E338</f>
        <v>0</v>
      </c>
      <c r="F337" s="18">
        <f t="shared" ref="F337:G337" si="128">F338</f>
        <v>0</v>
      </c>
      <c r="G337" s="18">
        <f t="shared" si="128"/>
        <v>0</v>
      </c>
    </row>
    <row r="338" spans="1:7" ht="25.5" hidden="1" x14ac:dyDescent="0.25">
      <c r="A338" s="15" t="s">
        <v>33</v>
      </c>
      <c r="B338" s="15" t="s">
        <v>757</v>
      </c>
      <c r="C338" s="15" t="s">
        <v>758</v>
      </c>
      <c r="D338" s="15" t="s">
        <v>34</v>
      </c>
      <c r="E338" s="18"/>
      <c r="F338" s="18"/>
      <c r="G338" s="18"/>
    </row>
    <row r="339" spans="1:7" ht="51" hidden="1" x14ac:dyDescent="0.25">
      <c r="A339" s="15" t="s">
        <v>133</v>
      </c>
      <c r="B339" s="15" t="s">
        <v>757</v>
      </c>
      <c r="C339" s="15" t="s">
        <v>759</v>
      </c>
      <c r="D339" s="15"/>
      <c r="E339" s="18">
        <f>E340</f>
        <v>0</v>
      </c>
      <c r="F339" s="18">
        <f t="shared" ref="F339:G340" si="129">F340</f>
        <v>0</v>
      </c>
      <c r="G339" s="18">
        <f t="shared" si="129"/>
        <v>0</v>
      </c>
    </row>
    <row r="340" spans="1:7" ht="25.5" hidden="1" x14ac:dyDescent="0.25">
      <c r="A340" s="15" t="s">
        <v>31</v>
      </c>
      <c r="B340" s="15" t="s">
        <v>757</v>
      </c>
      <c r="C340" s="15" t="s">
        <v>759</v>
      </c>
      <c r="D340" s="15" t="s">
        <v>32</v>
      </c>
      <c r="E340" s="18">
        <f>E341</f>
        <v>0</v>
      </c>
      <c r="F340" s="18">
        <f t="shared" si="129"/>
        <v>0</v>
      </c>
      <c r="G340" s="18">
        <f t="shared" si="129"/>
        <v>0</v>
      </c>
    </row>
    <row r="341" spans="1:7" ht="25.5" hidden="1" x14ac:dyDescent="0.25">
      <c r="A341" s="15" t="s">
        <v>33</v>
      </c>
      <c r="B341" s="15" t="s">
        <v>757</v>
      </c>
      <c r="C341" s="15" t="s">
        <v>759</v>
      </c>
      <c r="D341" s="15" t="s">
        <v>34</v>
      </c>
      <c r="E341" s="18"/>
      <c r="F341" s="18"/>
      <c r="G341" s="18"/>
    </row>
    <row r="342" spans="1:7" hidden="1" x14ac:dyDescent="0.25">
      <c r="A342" s="15" t="s">
        <v>139</v>
      </c>
      <c r="B342" s="15" t="s">
        <v>757</v>
      </c>
      <c r="C342" s="15" t="s">
        <v>760</v>
      </c>
      <c r="D342" s="15"/>
      <c r="E342" s="18">
        <f>E343</f>
        <v>0</v>
      </c>
      <c r="F342" s="18">
        <f t="shared" ref="F342:G343" si="130">F343</f>
        <v>0</v>
      </c>
      <c r="G342" s="18">
        <f t="shared" si="130"/>
        <v>0</v>
      </c>
    </row>
    <row r="343" spans="1:7" ht="25.5" hidden="1" x14ac:dyDescent="0.25">
      <c r="A343" s="15" t="s">
        <v>31</v>
      </c>
      <c r="B343" s="15" t="s">
        <v>757</v>
      </c>
      <c r="C343" s="15" t="s">
        <v>760</v>
      </c>
      <c r="D343" s="15" t="s">
        <v>32</v>
      </c>
      <c r="E343" s="18">
        <f>E344</f>
        <v>0</v>
      </c>
      <c r="F343" s="18">
        <f t="shared" si="130"/>
        <v>0</v>
      </c>
      <c r="G343" s="18">
        <f t="shared" si="130"/>
        <v>0</v>
      </c>
    </row>
    <row r="344" spans="1:7" ht="25.5" hidden="1" x14ac:dyDescent="0.25">
      <c r="A344" s="15" t="s">
        <v>33</v>
      </c>
      <c r="B344" s="15" t="s">
        <v>757</v>
      </c>
      <c r="C344" s="15" t="s">
        <v>760</v>
      </c>
      <c r="D344" s="15" t="s">
        <v>34</v>
      </c>
      <c r="E344" s="18"/>
      <c r="F344" s="18"/>
      <c r="G344" s="18"/>
    </row>
    <row r="345" spans="1:7" hidden="1" x14ac:dyDescent="0.25">
      <c r="A345" s="15" t="s">
        <v>140</v>
      </c>
      <c r="B345" s="15" t="s">
        <v>757</v>
      </c>
      <c r="C345" s="15" t="s">
        <v>761</v>
      </c>
      <c r="D345" s="15"/>
      <c r="E345" s="18">
        <f>E346</f>
        <v>0</v>
      </c>
      <c r="F345" s="18">
        <f t="shared" ref="F345:G345" si="131">F346</f>
        <v>0</v>
      </c>
      <c r="G345" s="18">
        <f t="shared" si="131"/>
        <v>0</v>
      </c>
    </row>
    <row r="346" spans="1:7" ht="25.5" hidden="1" x14ac:dyDescent="0.25">
      <c r="A346" s="15" t="s">
        <v>31</v>
      </c>
      <c r="B346" s="15" t="s">
        <v>757</v>
      </c>
      <c r="C346" s="15" t="s">
        <v>761</v>
      </c>
      <c r="D346" s="15" t="s">
        <v>32</v>
      </c>
      <c r="E346" s="18">
        <f>E347</f>
        <v>0</v>
      </c>
      <c r="F346" s="18">
        <f t="shared" ref="F346:G346" si="132">F347</f>
        <v>0</v>
      </c>
      <c r="G346" s="18">
        <f t="shared" si="132"/>
        <v>0</v>
      </c>
    </row>
    <row r="347" spans="1:7" ht="25.5" hidden="1" x14ac:dyDescent="0.25">
      <c r="A347" s="15" t="s">
        <v>33</v>
      </c>
      <c r="B347" s="15" t="s">
        <v>757</v>
      </c>
      <c r="C347" s="15" t="s">
        <v>761</v>
      </c>
      <c r="D347" s="15" t="s">
        <v>34</v>
      </c>
      <c r="E347" s="18"/>
      <c r="F347" s="18"/>
      <c r="G347" s="18"/>
    </row>
    <row r="348" spans="1:7" x14ac:dyDescent="0.25">
      <c r="A348" s="15" t="s">
        <v>762</v>
      </c>
      <c r="B348" s="15" t="s">
        <v>763</v>
      </c>
      <c r="C348" s="15"/>
      <c r="D348" s="15"/>
      <c r="E348" s="18">
        <f>E349+E356</f>
        <v>46265</v>
      </c>
      <c r="F348" s="18">
        <f>F349+F356</f>
        <v>0</v>
      </c>
      <c r="G348" s="18">
        <f>G349+G356</f>
        <v>0</v>
      </c>
    </row>
    <row r="349" spans="1:7" x14ac:dyDescent="0.25">
      <c r="A349" s="15" t="s">
        <v>662</v>
      </c>
      <c r="B349" s="15" t="s">
        <v>764</v>
      </c>
      <c r="C349" s="15"/>
      <c r="D349" s="15"/>
      <c r="E349" s="18">
        <f>E350+E353</f>
        <v>46265</v>
      </c>
      <c r="F349" s="18">
        <f t="shared" ref="F349:G351" si="133">F350</f>
        <v>0</v>
      </c>
      <c r="G349" s="18">
        <f t="shared" si="133"/>
        <v>0</v>
      </c>
    </row>
    <row r="350" spans="1:7" hidden="1" x14ac:dyDescent="0.25">
      <c r="A350" s="15" t="s">
        <v>141</v>
      </c>
      <c r="B350" s="15" t="s">
        <v>764</v>
      </c>
      <c r="C350" s="15" t="s">
        <v>765</v>
      </c>
      <c r="D350" s="15"/>
      <c r="E350" s="18">
        <f>E351</f>
        <v>0</v>
      </c>
      <c r="F350" s="18">
        <f t="shared" si="133"/>
        <v>0</v>
      </c>
      <c r="G350" s="18">
        <f t="shared" si="133"/>
        <v>0</v>
      </c>
    </row>
    <row r="351" spans="1:7" ht="25.5" hidden="1" x14ac:dyDescent="0.25">
      <c r="A351" s="15" t="s">
        <v>44</v>
      </c>
      <c r="B351" s="15" t="s">
        <v>764</v>
      </c>
      <c r="C351" s="15" t="s">
        <v>765</v>
      </c>
      <c r="D351" s="15" t="s">
        <v>45</v>
      </c>
      <c r="E351" s="18">
        <f>E352</f>
        <v>0</v>
      </c>
      <c r="F351" s="18">
        <f t="shared" si="133"/>
        <v>0</v>
      </c>
      <c r="G351" s="18">
        <f t="shared" si="133"/>
        <v>0</v>
      </c>
    </row>
    <row r="352" spans="1:7" hidden="1" x14ac:dyDescent="0.25">
      <c r="A352" s="15" t="s">
        <v>142</v>
      </c>
      <c r="B352" s="15" t="s">
        <v>764</v>
      </c>
      <c r="C352" s="15" t="s">
        <v>765</v>
      </c>
      <c r="D352" s="15" t="s">
        <v>143</v>
      </c>
      <c r="E352" s="18"/>
      <c r="F352" s="18"/>
      <c r="G352" s="18"/>
    </row>
    <row r="353" spans="1:7" x14ac:dyDescent="0.25">
      <c r="A353" s="15" t="s">
        <v>787</v>
      </c>
      <c r="B353" s="15" t="s">
        <v>745</v>
      </c>
      <c r="C353" s="15" t="s">
        <v>798</v>
      </c>
      <c r="D353" s="15"/>
      <c r="E353" s="18">
        <f>E354</f>
        <v>46265</v>
      </c>
      <c r="F353" s="18"/>
      <c r="G353" s="18"/>
    </row>
    <row r="354" spans="1:7" ht="25.5" x14ac:dyDescent="0.25">
      <c r="A354" s="15" t="s">
        <v>31</v>
      </c>
      <c r="B354" s="15" t="s">
        <v>745</v>
      </c>
      <c r="C354" s="15" t="s">
        <v>798</v>
      </c>
      <c r="D354" s="15" t="s">
        <v>32</v>
      </c>
      <c r="E354" s="18">
        <f>E355</f>
        <v>46265</v>
      </c>
      <c r="F354" s="18"/>
      <c r="G354" s="18"/>
    </row>
    <row r="355" spans="1:7" ht="25.5" x14ac:dyDescent="0.25">
      <c r="A355" s="15" t="s">
        <v>33</v>
      </c>
      <c r="B355" s="15" t="s">
        <v>745</v>
      </c>
      <c r="C355" s="15" t="s">
        <v>798</v>
      </c>
      <c r="D355" s="15" t="s">
        <v>34</v>
      </c>
      <c r="E355" s="18">
        <v>46265</v>
      </c>
      <c r="F355" s="18"/>
      <c r="G355" s="18"/>
    </row>
    <row r="356" spans="1:7" hidden="1" x14ac:dyDescent="0.25">
      <c r="A356" s="15" t="s">
        <v>664</v>
      </c>
      <c r="B356" s="15" t="s">
        <v>766</v>
      </c>
      <c r="C356" s="15"/>
      <c r="D356" s="15"/>
      <c r="E356" s="18">
        <f>E357</f>
        <v>0</v>
      </c>
      <c r="F356" s="18">
        <f>F357</f>
        <v>0</v>
      </c>
      <c r="G356" s="18">
        <f>G357</f>
        <v>0</v>
      </c>
    </row>
    <row r="357" spans="1:7" hidden="1" x14ac:dyDescent="0.25">
      <c r="A357" s="15" t="s">
        <v>144</v>
      </c>
      <c r="B357" s="15" t="s">
        <v>766</v>
      </c>
      <c r="C357" s="15" t="s">
        <v>767</v>
      </c>
      <c r="D357" s="15"/>
      <c r="E357" s="18">
        <f>E358</f>
        <v>0</v>
      </c>
      <c r="F357" s="18">
        <f t="shared" ref="F357:G358" si="134">F358</f>
        <v>0</v>
      </c>
      <c r="G357" s="18">
        <f t="shared" si="134"/>
        <v>0</v>
      </c>
    </row>
    <row r="358" spans="1:7" ht="25.5" hidden="1" x14ac:dyDescent="0.25">
      <c r="A358" s="15" t="s">
        <v>31</v>
      </c>
      <c r="B358" s="15" t="s">
        <v>766</v>
      </c>
      <c r="C358" s="15" t="s">
        <v>767</v>
      </c>
      <c r="D358" s="15" t="s">
        <v>32</v>
      </c>
      <c r="E358" s="18">
        <f>E359</f>
        <v>0</v>
      </c>
      <c r="F358" s="18">
        <f t="shared" si="134"/>
        <v>0</v>
      </c>
      <c r="G358" s="18">
        <f t="shared" si="134"/>
        <v>0</v>
      </c>
    </row>
    <row r="359" spans="1:7" ht="25.5" hidden="1" x14ac:dyDescent="0.25">
      <c r="A359" s="15" t="s">
        <v>33</v>
      </c>
      <c r="B359" s="15" t="s">
        <v>766</v>
      </c>
      <c r="C359" s="15" t="s">
        <v>767</v>
      </c>
      <c r="D359" s="15" t="s">
        <v>34</v>
      </c>
      <c r="E359" s="18"/>
      <c r="F359" s="18"/>
      <c r="G359" s="18"/>
    </row>
    <row r="360" spans="1:7" ht="25.5" hidden="1" x14ac:dyDescent="0.25">
      <c r="A360" s="15" t="s">
        <v>768</v>
      </c>
      <c r="B360" s="15" t="s">
        <v>769</v>
      </c>
      <c r="C360" s="15"/>
      <c r="D360" s="15"/>
      <c r="E360" s="18">
        <f>E362+E365</f>
        <v>0</v>
      </c>
      <c r="F360" s="18">
        <f t="shared" ref="F360:G360" si="135">F362+F365</f>
        <v>0</v>
      </c>
      <c r="G360" s="18">
        <f t="shared" si="135"/>
        <v>0</v>
      </c>
    </row>
    <row r="361" spans="1:7" ht="25.5" hidden="1" x14ac:dyDescent="0.25">
      <c r="A361" s="15" t="s">
        <v>596</v>
      </c>
      <c r="B361" s="15" t="s">
        <v>770</v>
      </c>
      <c r="C361" s="15"/>
      <c r="D361" s="15"/>
      <c r="E361" s="18">
        <f>E362</f>
        <v>0</v>
      </c>
      <c r="F361" s="18">
        <f t="shared" ref="F361:G363" si="136">F362</f>
        <v>0</v>
      </c>
      <c r="G361" s="18">
        <f t="shared" si="136"/>
        <v>0</v>
      </c>
    </row>
    <row r="362" spans="1:7" ht="51" hidden="1" x14ac:dyDescent="0.25">
      <c r="A362" s="15" t="s">
        <v>771</v>
      </c>
      <c r="B362" s="15" t="s">
        <v>770</v>
      </c>
      <c r="C362" s="15" t="s">
        <v>772</v>
      </c>
      <c r="D362" s="15"/>
      <c r="E362" s="18">
        <f>E363</f>
        <v>0</v>
      </c>
      <c r="F362" s="18">
        <f t="shared" si="136"/>
        <v>0</v>
      </c>
      <c r="G362" s="18">
        <f t="shared" si="136"/>
        <v>0</v>
      </c>
    </row>
    <row r="363" spans="1:7" hidden="1" x14ac:dyDescent="0.25">
      <c r="A363" s="15" t="s">
        <v>83</v>
      </c>
      <c r="B363" s="15" t="s">
        <v>770</v>
      </c>
      <c r="C363" s="15" t="s">
        <v>772</v>
      </c>
      <c r="D363" s="15" t="s">
        <v>84</v>
      </c>
      <c r="E363" s="18">
        <f>E364</f>
        <v>0</v>
      </c>
      <c r="F363" s="18">
        <f t="shared" si="136"/>
        <v>0</v>
      </c>
      <c r="G363" s="18">
        <f t="shared" si="136"/>
        <v>0</v>
      </c>
    </row>
    <row r="364" spans="1:7" hidden="1" x14ac:dyDescent="0.25">
      <c r="A364" s="15" t="s">
        <v>85</v>
      </c>
      <c r="B364" s="15" t="s">
        <v>770</v>
      </c>
      <c r="C364" s="15" t="s">
        <v>772</v>
      </c>
      <c r="D364" s="15" t="s">
        <v>86</v>
      </c>
      <c r="E364" s="18"/>
      <c r="F364" s="18"/>
      <c r="G364" s="18"/>
    </row>
    <row r="365" spans="1:7" hidden="1" x14ac:dyDescent="0.25">
      <c r="A365" s="15" t="s">
        <v>598</v>
      </c>
      <c r="B365" s="15" t="s">
        <v>773</v>
      </c>
      <c r="C365" s="15"/>
      <c r="D365" s="15"/>
      <c r="E365" s="18">
        <f>E366</f>
        <v>0</v>
      </c>
      <c r="F365" s="18">
        <f t="shared" ref="F365:G367" si="137">F366</f>
        <v>0</v>
      </c>
      <c r="G365" s="18">
        <f t="shared" si="137"/>
        <v>0</v>
      </c>
    </row>
    <row r="366" spans="1:7" hidden="1" x14ac:dyDescent="0.25">
      <c r="A366" s="15" t="s">
        <v>87</v>
      </c>
      <c r="B366" s="15" t="s">
        <v>773</v>
      </c>
      <c r="C366" s="15" t="s">
        <v>774</v>
      </c>
      <c r="D366" s="15"/>
      <c r="E366" s="18">
        <f>E367</f>
        <v>0</v>
      </c>
      <c r="F366" s="18">
        <f t="shared" si="137"/>
        <v>0</v>
      </c>
      <c r="G366" s="18">
        <f t="shared" si="137"/>
        <v>0</v>
      </c>
    </row>
    <row r="367" spans="1:7" hidden="1" x14ac:dyDescent="0.25">
      <c r="A367" s="15" t="s">
        <v>83</v>
      </c>
      <c r="B367" s="15" t="s">
        <v>773</v>
      </c>
      <c r="C367" s="15" t="s">
        <v>774</v>
      </c>
      <c r="D367" s="15" t="s">
        <v>84</v>
      </c>
      <c r="E367" s="18">
        <f>E368</f>
        <v>0</v>
      </c>
      <c r="F367" s="18">
        <f t="shared" si="137"/>
        <v>0</v>
      </c>
      <c r="G367" s="18">
        <f t="shared" si="137"/>
        <v>0</v>
      </c>
    </row>
    <row r="368" spans="1:7" hidden="1" x14ac:dyDescent="0.25">
      <c r="A368" s="15" t="s">
        <v>85</v>
      </c>
      <c r="B368" s="15" t="s">
        <v>773</v>
      </c>
      <c r="C368" s="15" t="s">
        <v>774</v>
      </c>
      <c r="D368" s="15" t="s">
        <v>86</v>
      </c>
      <c r="E368" s="129"/>
      <c r="F368" s="129">
        <v>0</v>
      </c>
      <c r="G368" s="129">
        <v>0</v>
      </c>
    </row>
    <row r="369" spans="1:7" x14ac:dyDescent="0.25">
      <c r="A369" s="201" t="s">
        <v>148</v>
      </c>
      <c r="B369" s="201"/>
      <c r="C369" s="201"/>
      <c r="D369" s="201"/>
      <c r="E369" s="202">
        <f>E18+E100+E105+E126+E163+E185+E190+E262+E301+E348+E360</f>
        <v>2234208</v>
      </c>
      <c r="F369" s="202">
        <f>F18+F100+F105+F126+F163+F185+F190+F262+F301+F348+F360</f>
        <v>0</v>
      </c>
      <c r="G369" s="202">
        <f>G18+G100+G105+G126+G163+G185+G190+G262+G301+G348+G360</f>
        <v>0</v>
      </c>
    </row>
  </sheetData>
  <mergeCells count="15">
    <mergeCell ref="E6:G6"/>
    <mergeCell ref="E7:G7"/>
    <mergeCell ref="E8:G8"/>
    <mergeCell ref="E9:G9"/>
    <mergeCell ref="D10:G10"/>
    <mergeCell ref="D12:G12"/>
    <mergeCell ref="A13:G13"/>
    <mergeCell ref="A14:G14"/>
    <mergeCell ref="A15:G15"/>
    <mergeCell ref="D11:G11"/>
    <mergeCell ref="F1:G1"/>
    <mergeCell ref="F2:G2"/>
    <mergeCell ref="F3:G3"/>
    <mergeCell ref="F4:G4"/>
    <mergeCell ref="F5:G5"/>
  </mergeCells>
  <pageMargins left="0.78740157480314965" right="0.59055118110236227" top="0.59055118110236227" bottom="0.39370078740157483" header="0.39370078740157483" footer="0.51181102362204722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0"/>
  <sheetViews>
    <sheetView view="pageBreakPreview" zoomScale="70" zoomScaleNormal="80" zoomScaleSheetLayoutView="70" zoomScalePageLayoutView="80" workbookViewId="0">
      <selection activeCell="I5" sqref="I5:J5"/>
    </sheetView>
  </sheetViews>
  <sheetFormatPr defaultRowHeight="12.75" x14ac:dyDescent="0.2"/>
  <cols>
    <col min="1" max="1" width="44.33203125" customWidth="1"/>
    <col min="2" max="2" width="6.6640625" customWidth="1"/>
    <col min="3" max="3" width="9.6640625" customWidth="1"/>
    <col min="4" max="4" width="8.83203125" customWidth="1"/>
    <col min="5" max="5" width="9.1640625" customWidth="1"/>
    <col min="6" max="6" width="14.33203125" customWidth="1"/>
    <col min="7" max="7" width="9.33203125" customWidth="1"/>
    <col min="8" max="8" width="24" customWidth="1"/>
    <col min="9" max="9" width="25" customWidth="1"/>
    <col min="10" max="10" width="26.33203125" customWidth="1"/>
  </cols>
  <sheetData>
    <row r="1" spans="1:10" ht="18" customHeight="1" x14ac:dyDescent="0.2">
      <c r="I1" s="268" t="s">
        <v>847</v>
      </c>
      <c r="J1" s="268"/>
    </row>
    <row r="2" spans="1:10" ht="15.75" x14ac:dyDescent="0.2">
      <c r="I2" s="268" t="s">
        <v>150</v>
      </c>
      <c r="J2" s="268"/>
    </row>
    <row r="3" spans="1:10" ht="15.75" x14ac:dyDescent="0.2">
      <c r="I3" s="268" t="s">
        <v>149</v>
      </c>
      <c r="J3" s="268"/>
    </row>
    <row r="4" spans="1:10" ht="15.75" x14ac:dyDescent="0.2">
      <c r="I4" s="268" t="s">
        <v>972</v>
      </c>
      <c r="J4" s="268"/>
    </row>
    <row r="5" spans="1:10" ht="103.9" customHeight="1" x14ac:dyDescent="0.2">
      <c r="I5" s="268" t="s">
        <v>285</v>
      </c>
      <c r="J5" s="268"/>
    </row>
    <row r="6" spans="1:10" ht="15.75" x14ac:dyDescent="0.25">
      <c r="G6" s="21"/>
      <c r="H6" s="305" t="s">
        <v>933</v>
      </c>
      <c r="I6" s="308"/>
      <c r="J6" s="308"/>
    </row>
    <row r="7" spans="1:10" ht="15.75" x14ac:dyDescent="0.25">
      <c r="G7" s="21"/>
      <c r="H7" s="305" t="s">
        <v>150</v>
      </c>
      <c r="I7" s="308"/>
      <c r="J7" s="308"/>
    </row>
    <row r="8" spans="1:10" ht="15.75" x14ac:dyDescent="0.25">
      <c r="G8" s="21"/>
      <c r="H8" s="305" t="s">
        <v>149</v>
      </c>
      <c r="I8" s="308"/>
      <c r="J8" s="308"/>
    </row>
    <row r="9" spans="1:10" ht="15.75" x14ac:dyDescent="0.25">
      <c r="G9" s="21"/>
      <c r="H9" s="305" t="s">
        <v>158</v>
      </c>
      <c r="I9" s="308"/>
      <c r="J9" s="308"/>
    </row>
    <row r="10" spans="1:10" ht="15.75" x14ac:dyDescent="0.25">
      <c r="G10" s="305" t="s">
        <v>152</v>
      </c>
      <c r="H10" s="305"/>
      <c r="I10" s="305"/>
      <c r="J10" s="305"/>
    </row>
    <row r="11" spans="1:10" ht="15.75" x14ac:dyDescent="0.25">
      <c r="G11" s="305" t="s">
        <v>151</v>
      </c>
      <c r="H11" s="305"/>
      <c r="I11" s="305"/>
      <c r="J11" s="305"/>
    </row>
    <row r="12" spans="1:10" ht="15.75" x14ac:dyDescent="0.25">
      <c r="A12" t="s">
        <v>0</v>
      </c>
      <c r="G12" s="305" t="s">
        <v>190</v>
      </c>
      <c r="H12" s="305"/>
      <c r="I12" s="305"/>
      <c r="J12" s="305"/>
    </row>
    <row r="14" spans="1:10" ht="54.75" customHeight="1" x14ac:dyDescent="0.2">
      <c r="A14" s="306" t="s">
        <v>273</v>
      </c>
      <c r="B14" s="306"/>
      <c r="C14" s="306"/>
      <c r="D14" s="306"/>
      <c r="E14" s="306"/>
      <c r="F14" s="306"/>
      <c r="G14" s="306"/>
      <c r="H14" s="306"/>
      <c r="I14" s="306"/>
      <c r="J14" s="306"/>
    </row>
    <row r="15" spans="1:10" ht="15.75" x14ac:dyDescent="0.2">
      <c r="A15" s="268" t="s">
        <v>1</v>
      </c>
      <c r="B15" s="268"/>
      <c r="C15" s="268"/>
      <c r="D15" s="268"/>
      <c r="E15" s="268"/>
      <c r="F15" s="268"/>
      <c r="G15" s="268"/>
      <c r="H15" s="268"/>
      <c r="I15" s="268"/>
      <c r="J15" s="268"/>
    </row>
    <row r="16" spans="1:10" ht="15.75" x14ac:dyDescent="0.2">
      <c r="A16" s="22" t="s">
        <v>2</v>
      </c>
      <c r="B16" s="22" t="s">
        <v>191</v>
      </c>
      <c r="C16" s="22" t="s">
        <v>192</v>
      </c>
      <c r="D16" s="22" t="s">
        <v>193</v>
      </c>
      <c r="E16" s="22" t="s">
        <v>3</v>
      </c>
      <c r="F16" s="22" t="s">
        <v>194</v>
      </c>
      <c r="G16" s="22" t="s">
        <v>7</v>
      </c>
      <c r="H16" s="22" t="s">
        <v>8</v>
      </c>
      <c r="I16" s="22" t="s">
        <v>9</v>
      </c>
      <c r="J16" s="22" t="s">
        <v>10</v>
      </c>
    </row>
    <row r="17" spans="1:10" ht="15.75" x14ac:dyDescent="0.2">
      <c r="A17" s="22" t="s">
        <v>11</v>
      </c>
      <c r="B17" s="22" t="s">
        <v>12</v>
      </c>
      <c r="C17" s="22" t="s">
        <v>13</v>
      </c>
      <c r="D17" s="22" t="s">
        <v>14</v>
      </c>
      <c r="E17" s="22" t="s">
        <v>15</v>
      </c>
      <c r="F17" s="22" t="s">
        <v>16</v>
      </c>
      <c r="G17" s="22" t="s">
        <v>17</v>
      </c>
      <c r="H17" s="22" t="s">
        <v>18</v>
      </c>
      <c r="I17" s="22" t="s">
        <v>19</v>
      </c>
      <c r="J17" s="22" t="s">
        <v>63</v>
      </c>
    </row>
    <row r="18" spans="1:10" s="27" customFormat="1" ht="47.25" x14ac:dyDescent="0.2">
      <c r="A18" s="23" t="s">
        <v>195</v>
      </c>
      <c r="B18" s="24" t="s">
        <v>22</v>
      </c>
      <c r="C18" s="25"/>
      <c r="D18" s="25"/>
      <c r="E18" s="25"/>
      <c r="F18" s="25"/>
      <c r="G18" s="25"/>
      <c r="H18" s="26">
        <f>H19+H168+H184</f>
        <v>2192908</v>
      </c>
      <c r="I18" s="26">
        <f>I19+I168+I184</f>
        <v>0</v>
      </c>
      <c r="J18" s="26">
        <f>J19+J168+J184</f>
        <v>0</v>
      </c>
    </row>
    <row r="19" spans="1:10" ht="31.5" x14ac:dyDescent="0.2">
      <c r="A19" s="23" t="s">
        <v>88</v>
      </c>
      <c r="B19" s="24" t="s">
        <v>22</v>
      </c>
      <c r="C19" s="25" t="s">
        <v>196</v>
      </c>
      <c r="D19" s="25" t="s">
        <v>197</v>
      </c>
      <c r="E19" s="25" t="s">
        <v>89</v>
      </c>
      <c r="F19" s="28" t="s">
        <v>0</v>
      </c>
      <c r="G19" s="28" t="s">
        <v>0</v>
      </c>
      <c r="H19" s="26">
        <f>H20+H27+H30+H33+H36+H41+H44+H48+H53+H56+H59+H65+H68+H73+H76+H79+H82+H85+H90+H93+H96+H99+H102+H120+H123+H126+H129+H132+H138+H141+H144+H147+H153+H156+H162+H135+H111+H105+H108+H114+H165+H150+H62+H159+H117</f>
        <v>2192908</v>
      </c>
      <c r="I19" s="26">
        <f>I20+I27+I30+I33+I36+I41+I44+I48+I53+I56+I59+I65+I68+I73+I76+I79+I82+I85+I90+I93+I96+I99+I102+I120+I123+I126+I129+I132+I138+I141+I144+I147+I153+I156+I162+I135+I111</f>
        <v>0</v>
      </c>
      <c r="J19" s="26">
        <f>J20+J27+J30+J33+J36+J41+J44+J48+J53+J56+J59+J65+J68+J73+J76+J79+J82+J85+J90+J93+J96+J99+J102+J120+J123+J126+J129+J132+J138+J141+J144+J147+J153+J156+J162+J135+J111</f>
        <v>0</v>
      </c>
    </row>
    <row r="20" spans="1:10" ht="204.75" hidden="1" x14ac:dyDescent="0.2">
      <c r="A20" s="29" t="s">
        <v>94</v>
      </c>
      <c r="B20" s="30" t="s">
        <v>22</v>
      </c>
      <c r="C20" s="22" t="s">
        <v>196</v>
      </c>
      <c r="D20" s="22" t="s">
        <v>197</v>
      </c>
      <c r="E20" s="22" t="s">
        <v>89</v>
      </c>
      <c r="F20" s="22" t="s">
        <v>198</v>
      </c>
      <c r="G20" s="31" t="s">
        <v>0</v>
      </c>
      <c r="H20" s="32">
        <f>H21+H23+H25</f>
        <v>0</v>
      </c>
      <c r="I20" s="32">
        <f t="shared" ref="I20:J20" si="0">I21+I23+I25</f>
        <v>0</v>
      </c>
      <c r="J20" s="32">
        <f t="shared" si="0"/>
        <v>0</v>
      </c>
    </row>
    <row r="21" spans="1:10" ht="110.25" hidden="1" x14ac:dyDescent="0.2">
      <c r="A21" s="29" t="s">
        <v>24</v>
      </c>
      <c r="B21" s="30" t="s">
        <v>22</v>
      </c>
      <c r="C21" s="22" t="s">
        <v>196</v>
      </c>
      <c r="D21" s="22" t="s">
        <v>197</v>
      </c>
      <c r="E21" s="22" t="s">
        <v>89</v>
      </c>
      <c r="F21" s="22" t="s">
        <v>198</v>
      </c>
      <c r="G21" s="22" t="s">
        <v>25</v>
      </c>
      <c r="H21" s="32">
        <f>H22</f>
        <v>0</v>
      </c>
      <c r="I21" s="32">
        <f t="shared" ref="I21:J21" si="1">I22</f>
        <v>0</v>
      </c>
      <c r="J21" s="32">
        <f t="shared" si="1"/>
        <v>0</v>
      </c>
    </row>
    <row r="22" spans="1:10" ht="47.25" hidden="1" x14ac:dyDescent="0.2">
      <c r="A22" s="29" t="s">
        <v>26</v>
      </c>
      <c r="B22" s="30" t="s">
        <v>22</v>
      </c>
      <c r="C22" s="22" t="s">
        <v>196</v>
      </c>
      <c r="D22" s="22" t="s">
        <v>197</v>
      </c>
      <c r="E22" s="22" t="s">
        <v>89</v>
      </c>
      <c r="F22" s="22" t="s">
        <v>198</v>
      </c>
      <c r="G22" s="22" t="s">
        <v>27</v>
      </c>
      <c r="H22" s="32"/>
      <c r="I22" s="32"/>
      <c r="J22" s="32"/>
    </row>
    <row r="23" spans="1:10" ht="47.25" hidden="1" x14ac:dyDescent="0.2">
      <c r="A23" s="29" t="s">
        <v>31</v>
      </c>
      <c r="B23" s="30" t="s">
        <v>22</v>
      </c>
      <c r="C23" s="22" t="s">
        <v>196</v>
      </c>
      <c r="D23" s="22" t="s">
        <v>197</v>
      </c>
      <c r="E23" s="22" t="s">
        <v>89</v>
      </c>
      <c r="F23" s="22" t="s">
        <v>198</v>
      </c>
      <c r="G23" s="22" t="s">
        <v>32</v>
      </c>
      <c r="H23" s="32">
        <f>H24</f>
        <v>0</v>
      </c>
      <c r="I23" s="32">
        <f t="shared" ref="I23:J23" si="2">I24</f>
        <v>0</v>
      </c>
      <c r="J23" s="32">
        <f t="shared" si="2"/>
        <v>0</v>
      </c>
    </row>
    <row r="24" spans="1:10" ht="47.25" hidden="1" x14ac:dyDescent="0.2">
      <c r="A24" s="29" t="s">
        <v>33</v>
      </c>
      <c r="B24" s="30" t="s">
        <v>22</v>
      </c>
      <c r="C24" s="22" t="s">
        <v>196</v>
      </c>
      <c r="D24" s="22" t="s">
        <v>197</v>
      </c>
      <c r="E24" s="22" t="s">
        <v>89</v>
      </c>
      <c r="F24" s="22" t="s">
        <v>198</v>
      </c>
      <c r="G24" s="22" t="s">
        <v>34</v>
      </c>
      <c r="H24" s="32"/>
      <c r="I24" s="32"/>
      <c r="J24" s="32"/>
    </row>
    <row r="25" spans="1:10" ht="15.75" hidden="1" x14ac:dyDescent="0.2">
      <c r="A25" s="29" t="s">
        <v>83</v>
      </c>
      <c r="B25" s="30" t="s">
        <v>22</v>
      </c>
      <c r="C25" s="22" t="s">
        <v>196</v>
      </c>
      <c r="D25" s="22" t="s">
        <v>197</v>
      </c>
      <c r="E25" s="22" t="s">
        <v>89</v>
      </c>
      <c r="F25" s="22" t="s">
        <v>198</v>
      </c>
      <c r="G25" s="22" t="s">
        <v>84</v>
      </c>
      <c r="H25" s="32">
        <f>H26</f>
        <v>0</v>
      </c>
      <c r="I25" s="32">
        <f t="shared" ref="I25:J25" si="3">I26</f>
        <v>0</v>
      </c>
      <c r="J25" s="32">
        <f t="shared" si="3"/>
        <v>0</v>
      </c>
    </row>
    <row r="26" spans="1:10" ht="15.75" hidden="1" x14ac:dyDescent="0.2">
      <c r="A26" s="29" t="s">
        <v>95</v>
      </c>
      <c r="B26" s="30" t="s">
        <v>22</v>
      </c>
      <c r="C26" s="22" t="s">
        <v>196</v>
      </c>
      <c r="D26" s="22" t="s">
        <v>197</v>
      </c>
      <c r="E26" s="22" t="s">
        <v>89</v>
      </c>
      <c r="F26" s="22" t="s">
        <v>198</v>
      </c>
      <c r="G26" s="22" t="s">
        <v>96</v>
      </c>
      <c r="H26" s="32"/>
      <c r="I26" s="32"/>
      <c r="J26" s="32"/>
    </row>
    <row r="27" spans="1:10" ht="220.5" hidden="1" x14ac:dyDescent="0.2">
      <c r="A27" s="29" t="s">
        <v>103</v>
      </c>
      <c r="B27" s="30" t="s">
        <v>22</v>
      </c>
      <c r="C27" s="22" t="s">
        <v>196</v>
      </c>
      <c r="D27" s="22" t="s">
        <v>197</v>
      </c>
      <c r="E27" s="22" t="s">
        <v>89</v>
      </c>
      <c r="F27" s="22" t="s">
        <v>199</v>
      </c>
      <c r="G27" s="31" t="s">
        <v>0</v>
      </c>
      <c r="H27" s="32">
        <f>H28</f>
        <v>0</v>
      </c>
      <c r="I27" s="32">
        <f t="shared" ref="I27:J28" si="4">I28</f>
        <v>0</v>
      </c>
      <c r="J27" s="32">
        <f t="shared" si="4"/>
        <v>0</v>
      </c>
    </row>
    <row r="28" spans="1:10" ht="47.25" hidden="1" x14ac:dyDescent="0.2">
      <c r="A28" s="29" t="s">
        <v>31</v>
      </c>
      <c r="B28" s="30" t="s">
        <v>22</v>
      </c>
      <c r="C28" s="22" t="s">
        <v>196</v>
      </c>
      <c r="D28" s="22" t="s">
        <v>197</v>
      </c>
      <c r="E28" s="22" t="s">
        <v>89</v>
      </c>
      <c r="F28" s="22" t="s">
        <v>199</v>
      </c>
      <c r="G28" s="22" t="s">
        <v>32</v>
      </c>
      <c r="H28" s="32">
        <f>H29</f>
        <v>0</v>
      </c>
      <c r="I28" s="32">
        <f t="shared" si="4"/>
        <v>0</v>
      </c>
      <c r="J28" s="32">
        <f t="shared" si="4"/>
        <v>0</v>
      </c>
    </row>
    <row r="29" spans="1:10" ht="47.25" hidden="1" x14ac:dyDescent="0.2">
      <c r="A29" s="29" t="s">
        <v>33</v>
      </c>
      <c r="B29" s="30" t="s">
        <v>22</v>
      </c>
      <c r="C29" s="22" t="s">
        <v>196</v>
      </c>
      <c r="D29" s="22" t="s">
        <v>197</v>
      </c>
      <c r="E29" s="22" t="s">
        <v>89</v>
      </c>
      <c r="F29" s="22" t="s">
        <v>199</v>
      </c>
      <c r="G29" s="22" t="s">
        <v>34</v>
      </c>
      <c r="H29" s="32"/>
      <c r="I29" s="32"/>
      <c r="J29" s="32"/>
    </row>
    <row r="30" spans="1:10" ht="163.5" hidden="1" customHeight="1" x14ac:dyDescent="0.2">
      <c r="A30" s="29" t="s">
        <v>129</v>
      </c>
      <c r="B30" s="30" t="s">
        <v>22</v>
      </c>
      <c r="C30" s="22" t="s">
        <v>196</v>
      </c>
      <c r="D30" s="22" t="s">
        <v>197</v>
      </c>
      <c r="E30" s="22" t="s">
        <v>89</v>
      </c>
      <c r="F30" s="22" t="s">
        <v>200</v>
      </c>
      <c r="G30" s="31" t="s">
        <v>0</v>
      </c>
      <c r="H30" s="32">
        <f>H31</f>
        <v>0</v>
      </c>
      <c r="I30" s="32">
        <f t="shared" ref="I30:J31" si="5">I31</f>
        <v>0</v>
      </c>
      <c r="J30" s="32">
        <f t="shared" si="5"/>
        <v>0</v>
      </c>
    </row>
    <row r="31" spans="1:10" s="27" customFormat="1" ht="63" hidden="1" x14ac:dyDescent="0.2">
      <c r="A31" s="29" t="s">
        <v>44</v>
      </c>
      <c r="B31" s="30" t="s">
        <v>22</v>
      </c>
      <c r="C31" s="22" t="s">
        <v>196</v>
      </c>
      <c r="D31" s="22" t="s">
        <v>197</v>
      </c>
      <c r="E31" s="22" t="s">
        <v>89</v>
      </c>
      <c r="F31" s="22" t="s">
        <v>200</v>
      </c>
      <c r="G31" s="22" t="s">
        <v>45</v>
      </c>
      <c r="H31" s="32">
        <f>H32</f>
        <v>0</v>
      </c>
      <c r="I31" s="32">
        <f t="shared" si="5"/>
        <v>0</v>
      </c>
      <c r="J31" s="32">
        <f t="shared" si="5"/>
        <v>0</v>
      </c>
    </row>
    <row r="32" spans="1:10" ht="15.75" hidden="1" x14ac:dyDescent="0.2">
      <c r="A32" s="29" t="s">
        <v>46</v>
      </c>
      <c r="B32" s="30" t="s">
        <v>22</v>
      </c>
      <c r="C32" s="22" t="s">
        <v>196</v>
      </c>
      <c r="D32" s="22" t="s">
        <v>197</v>
      </c>
      <c r="E32" s="22" t="s">
        <v>89</v>
      </c>
      <c r="F32" s="22" t="s">
        <v>200</v>
      </c>
      <c r="G32" s="22" t="s">
        <v>47</v>
      </c>
      <c r="H32" s="32"/>
      <c r="I32" s="32"/>
      <c r="J32" s="32"/>
    </row>
    <row r="33" spans="1:10" ht="62.25" hidden="1" customHeight="1" x14ac:dyDescent="0.2">
      <c r="A33" s="29" t="s">
        <v>131</v>
      </c>
      <c r="B33" s="30" t="s">
        <v>22</v>
      </c>
      <c r="C33" s="22" t="s">
        <v>196</v>
      </c>
      <c r="D33" s="22" t="s">
        <v>197</v>
      </c>
      <c r="E33" s="22" t="s">
        <v>89</v>
      </c>
      <c r="F33" s="22" t="s">
        <v>201</v>
      </c>
      <c r="G33" s="31" t="s">
        <v>0</v>
      </c>
      <c r="H33" s="32">
        <f>H34</f>
        <v>0</v>
      </c>
      <c r="I33" s="32">
        <f t="shared" ref="I33:J34" si="6">I34</f>
        <v>0</v>
      </c>
      <c r="J33" s="32">
        <f t="shared" si="6"/>
        <v>0</v>
      </c>
    </row>
    <row r="34" spans="1:10" ht="31.5" hidden="1" x14ac:dyDescent="0.2">
      <c r="A34" s="29" t="s">
        <v>66</v>
      </c>
      <c r="B34" s="30" t="s">
        <v>22</v>
      </c>
      <c r="C34" s="22" t="s">
        <v>196</v>
      </c>
      <c r="D34" s="22" t="s">
        <v>197</v>
      </c>
      <c r="E34" s="22" t="s">
        <v>89</v>
      </c>
      <c r="F34" s="22" t="s">
        <v>201</v>
      </c>
      <c r="G34" s="22" t="s">
        <v>67</v>
      </c>
      <c r="H34" s="32">
        <f>H35</f>
        <v>0</v>
      </c>
      <c r="I34" s="32">
        <f t="shared" si="6"/>
        <v>0</v>
      </c>
      <c r="J34" s="32">
        <f t="shared" si="6"/>
        <v>0</v>
      </c>
    </row>
    <row r="35" spans="1:10" ht="47.25" hidden="1" x14ac:dyDescent="0.2">
      <c r="A35" s="29" t="s">
        <v>68</v>
      </c>
      <c r="B35" s="30" t="s">
        <v>22</v>
      </c>
      <c r="C35" s="22" t="s">
        <v>196</v>
      </c>
      <c r="D35" s="22" t="s">
        <v>197</v>
      </c>
      <c r="E35" s="22" t="s">
        <v>89</v>
      </c>
      <c r="F35" s="22" t="s">
        <v>201</v>
      </c>
      <c r="G35" s="22" t="s">
        <v>69</v>
      </c>
      <c r="H35" s="32"/>
      <c r="I35" s="32"/>
      <c r="J35" s="32"/>
    </row>
    <row r="36" spans="1:10" ht="141.75" hidden="1" x14ac:dyDescent="0.2">
      <c r="A36" s="29" t="s">
        <v>133</v>
      </c>
      <c r="B36" s="30" t="s">
        <v>22</v>
      </c>
      <c r="C36" s="22" t="s">
        <v>196</v>
      </c>
      <c r="D36" s="22" t="s">
        <v>197</v>
      </c>
      <c r="E36" s="22" t="s">
        <v>89</v>
      </c>
      <c r="F36" s="22" t="s">
        <v>202</v>
      </c>
      <c r="G36" s="31" t="s">
        <v>0</v>
      </c>
      <c r="H36" s="32">
        <f>H37+H39</f>
        <v>0</v>
      </c>
      <c r="I36" s="32">
        <f t="shared" ref="I36:J36" si="7">I37+I39</f>
        <v>0</v>
      </c>
      <c r="J36" s="32">
        <f t="shared" si="7"/>
        <v>0</v>
      </c>
    </row>
    <row r="37" spans="1:10" ht="110.25" hidden="1" x14ac:dyDescent="0.2">
      <c r="A37" s="29" t="s">
        <v>24</v>
      </c>
      <c r="B37" s="30" t="s">
        <v>22</v>
      </c>
      <c r="C37" s="22" t="s">
        <v>196</v>
      </c>
      <c r="D37" s="22" t="s">
        <v>197</v>
      </c>
      <c r="E37" s="22" t="s">
        <v>89</v>
      </c>
      <c r="F37" s="22" t="s">
        <v>202</v>
      </c>
      <c r="G37" s="22" t="s">
        <v>25</v>
      </c>
      <c r="H37" s="32">
        <f>H38</f>
        <v>0</v>
      </c>
      <c r="I37" s="32">
        <f t="shared" ref="I37:J37" si="8">I38</f>
        <v>0</v>
      </c>
      <c r="J37" s="32">
        <f t="shared" si="8"/>
        <v>0</v>
      </c>
    </row>
    <row r="38" spans="1:10" ht="47.25" hidden="1" x14ac:dyDescent="0.2">
      <c r="A38" s="29" t="s">
        <v>26</v>
      </c>
      <c r="B38" s="30" t="s">
        <v>22</v>
      </c>
      <c r="C38" s="22" t="s">
        <v>196</v>
      </c>
      <c r="D38" s="22" t="s">
        <v>197</v>
      </c>
      <c r="E38" s="22" t="s">
        <v>89</v>
      </c>
      <c r="F38" s="22" t="s">
        <v>202</v>
      </c>
      <c r="G38" s="22" t="s">
        <v>27</v>
      </c>
      <c r="H38" s="32"/>
      <c r="I38" s="32"/>
      <c r="J38" s="32"/>
    </row>
    <row r="39" spans="1:10" ht="47.25" hidden="1" x14ac:dyDescent="0.2">
      <c r="A39" s="29" t="s">
        <v>31</v>
      </c>
      <c r="B39" s="30" t="s">
        <v>22</v>
      </c>
      <c r="C39" s="22" t="s">
        <v>196</v>
      </c>
      <c r="D39" s="22" t="s">
        <v>197</v>
      </c>
      <c r="E39" s="22" t="s">
        <v>89</v>
      </c>
      <c r="F39" s="22" t="s">
        <v>202</v>
      </c>
      <c r="G39" s="22" t="s">
        <v>32</v>
      </c>
      <c r="H39" s="32">
        <f>H40</f>
        <v>0</v>
      </c>
      <c r="I39" s="32">
        <f t="shared" ref="I39:J39" si="9">I40</f>
        <v>0</v>
      </c>
      <c r="J39" s="32">
        <f t="shared" si="9"/>
        <v>0</v>
      </c>
    </row>
    <row r="40" spans="1:10" ht="47.25" hidden="1" x14ac:dyDescent="0.2">
      <c r="A40" s="29" t="s">
        <v>33</v>
      </c>
      <c r="B40" s="30" t="s">
        <v>22</v>
      </c>
      <c r="C40" s="22" t="s">
        <v>196</v>
      </c>
      <c r="D40" s="22" t="s">
        <v>197</v>
      </c>
      <c r="E40" s="22" t="s">
        <v>89</v>
      </c>
      <c r="F40" s="22" t="s">
        <v>202</v>
      </c>
      <c r="G40" s="22" t="s">
        <v>34</v>
      </c>
      <c r="H40" s="32"/>
      <c r="I40" s="32"/>
      <c r="J40" s="32"/>
    </row>
    <row r="41" spans="1:10" ht="147" hidden="1" customHeight="1" x14ac:dyDescent="0.2">
      <c r="A41" s="29" t="s">
        <v>133</v>
      </c>
      <c r="B41" s="30" t="s">
        <v>22</v>
      </c>
      <c r="C41" s="22" t="s">
        <v>196</v>
      </c>
      <c r="D41" s="22" t="s">
        <v>197</v>
      </c>
      <c r="E41" s="22" t="s">
        <v>89</v>
      </c>
      <c r="F41" s="22" t="s">
        <v>203</v>
      </c>
      <c r="G41" s="31" t="s">
        <v>0</v>
      </c>
      <c r="H41" s="32">
        <f>H42</f>
        <v>0</v>
      </c>
      <c r="I41" s="32">
        <f t="shared" ref="I41:J42" si="10">I42</f>
        <v>0</v>
      </c>
      <c r="J41" s="32">
        <f t="shared" si="10"/>
        <v>0</v>
      </c>
    </row>
    <row r="42" spans="1:10" ht="47.25" hidden="1" x14ac:dyDescent="0.2">
      <c r="A42" s="29" t="s">
        <v>31</v>
      </c>
      <c r="B42" s="30" t="s">
        <v>22</v>
      </c>
      <c r="C42" s="22" t="s">
        <v>196</v>
      </c>
      <c r="D42" s="22" t="s">
        <v>197</v>
      </c>
      <c r="E42" s="22" t="s">
        <v>89</v>
      </c>
      <c r="F42" s="22" t="s">
        <v>203</v>
      </c>
      <c r="G42" s="22" t="s">
        <v>32</v>
      </c>
      <c r="H42" s="32">
        <f>H43</f>
        <v>0</v>
      </c>
      <c r="I42" s="32">
        <f t="shared" si="10"/>
        <v>0</v>
      </c>
      <c r="J42" s="32">
        <f t="shared" si="10"/>
        <v>0</v>
      </c>
    </row>
    <row r="43" spans="1:10" ht="47.25" hidden="1" x14ac:dyDescent="0.2">
      <c r="A43" s="29" t="s">
        <v>33</v>
      </c>
      <c r="B43" s="30" t="s">
        <v>22</v>
      </c>
      <c r="C43" s="22" t="s">
        <v>196</v>
      </c>
      <c r="D43" s="22" t="s">
        <v>197</v>
      </c>
      <c r="E43" s="22" t="s">
        <v>89</v>
      </c>
      <c r="F43" s="22" t="s">
        <v>203</v>
      </c>
      <c r="G43" s="22" t="s">
        <v>34</v>
      </c>
      <c r="H43" s="32"/>
      <c r="I43" s="32"/>
      <c r="J43" s="32"/>
    </row>
    <row r="44" spans="1:10" ht="141.75" hidden="1" x14ac:dyDescent="0.2">
      <c r="A44" s="29" t="s">
        <v>133</v>
      </c>
      <c r="B44" s="30" t="s">
        <v>22</v>
      </c>
      <c r="C44" s="22" t="s">
        <v>196</v>
      </c>
      <c r="D44" s="22" t="s">
        <v>197</v>
      </c>
      <c r="E44" s="22" t="s">
        <v>89</v>
      </c>
      <c r="F44" s="22" t="s">
        <v>204</v>
      </c>
      <c r="G44" s="31" t="s">
        <v>0</v>
      </c>
      <c r="H44" s="32">
        <f>H45</f>
        <v>0</v>
      </c>
      <c r="I44" s="32">
        <f t="shared" ref="I44:J44" si="11">I45</f>
        <v>0</v>
      </c>
      <c r="J44" s="32">
        <f t="shared" si="11"/>
        <v>0</v>
      </c>
    </row>
    <row r="45" spans="1:10" ht="31.5" hidden="1" x14ac:dyDescent="0.2">
      <c r="A45" s="29" t="s">
        <v>66</v>
      </c>
      <c r="B45" s="30" t="s">
        <v>22</v>
      </c>
      <c r="C45" s="22" t="s">
        <v>196</v>
      </c>
      <c r="D45" s="22" t="s">
        <v>197</v>
      </c>
      <c r="E45" s="22" t="s">
        <v>89</v>
      </c>
      <c r="F45" s="22" t="s">
        <v>204</v>
      </c>
      <c r="G45" s="22" t="s">
        <v>67</v>
      </c>
      <c r="H45" s="32">
        <f>H46+H47</f>
        <v>0</v>
      </c>
      <c r="I45" s="32">
        <f t="shared" ref="I45:J45" si="12">I46+I47</f>
        <v>0</v>
      </c>
      <c r="J45" s="32">
        <f t="shared" si="12"/>
        <v>0</v>
      </c>
    </row>
    <row r="46" spans="1:10" ht="31.5" hidden="1" x14ac:dyDescent="0.2">
      <c r="A46" s="29" t="s">
        <v>134</v>
      </c>
      <c r="B46" s="30" t="s">
        <v>22</v>
      </c>
      <c r="C46" s="22" t="s">
        <v>196</v>
      </c>
      <c r="D46" s="22" t="s">
        <v>197</v>
      </c>
      <c r="E46" s="22" t="s">
        <v>89</v>
      </c>
      <c r="F46" s="22" t="s">
        <v>204</v>
      </c>
      <c r="G46" s="22" t="s">
        <v>135</v>
      </c>
      <c r="H46" s="32"/>
      <c r="I46" s="32"/>
      <c r="J46" s="32"/>
    </row>
    <row r="47" spans="1:10" ht="47.25" hidden="1" x14ac:dyDescent="0.2">
      <c r="A47" s="29" t="s">
        <v>68</v>
      </c>
      <c r="B47" s="30" t="s">
        <v>22</v>
      </c>
      <c r="C47" s="22" t="s">
        <v>196</v>
      </c>
      <c r="D47" s="22" t="s">
        <v>197</v>
      </c>
      <c r="E47" s="22" t="s">
        <v>89</v>
      </c>
      <c r="F47" s="22" t="s">
        <v>204</v>
      </c>
      <c r="G47" s="22" t="s">
        <v>69</v>
      </c>
      <c r="H47" s="32"/>
      <c r="I47" s="32"/>
      <c r="J47" s="32"/>
    </row>
    <row r="48" spans="1:10" ht="102.75" hidden="1" customHeight="1" x14ac:dyDescent="0.2">
      <c r="A48" s="29" t="s">
        <v>112</v>
      </c>
      <c r="B48" s="30" t="s">
        <v>22</v>
      </c>
      <c r="C48" s="22" t="s">
        <v>196</v>
      </c>
      <c r="D48" s="22" t="s">
        <v>197</v>
      </c>
      <c r="E48" s="22" t="s">
        <v>89</v>
      </c>
      <c r="F48" s="22" t="s">
        <v>205</v>
      </c>
      <c r="G48" s="31" t="s">
        <v>0</v>
      </c>
      <c r="H48" s="32">
        <f>H49+H51</f>
        <v>0</v>
      </c>
      <c r="I48" s="32">
        <f t="shared" ref="I48:J48" si="13">I49+I51</f>
        <v>0</v>
      </c>
      <c r="J48" s="32">
        <f t="shared" si="13"/>
        <v>0</v>
      </c>
    </row>
    <row r="49" spans="1:10" ht="132.75" hidden="1" customHeight="1" x14ac:dyDescent="0.2">
      <c r="A49" s="29" t="s">
        <v>24</v>
      </c>
      <c r="B49" s="30" t="s">
        <v>22</v>
      </c>
      <c r="C49" s="22" t="s">
        <v>196</v>
      </c>
      <c r="D49" s="22" t="s">
        <v>197</v>
      </c>
      <c r="E49" s="22" t="s">
        <v>89</v>
      </c>
      <c r="F49" s="22" t="s">
        <v>205</v>
      </c>
      <c r="G49" s="22" t="s">
        <v>25</v>
      </c>
      <c r="H49" s="32">
        <f>H50</f>
        <v>0</v>
      </c>
      <c r="I49" s="32">
        <f t="shared" ref="I49:J49" si="14">I50</f>
        <v>0</v>
      </c>
      <c r="J49" s="32">
        <f t="shared" si="14"/>
        <v>0</v>
      </c>
    </row>
    <row r="50" spans="1:10" ht="47.25" hidden="1" x14ac:dyDescent="0.2">
      <c r="A50" s="29" t="s">
        <v>26</v>
      </c>
      <c r="B50" s="30" t="s">
        <v>22</v>
      </c>
      <c r="C50" s="22" t="s">
        <v>196</v>
      </c>
      <c r="D50" s="22" t="s">
        <v>197</v>
      </c>
      <c r="E50" s="22" t="s">
        <v>89</v>
      </c>
      <c r="F50" s="22" t="s">
        <v>205</v>
      </c>
      <c r="G50" s="22" t="s">
        <v>27</v>
      </c>
      <c r="H50" s="32"/>
      <c r="I50" s="32"/>
      <c r="J50" s="32"/>
    </row>
    <row r="51" spans="1:10" ht="47.25" hidden="1" x14ac:dyDescent="0.2">
      <c r="A51" s="29" t="s">
        <v>31</v>
      </c>
      <c r="B51" s="30" t="s">
        <v>22</v>
      </c>
      <c r="C51" s="22" t="s">
        <v>196</v>
      </c>
      <c r="D51" s="22" t="s">
        <v>197</v>
      </c>
      <c r="E51" s="22" t="s">
        <v>89</v>
      </c>
      <c r="F51" s="22" t="s">
        <v>205</v>
      </c>
      <c r="G51" s="22" t="s">
        <v>32</v>
      </c>
      <c r="H51" s="32">
        <f>H52</f>
        <v>0</v>
      </c>
      <c r="I51" s="32">
        <f t="shared" ref="I51:J51" si="15">I52</f>
        <v>0</v>
      </c>
      <c r="J51" s="32">
        <f t="shared" si="15"/>
        <v>0</v>
      </c>
    </row>
    <row r="52" spans="1:10" ht="47.25" hidden="1" x14ac:dyDescent="0.2">
      <c r="A52" s="29" t="s">
        <v>33</v>
      </c>
      <c r="B52" s="30" t="s">
        <v>22</v>
      </c>
      <c r="C52" s="22" t="s">
        <v>196</v>
      </c>
      <c r="D52" s="22" t="s">
        <v>197</v>
      </c>
      <c r="E52" s="22" t="s">
        <v>89</v>
      </c>
      <c r="F52" s="22" t="s">
        <v>205</v>
      </c>
      <c r="G52" s="22" t="s">
        <v>34</v>
      </c>
      <c r="H52" s="32"/>
      <c r="I52" s="32"/>
      <c r="J52" s="32"/>
    </row>
    <row r="53" spans="1:10" ht="78.75" hidden="1" x14ac:dyDescent="0.2">
      <c r="A53" s="29" t="s">
        <v>99</v>
      </c>
      <c r="B53" s="30" t="s">
        <v>22</v>
      </c>
      <c r="C53" s="22" t="s">
        <v>196</v>
      </c>
      <c r="D53" s="22" t="s">
        <v>197</v>
      </c>
      <c r="E53" s="22" t="s">
        <v>89</v>
      </c>
      <c r="F53" s="22" t="s">
        <v>206</v>
      </c>
      <c r="G53" s="31" t="s">
        <v>0</v>
      </c>
      <c r="H53" s="32">
        <f>H54</f>
        <v>0</v>
      </c>
      <c r="I53" s="32">
        <f t="shared" ref="I53:J54" si="16">I54</f>
        <v>0</v>
      </c>
      <c r="J53" s="32">
        <f t="shared" si="16"/>
        <v>0</v>
      </c>
    </row>
    <row r="54" spans="1:10" ht="15.75" hidden="1" x14ac:dyDescent="0.2">
      <c r="A54" s="29" t="s">
        <v>83</v>
      </c>
      <c r="B54" s="30" t="s">
        <v>22</v>
      </c>
      <c r="C54" s="22" t="s">
        <v>196</v>
      </c>
      <c r="D54" s="22" t="s">
        <v>197</v>
      </c>
      <c r="E54" s="22" t="s">
        <v>89</v>
      </c>
      <c r="F54" s="22" t="s">
        <v>206</v>
      </c>
      <c r="G54" s="22" t="s">
        <v>84</v>
      </c>
      <c r="H54" s="32">
        <f>H55</f>
        <v>0</v>
      </c>
      <c r="I54" s="32">
        <f t="shared" si="16"/>
        <v>0</v>
      </c>
      <c r="J54" s="32">
        <f t="shared" si="16"/>
        <v>0</v>
      </c>
    </row>
    <row r="55" spans="1:10" ht="15.75" hidden="1" x14ac:dyDescent="0.2">
      <c r="A55" s="29" t="s">
        <v>95</v>
      </c>
      <c r="B55" s="30" t="s">
        <v>22</v>
      </c>
      <c r="C55" s="22" t="s">
        <v>196</v>
      </c>
      <c r="D55" s="22" t="s">
        <v>197</v>
      </c>
      <c r="E55" s="22" t="s">
        <v>89</v>
      </c>
      <c r="F55" s="22" t="s">
        <v>206</v>
      </c>
      <c r="G55" s="22" t="s">
        <v>96</v>
      </c>
      <c r="H55" s="32"/>
      <c r="I55" s="32"/>
      <c r="J55" s="32"/>
    </row>
    <row r="56" spans="1:10" ht="94.5" hidden="1" x14ac:dyDescent="0.2">
      <c r="A56" s="29" t="s">
        <v>93</v>
      </c>
      <c r="B56" s="30" t="s">
        <v>22</v>
      </c>
      <c r="C56" s="22" t="s">
        <v>196</v>
      </c>
      <c r="D56" s="22" t="s">
        <v>197</v>
      </c>
      <c r="E56" s="22" t="s">
        <v>89</v>
      </c>
      <c r="F56" s="22" t="s">
        <v>207</v>
      </c>
      <c r="G56" s="31" t="s">
        <v>0</v>
      </c>
      <c r="H56" s="32">
        <f>H57</f>
        <v>0</v>
      </c>
      <c r="I56" s="32">
        <f t="shared" ref="I56:J57" si="17">I57</f>
        <v>0</v>
      </c>
      <c r="J56" s="32">
        <f t="shared" si="17"/>
        <v>0</v>
      </c>
    </row>
    <row r="57" spans="1:10" ht="47.25" hidden="1" x14ac:dyDescent="0.2">
      <c r="A57" s="29" t="s">
        <v>31</v>
      </c>
      <c r="B57" s="30" t="s">
        <v>22</v>
      </c>
      <c r="C57" s="22" t="s">
        <v>196</v>
      </c>
      <c r="D57" s="22" t="s">
        <v>197</v>
      </c>
      <c r="E57" s="22" t="s">
        <v>89</v>
      </c>
      <c r="F57" s="22" t="s">
        <v>207</v>
      </c>
      <c r="G57" s="22" t="s">
        <v>32</v>
      </c>
      <c r="H57" s="32">
        <f>H58</f>
        <v>0</v>
      </c>
      <c r="I57" s="32">
        <f t="shared" si="17"/>
        <v>0</v>
      </c>
      <c r="J57" s="32">
        <f t="shared" si="17"/>
        <v>0</v>
      </c>
    </row>
    <row r="58" spans="1:10" ht="47.25" hidden="1" x14ac:dyDescent="0.2">
      <c r="A58" s="29" t="s">
        <v>33</v>
      </c>
      <c r="B58" s="30" t="s">
        <v>22</v>
      </c>
      <c r="C58" s="22" t="s">
        <v>196</v>
      </c>
      <c r="D58" s="22" t="s">
        <v>197</v>
      </c>
      <c r="E58" s="22" t="s">
        <v>89</v>
      </c>
      <c r="F58" s="22" t="s">
        <v>207</v>
      </c>
      <c r="G58" s="22" t="s">
        <v>34</v>
      </c>
      <c r="H58" s="32"/>
      <c r="I58" s="32"/>
      <c r="J58" s="32"/>
    </row>
    <row r="59" spans="1:10" ht="63" hidden="1" x14ac:dyDescent="0.2">
      <c r="A59" s="29" t="s">
        <v>136</v>
      </c>
      <c r="B59" s="30" t="s">
        <v>22</v>
      </c>
      <c r="C59" s="22" t="s">
        <v>196</v>
      </c>
      <c r="D59" s="22" t="s">
        <v>197</v>
      </c>
      <c r="E59" s="22" t="s">
        <v>89</v>
      </c>
      <c r="F59" s="22" t="s">
        <v>208</v>
      </c>
      <c r="G59" s="31" t="s">
        <v>0</v>
      </c>
      <c r="H59" s="32">
        <f>H60</f>
        <v>0</v>
      </c>
      <c r="I59" s="32">
        <f t="shared" ref="I59:J60" si="18">I60</f>
        <v>0</v>
      </c>
      <c r="J59" s="32">
        <f t="shared" si="18"/>
        <v>0</v>
      </c>
    </row>
    <row r="60" spans="1:10" ht="31.5" hidden="1" x14ac:dyDescent="0.2">
      <c r="A60" s="29" t="s">
        <v>66</v>
      </c>
      <c r="B60" s="30" t="s">
        <v>22</v>
      </c>
      <c r="C60" s="22" t="s">
        <v>196</v>
      </c>
      <c r="D60" s="22" t="s">
        <v>197</v>
      </c>
      <c r="E60" s="22" t="s">
        <v>89</v>
      </c>
      <c r="F60" s="22" t="s">
        <v>208</v>
      </c>
      <c r="G60" s="22" t="s">
        <v>67</v>
      </c>
      <c r="H60" s="32">
        <f>H61</f>
        <v>0</v>
      </c>
      <c r="I60" s="32">
        <f t="shared" si="18"/>
        <v>0</v>
      </c>
      <c r="J60" s="32">
        <f t="shared" si="18"/>
        <v>0</v>
      </c>
    </row>
    <row r="61" spans="1:10" ht="31.5" hidden="1" x14ac:dyDescent="0.2">
      <c r="A61" s="29" t="s">
        <v>134</v>
      </c>
      <c r="B61" s="30" t="s">
        <v>22</v>
      </c>
      <c r="C61" s="22" t="s">
        <v>196</v>
      </c>
      <c r="D61" s="22" t="s">
        <v>197</v>
      </c>
      <c r="E61" s="22" t="s">
        <v>89</v>
      </c>
      <c r="F61" s="22" t="s">
        <v>208</v>
      </c>
      <c r="G61" s="22" t="s">
        <v>135</v>
      </c>
      <c r="H61" s="32"/>
      <c r="I61" s="32"/>
      <c r="J61" s="32"/>
    </row>
    <row r="62" spans="1:10" ht="31.5" x14ac:dyDescent="0.2">
      <c r="A62" s="127" t="s">
        <v>934</v>
      </c>
      <c r="B62" s="30" t="s">
        <v>22</v>
      </c>
      <c r="C62" s="22" t="s">
        <v>196</v>
      </c>
      <c r="D62" s="22" t="s">
        <v>197</v>
      </c>
      <c r="E62" s="22" t="s">
        <v>89</v>
      </c>
      <c r="F62" s="22">
        <v>54690</v>
      </c>
      <c r="G62" s="22"/>
      <c r="H62" s="32">
        <f>H63</f>
        <v>363958</v>
      </c>
      <c r="I62" s="32"/>
      <c r="J62" s="32"/>
    </row>
    <row r="63" spans="1:10" ht="47.25" x14ac:dyDescent="0.2">
      <c r="A63" s="127" t="s">
        <v>31</v>
      </c>
      <c r="B63" s="30" t="s">
        <v>22</v>
      </c>
      <c r="C63" s="22" t="s">
        <v>196</v>
      </c>
      <c r="D63" s="22" t="s">
        <v>197</v>
      </c>
      <c r="E63" s="22" t="s">
        <v>89</v>
      </c>
      <c r="F63" s="22">
        <v>54690</v>
      </c>
      <c r="G63" s="22">
        <v>200</v>
      </c>
      <c r="H63" s="32">
        <f>H64</f>
        <v>363958</v>
      </c>
      <c r="I63" s="32"/>
      <c r="J63" s="32"/>
    </row>
    <row r="64" spans="1:10" ht="47.25" x14ac:dyDescent="0.2">
      <c r="A64" s="127" t="s">
        <v>33</v>
      </c>
      <c r="B64" s="30" t="s">
        <v>22</v>
      </c>
      <c r="C64" s="22" t="s">
        <v>196</v>
      </c>
      <c r="D64" s="22" t="s">
        <v>197</v>
      </c>
      <c r="E64" s="22" t="s">
        <v>89</v>
      </c>
      <c r="F64" s="22">
        <v>54690</v>
      </c>
      <c r="G64" s="22">
        <v>240</v>
      </c>
      <c r="H64" s="32">
        <v>363958</v>
      </c>
      <c r="I64" s="32"/>
      <c r="J64" s="32"/>
    </row>
    <row r="65" spans="1:10" ht="82.5" hidden="1" customHeight="1" x14ac:dyDescent="0.2">
      <c r="A65" s="29" t="s">
        <v>91</v>
      </c>
      <c r="B65" s="30" t="s">
        <v>22</v>
      </c>
      <c r="C65" s="22" t="s">
        <v>196</v>
      </c>
      <c r="D65" s="22" t="s">
        <v>197</v>
      </c>
      <c r="E65" s="22" t="s">
        <v>89</v>
      </c>
      <c r="F65" s="22" t="s">
        <v>209</v>
      </c>
      <c r="G65" s="31" t="s">
        <v>0</v>
      </c>
      <c r="H65" s="32">
        <f>H66</f>
        <v>0</v>
      </c>
      <c r="I65" s="32">
        <f t="shared" ref="I65:J66" si="19">I66</f>
        <v>0</v>
      </c>
      <c r="J65" s="32">
        <f t="shared" si="19"/>
        <v>0</v>
      </c>
    </row>
    <row r="66" spans="1:10" ht="138" hidden="1" customHeight="1" x14ac:dyDescent="0.2">
      <c r="A66" s="29" t="s">
        <v>24</v>
      </c>
      <c r="B66" s="30" t="s">
        <v>22</v>
      </c>
      <c r="C66" s="22" t="s">
        <v>196</v>
      </c>
      <c r="D66" s="22" t="s">
        <v>197</v>
      </c>
      <c r="E66" s="22" t="s">
        <v>89</v>
      </c>
      <c r="F66" s="22" t="s">
        <v>209</v>
      </c>
      <c r="G66" s="22" t="s">
        <v>25</v>
      </c>
      <c r="H66" s="32">
        <f>H67</f>
        <v>0</v>
      </c>
      <c r="I66" s="32">
        <f t="shared" si="19"/>
        <v>0</v>
      </c>
      <c r="J66" s="32">
        <f t="shared" si="19"/>
        <v>0</v>
      </c>
    </row>
    <row r="67" spans="1:10" ht="47.25" hidden="1" x14ac:dyDescent="0.2">
      <c r="A67" s="29" t="s">
        <v>26</v>
      </c>
      <c r="B67" s="30" t="s">
        <v>22</v>
      </c>
      <c r="C67" s="22" t="s">
        <v>196</v>
      </c>
      <c r="D67" s="22" t="s">
        <v>197</v>
      </c>
      <c r="E67" s="22" t="s">
        <v>89</v>
      </c>
      <c r="F67" s="22" t="s">
        <v>209</v>
      </c>
      <c r="G67" s="22" t="s">
        <v>27</v>
      </c>
      <c r="H67" s="32"/>
      <c r="I67" s="32"/>
      <c r="J67" s="32"/>
    </row>
    <row r="68" spans="1:10" ht="50.25" hidden="1" customHeight="1" x14ac:dyDescent="0.2">
      <c r="A68" s="29" t="s">
        <v>30</v>
      </c>
      <c r="B68" s="30" t="s">
        <v>22</v>
      </c>
      <c r="C68" s="22" t="s">
        <v>196</v>
      </c>
      <c r="D68" s="22" t="s">
        <v>197</v>
      </c>
      <c r="E68" s="22" t="s">
        <v>89</v>
      </c>
      <c r="F68" s="22" t="s">
        <v>210</v>
      </c>
      <c r="G68" s="31" t="s">
        <v>0</v>
      </c>
      <c r="H68" s="32">
        <f>H69+H71</f>
        <v>0</v>
      </c>
      <c r="I68" s="32">
        <f t="shared" ref="I68:J68" si="20">I69+I71</f>
        <v>0</v>
      </c>
      <c r="J68" s="32">
        <f t="shared" si="20"/>
        <v>0</v>
      </c>
    </row>
    <row r="69" spans="1:10" ht="110.25" hidden="1" x14ac:dyDescent="0.2">
      <c r="A69" s="29" t="s">
        <v>24</v>
      </c>
      <c r="B69" s="30" t="s">
        <v>22</v>
      </c>
      <c r="C69" s="22" t="s">
        <v>196</v>
      </c>
      <c r="D69" s="22" t="s">
        <v>197</v>
      </c>
      <c r="E69" s="22" t="s">
        <v>89</v>
      </c>
      <c r="F69" s="22" t="s">
        <v>210</v>
      </c>
      <c r="G69" s="22" t="s">
        <v>25</v>
      </c>
      <c r="H69" s="32">
        <f>H70</f>
        <v>0</v>
      </c>
      <c r="I69" s="32">
        <f t="shared" ref="I69:J69" si="21">I70</f>
        <v>0</v>
      </c>
      <c r="J69" s="32">
        <f t="shared" si="21"/>
        <v>0</v>
      </c>
    </row>
    <row r="70" spans="1:10" ht="47.25" hidden="1" x14ac:dyDescent="0.2">
      <c r="A70" s="29" t="s">
        <v>26</v>
      </c>
      <c r="B70" s="30" t="s">
        <v>22</v>
      </c>
      <c r="C70" s="22" t="s">
        <v>196</v>
      </c>
      <c r="D70" s="22" t="s">
        <v>197</v>
      </c>
      <c r="E70" s="22" t="s">
        <v>89</v>
      </c>
      <c r="F70" s="22" t="s">
        <v>210</v>
      </c>
      <c r="G70" s="22" t="s">
        <v>27</v>
      </c>
      <c r="H70" s="32"/>
      <c r="I70" s="32"/>
      <c r="J70" s="32"/>
    </row>
    <row r="71" spans="1:10" ht="47.25" hidden="1" x14ac:dyDescent="0.2">
      <c r="A71" s="29" t="s">
        <v>31</v>
      </c>
      <c r="B71" s="30" t="s">
        <v>22</v>
      </c>
      <c r="C71" s="22" t="s">
        <v>196</v>
      </c>
      <c r="D71" s="22" t="s">
        <v>197</v>
      </c>
      <c r="E71" s="22" t="s">
        <v>89</v>
      </c>
      <c r="F71" s="22" t="s">
        <v>210</v>
      </c>
      <c r="G71" s="22" t="s">
        <v>32</v>
      </c>
      <c r="H71" s="32">
        <f>H72</f>
        <v>0</v>
      </c>
      <c r="I71" s="32">
        <f t="shared" ref="I71:J71" si="22">I72</f>
        <v>0</v>
      </c>
      <c r="J71" s="32">
        <f t="shared" si="22"/>
        <v>0</v>
      </c>
    </row>
    <row r="72" spans="1:10" ht="47.25" hidden="1" x14ac:dyDescent="0.2">
      <c r="A72" s="29" t="s">
        <v>33</v>
      </c>
      <c r="B72" s="30" t="s">
        <v>22</v>
      </c>
      <c r="C72" s="22" t="s">
        <v>196</v>
      </c>
      <c r="D72" s="22" t="s">
        <v>197</v>
      </c>
      <c r="E72" s="22" t="s">
        <v>89</v>
      </c>
      <c r="F72" s="22" t="s">
        <v>210</v>
      </c>
      <c r="G72" s="22" t="s">
        <v>34</v>
      </c>
      <c r="H72" s="32"/>
      <c r="I72" s="32"/>
      <c r="J72" s="32"/>
    </row>
    <row r="73" spans="1:10" ht="15.75" hidden="1" x14ac:dyDescent="0.2">
      <c r="A73" s="29" t="s">
        <v>121</v>
      </c>
      <c r="B73" s="30" t="s">
        <v>22</v>
      </c>
      <c r="C73" s="22" t="s">
        <v>196</v>
      </c>
      <c r="D73" s="22" t="s">
        <v>197</v>
      </c>
      <c r="E73" s="22" t="s">
        <v>89</v>
      </c>
      <c r="F73" s="22" t="s">
        <v>211</v>
      </c>
      <c r="G73" s="31" t="s">
        <v>0</v>
      </c>
      <c r="H73" s="32">
        <f>H74</f>
        <v>0</v>
      </c>
      <c r="I73" s="32">
        <f t="shared" ref="I73:J74" si="23">I74</f>
        <v>0</v>
      </c>
      <c r="J73" s="32">
        <f t="shared" si="23"/>
        <v>0</v>
      </c>
    </row>
    <row r="74" spans="1:10" ht="63" hidden="1" x14ac:dyDescent="0.2">
      <c r="A74" s="29" t="s">
        <v>44</v>
      </c>
      <c r="B74" s="30" t="s">
        <v>22</v>
      </c>
      <c r="C74" s="22" t="s">
        <v>196</v>
      </c>
      <c r="D74" s="22" t="s">
        <v>197</v>
      </c>
      <c r="E74" s="22" t="s">
        <v>89</v>
      </c>
      <c r="F74" s="22" t="s">
        <v>211</v>
      </c>
      <c r="G74" s="22" t="s">
        <v>45</v>
      </c>
      <c r="H74" s="32">
        <f>H75</f>
        <v>0</v>
      </c>
      <c r="I74" s="32">
        <f t="shared" si="23"/>
        <v>0</v>
      </c>
      <c r="J74" s="32">
        <f t="shared" si="23"/>
        <v>0</v>
      </c>
    </row>
    <row r="75" spans="1:10" ht="15.75" hidden="1" x14ac:dyDescent="0.2">
      <c r="A75" s="29" t="s">
        <v>46</v>
      </c>
      <c r="B75" s="30" t="s">
        <v>22</v>
      </c>
      <c r="C75" s="22" t="s">
        <v>196</v>
      </c>
      <c r="D75" s="22" t="s">
        <v>197</v>
      </c>
      <c r="E75" s="22" t="s">
        <v>89</v>
      </c>
      <c r="F75" s="22" t="s">
        <v>211</v>
      </c>
      <c r="G75" s="22" t="s">
        <v>47</v>
      </c>
      <c r="H75" s="32"/>
      <c r="I75" s="32"/>
      <c r="J75" s="32"/>
    </row>
    <row r="76" spans="1:10" ht="22.5" hidden="1" customHeight="1" x14ac:dyDescent="0.2">
      <c r="A76" s="29" t="s">
        <v>122</v>
      </c>
      <c r="B76" s="30" t="s">
        <v>22</v>
      </c>
      <c r="C76" s="22" t="s">
        <v>196</v>
      </c>
      <c r="D76" s="22" t="s">
        <v>197</v>
      </c>
      <c r="E76" s="22" t="s">
        <v>89</v>
      </c>
      <c r="F76" s="22" t="s">
        <v>212</v>
      </c>
      <c r="G76" s="31" t="s">
        <v>0</v>
      </c>
      <c r="H76" s="32">
        <f>H77</f>
        <v>0</v>
      </c>
      <c r="I76" s="32">
        <f t="shared" ref="I76:J77" si="24">I77</f>
        <v>0</v>
      </c>
      <c r="J76" s="32">
        <f t="shared" si="24"/>
        <v>0</v>
      </c>
    </row>
    <row r="77" spans="1:10" ht="63" hidden="1" x14ac:dyDescent="0.2">
      <c r="A77" s="29" t="s">
        <v>44</v>
      </c>
      <c r="B77" s="30" t="s">
        <v>22</v>
      </c>
      <c r="C77" s="22" t="s">
        <v>196</v>
      </c>
      <c r="D77" s="22" t="s">
        <v>197</v>
      </c>
      <c r="E77" s="22" t="s">
        <v>89</v>
      </c>
      <c r="F77" s="22" t="s">
        <v>212</v>
      </c>
      <c r="G77" s="22" t="s">
        <v>45</v>
      </c>
      <c r="H77" s="32">
        <f>H78</f>
        <v>0</v>
      </c>
      <c r="I77" s="32">
        <f t="shared" si="24"/>
        <v>0</v>
      </c>
      <c r="J77" s="32">
        <f t="shared" si="24"/>
        <v>0</v>
      </c>
    </row>
    <row r="78" spans="1:10" s="27" customFormat="1" ht="15.75" hidden="1" x14ac:dyDescent="0.2">
      <c r="A78" s="29" t="s">
        <v>46</v>
      </c>
      <c r="B78" s="30" t="s">
        <v>22</v>
      </c>
      <c r="C78" s="22" t="s">
        <v>196</v>
      </c>
      <c r="D78" s="22" t="s">
        <v>197</v>
      </c>
      <c r="E78" s="22" t="s">
        <v>89</v>
      </c>
      <c r="F78" s="22" t="s">
        <v>212</v>
      </c>
      <c r="G78" s="22" t="s">
        <v>47</v>
      </c>
      <c r="H78" s="32"/>
      <c r="I78" s="32"/>
      <c r="J78" s="32"/>
    </row>
    <row r="79" spans="1:10" ht="31.5" hidden="1" x14ac:dyDescent="0.2">
      <c r="A79" s="29" t="s">
        <v>123</v>
      </c>
      <c r="B79" s="30" t="s">
        <v>22</v>
      </c>
      <c r="C79" s="22" t="s">
        <v>196</v>
      </c>
      <c r="D79" s="22" t="s">
        <v>197</v>
      </c>
      <c r="E79" s="22" t="s">
        <v>89</v>
      </c>
      <c r="F79" s="22" t="s">
        <v>213</v>
      </c>
      <c r="G79" s="31" t="s">
        <v>0</v>
      </c>
      <c r="H79" s="32">
        <f>H80</f>
        <v>0</v>
      </c>
      <c r="I79" s="32">
        <f t="shared" ref="I79:J80" si="25">I80</f>
        <v>0</v>
      </c>
      <c r="J79" s="32">
        <f t="shared" si="25"/>
        <v>0</v>
      </c>
    </row>
    <row r="80" spans="1:10" ht="63" hidden="1" x14ac:dyDescent="0.2">
      <c r="A80" s="29" t="s">
        <v>44</v>
      </c>
      <c r="B80" s="30" t="s">
        <v>22</v>
      </c>
      <c r="C80" s="22" t="s">
        <v>196</v>
      </c>
      <c r="D80" s="22" t="s">
        <v>197</v>
      </c>
      <c r="E80" s="22" t="s">
        <v>89</v>
      </c>
      <c r="F80" s="22" t="s">
        <v>213</v>
      </c>
      <c r="G80" s="22" t="s">
        <v>45</v>
      </c>
      <c r="H80" s="32">
        <f>H81</f>
        <v>0</v>
      </c>
      <c r="I80" s="32">
        <f t="shared" si="25"/>
        <v>0</v>
      </c>
      <c r="J80" s="32">
        <f t="shared" si="25"/>
        <v>0</v>
      </c>
    </row>
    <row r="81" spans="1:17" ht="15.75" hidden="1" x14ac:dyDescent="0.2">
      <c r="A81" s="29" t="s">
        <v>46</v>
      </c>
      <c r="B81" s="30" t="s">
        <v>22</v>
      </c>
      <c r="C81" s="22" t="s">
        <v>196</v>
      </c>
      <c r="D81" s="22" t="s">
        <v>197</v>
      </c>
      <c r="E81" s="22" t="s">
        <v>89</v>
      </c>
      <c r="F81" s="22" t="s">
        <v>213</v>
      </c>
      <c r="G81" s="22" t="s">
        <v>47</v>
      </c>
      <c r="H81" s="32"/>
      <c r="I81" s="32"/>
      <c r="J81" s="32"/>
    </row>
    <row r="82" spans="1:17" ht="31.5" hidden="1" x14ac:dyDescent="0.2">
      <c r="A82" s="29" t="s">
        <v>141</v>
      </c>
      <c r="B82" s="30" t="s">
        <v>22</v>
      </c>
      <c r="C82" s="22" t="s">
        <v>196</v>
      </c>
      <c r="D82" s="22" t="s">
        <v>197</v>
      </c>
      <c r="E82" s="22" t="s">
        <v>89</v>
      </c>
      <c r="F82" s="22" t="s">
        <v>214</v>
      </c>
      <c r="G82" s="31" t="s">
        <v>0</v>
      </c>
      <c r="H82" s="32">
        <f>H83</f>
        <v>0</v>
      </c>
      <c r="I82" s="32">
        <f t="shared" ref="I82:J83" si="26">I83</f>
        <v>0</v>
      </c>
      <c r="J82" s="32">
        <f t="shared" si="26"/>
        <v>0</v>
      </c>
    </row>
    <row r="83" spans="1:17" ht="63" hidden="1" x14ac:dyDescent="0.2">
      <c r="A83" s="29" t="s">
        <v>44</v>
      </c>
      <c r="B83" s="30" t="s">
        <v>22</v>
      </c>
      <c r="C83" s="22" t="s">
        <v>196</v>
      </c>
      <c r="D83" s="22" t="s">
        <v>197</v>
      </c>
      <c r="E83" s="22" t="s">
        <v>89</v>
      </c>
      <c r="F83" s="22" t="s">
        <v>214</v>
      </c>
      <c r="G83" s="22" t="s">
        <v>45</v>
      </c>
      <c r="H83" s="32">
        <f>H84</f>
        <v>0</v>
      </c>
      <c r="I83" s="32">
        <f t="shared" si="26"/>
        <v>0</v>
      </c>
      <c r="J83" s="32">
        <f t="shared" si="26"/>
        <v>0</v>
      </c>
    </row>
    <row r="84" spans="1:17" ht="31.5" hidden="1" x14ac:dyDescent="0.2">
      <c r="A84" s="29" t="s">
        <v>142</v>
      </c>
      <c r="B84" s="30" t="s">
        <v>22</v>
      </c>
      <c r="C84" s="22" t="s">
        <v>196</v>
      </c>
      <c r="D84" s="22" t="s">
        <v>197</v>
      </c>
      <c r="E84" s="22" t="s">
        <v>89</v>
      </c>
      <c r="F84" s="22" t="s">
        <v>214</v>
      </c>
      <c r="G84" s="22" t="s">
        <v>143</v>
      </c>
      <c r="H84" s="32"/>
      <c r="I84" s="32"/>
      <c r="J84" s="32"/>
    </row>
    <row r="85" spans="1:17" ht="31.9" hidden="1" customHeight="1" x14ac:dyDescent="0.2">
      <c r="A85" s="29" t="s">
        <v>100</v>
      </c>
      <c r="B85" s="30" t="s">
        <v>22</v>
      </c>
      <c r="C85" s="22" t="s">
        <v>196</v>
      </c>
      <c r="D85" s="22" t="s">
        <v>197</v>
      </c>
      <c r="E85" s="22" t="s">
        <v>89</v>
      </c>
      <c r="F85" s="22" t="s">
        <v>215</v>
      </c>
      <c r="G85" s="31" t="s">
        <v>0</v>
      </c>
      <c r="H85" s="32">
        <f>H86+H88</f>
        <v>0</v>
      </c>
      <c r="I85" s="32">
        <f t="shared" ref="I85:J85" si="27">I86+I88</f>
        <v>0</v>
      </c>
      <c r="J85" s="32">
        <f t="shared" si="27"/>
        <v>0</v>
      </c>
    </row>
    <row r="86" spans="1:17" ht="110.25" hidden="1" x14ac:dyDescent="0.2">
      <c r="A86" s="29" t="s">
        <v>24</v>
      </c>
      <c r="B86" s="30" t="s">
        <v>22</v>
      </c>
      <c r="C86" s="22" t="s">
        <v>196</v>
      </c>
      <c r="D86" s="22" t="s">
        <v>197</v>
      </c>
      <c r="E86" s="22" t="s">
        <v>89</v>
      </c>
      <c r="F86" s="22" t="s">
        <v>215</v>
      </c>
      <c r="G86" s="22" t="s">
        <v>25</v>
      </c>
      <c r="H86" s="32">
        <f>H87</f>
        <v>0</v>
      </c>
      <c r="I86" s="32">
        <f t="shared" ref="I86:J86" si="28">I87</f>
        <v>0</v>
      </c>
      <c r="J86" s="32">
        <f t="shared" si="28"/>
        <v>0</v>
      </c>
    </row>
    <row r="87" spans="1:17" ht="31.5" hidden="1" x14ac:dyDescent="0.2">
      <c r="A87" s="29" t="s">
        <v>56</v>
      </c>
      <c r="B87" s="30" t="s">
        <v>22</v>
      </c>
      <c r="C87" s="22" t="s">
        <v>196</v>
      </c>
      <c r="D87" s="22" t="s">
        <v>197</v>
      </c>
      <c r="E87" s="22" t="s">
        <v>89</v>
      </c>
      <c r="F87" s="22" t="s">
        <v>215</v>
      </c>
      <c r="G87" s="22" t="s">
        <v>57</v>
      </c>
      <c r="H87" s="32"/>
      <c r="I87" s="32"/>
      <c r="J87" s="32"/>
    </row>
    <row r="88" spans="1:17" ht="47.25" hidden="1" x14ac:dyDescent="0.2">
      <c r="A88" s="29" t="s">
        <v>31</v>
      </c>
      <c r="B88" s="30" t="s">
        <v>22</v>
      </c>
      <c r="C88" s="22" t="s">
        <v>196</v>
      </c>
      <c r="D88" s="22" t="s">
        <v>197</v>
      </c>
      <c r="E88" s="22" t="s">
        <v>89</v>
      </c>
      <c r="F88" s="22" t="s">
        <v>215</v>
      </c>
      <c r="G88" s="22" t="s">
        <v>32</v>
      </c>
      <c r="H88" s="32">
        <f>H89</f>
        <v>0</v>
      </c>
      <c r="I88" s="32">
        <f t="shared" ref="I88:J88" si="29">I89</f>
        <v>0</v>
      </c>
      <c r="J88" s="32">
        <f t="shared" si="29"/>
        <v>0</v>
      </c>
    </row>
    <row r="89" spans="1:17" ht="47.25" hidden="1" x14ac:dyDescent="0.2">
      <c r="A89" s="29" t="s">
        <v>33</v>
      </c>
      <c r="B89" s="30" t="s">
        <v>22</v>
      </c>
      <c r="C89" s="22" t="s">
        <v>196</v>
      </c>
      <c r="D89" s="22" t="s">
        <v>197</v>
      </c>
      <c r="E89" s="22" t="s">
        <v>89</v>
      </c>
      <c r="F89" s="22" t="s">
        <v>215</v>
      </c>
      <c r="G89" s="22" t="s">
        <v>34</v>
      </c>
      <c r="H89" s="32"/>
      <c r="I89" s="32"/>
      <c r="J89" s="32"/>
    </row>
    <row r="90" spans="1:17" ht="47.25" hidden="1" x14ac:dyDescent="0.2">
      <c r="A90" s="29" t="s">
        <v>97</v>
      </c>
      <c r="B90" s="30" t="s">
        <v>22</v>
      </c>
      <c r="C90" s="22" t="s">
        <v>196</v>
      </c>
      <c r="D90" s="22" t="s">
        <v>197</v>
      </c>
      <c r="E90" s="22" t="s">
        <v>89</v>
      </c>
      <c r="F90" s="22" t="s">
        <v>216</v>
      </c>
      <c r="G90" s="31" t="s">
        <v>0</v>
      </c>
      <c r="H90" s="32">
        <f>H91</f>
        <v>0</v>
      </c>
      <c r="I90" s="32">
        <f t="shared" ref="I90:J91" si="30">I91</f>
        <v>0</v>
      </c>
      <c r="J90" s="32">
        <f t="shared" si="30"/>
        <v>0</v>
      </c>
    </row>
    <row r="91" spans="1:17" ht="63" hidden="1" x14ac:dyDescent="0.2">
      <c r="A91" s="29" t="s">
        <v>44</v>
      </c>
      <c r="B91" s="30" t="s">
        <v>22</v>
      </c>
      <c r="C91" s="22" t="s">
        <v>196</v>
      </c>
      <c r="D91" s="22" t="s">
        <v>197</v>
      </c>
      <c r="E91" s="22" t="s">
        <v>89</v>
      </c>
      <c r="F91" s="22" t="s">
        <v>216</v>
      </c>
      <c r="G91" s="22" t="s">
        <v>45</v>
      </c>
      <c r="H91" s="32">
        <f>H92</f>
        <v>0</v>
      </c>
      <c r="I91" s="32">
        <f t="shared" si="30"/>
        <v>0</v>
      </c>
      <c r="J91" s="32">
        <f t="shared" si="30"/>
        <v>0</v>
      </c>
    </row>
    <row r="92" spans="1:17" ht="15.75" hidden="1" x14ac:dyDescent="0.2">
      <c r="A92" s="29" t="s">
        <v>46</v>
      </c>
      <c r="B92" s="30" t="s">
        <v>22</v>
      </c>
      <c r="C92" s="22" t="s">
        <v>196</v>
      </c>
      <c r="D92" s="22" t="s">
        <v>197</v>
      </c>
      <c r="E92" s="22" t="s">
        <v>89</v>
      </c>
      <c r="F92" s="22" t="s">
        <v>216</v>
      </c>
      <c r="G92" s="22" t="s">
        <v>47</v>
      </c>
      <c r="H92" s="32"/>
      <c r="I92" s="32"/>
      <c r="J92" s="32"/>
    </row>
    <row r="93" spans="1:17" ht="31.5" hidden="1" x14ac:dyDescent="0.2">
      <c r="A93" s="29" t="s">
        <v>73</v>
      </c>
      <c r="B93" s="30" t="s">
        <v>22</v>
      </c>
      <c r="C93" s="22" t="s">
        <v>196</v>
      </c>
      <c r="D93" s="22" t="s">
        <v>197</v>
      </c>
      <c r="E93" s="22" t="s">
        <v>89</v>
      </c>
      <c r="F93" s="22" t="s">
        <v>217</v>
      </c>
      <c r="G93" s="31" t="s">
        <v>0</v>
      </c>
      <c r="H93" s="32">
        <f>H94</f>
        <v>0</v>
      </c>
      <c r="I93" s="32">
        <f>I94+I136</f>
        <v>0</v>
      </c>
      <c r="J93" s="32">
        <f>J94+J136</f>
        <v>0</v>
      </c>
    </row>
    <row r="94" spans="1:17" s="27" customFormat="1" ht="47.25" hidden="1" x14ac:dyDescent="0.2">
      <c r="A94" s="29" t="s">
        <v>31</v>
      </c>
      <c r="B94" s="30" t="s">
        <v>22</v>
      </c>
      <c r="C94" s="22" t="s">
        <v>196</v>
      </c>
      <c r="D94" s="22" t="s">
        <v>197</v>
      </c>
      <c r="E94" s="22" t="s">
        <v>89</v>
      </c>
      <c r="F94" s="22" t="s">
        <v>217</v>
      </c>
      <c r="G94" s="22" t="s">
        <v>32</v>
      </c>
      <c r="H94" s="32">
        <f>H95</f>
        <v>0</v>
      </c>
      <c r="I94" s="32">
        <f t="shared" ref="I94:J94" si="31">I95</f>
        <v>0</v>
      </c>
      <c r="J94" s="32">
        <f t="shared" si="31"/>
        <v>0</v>
      </c>
      <c r="Q94"/>
    </row>
    <row r="95" spans="1:17" s="27" customFormat="1" ht="47.25" hidden="1" x14ac:dyDescent="0.2">
      <c r="A95" s="29" t="s">
        <v>33</v>
      </c>
      <c r="B95" s="30" t="s">
        <v>22</v>
      </c>
      <c r="C95" s="22" t="s">
        <v>196</v>
      </c>
      <c r="D95" s="22" t="s">
        <v>197</v>
      </c>
      <c r="E95" s="22" t="s">
        <v>89</v>
      </c>
      <c r="F95" s="22" t="s">
        <v>217</v>
      </c>
      <c r="G95" s="22" t="s">
        <v>34</v>
      </c>
      <c r="H95" s="32"/>
      <c r="I95" s="32">
        <v>0</v>
      </c>
      <c r="J95" s="32">
        <v>0</v>
      </c>
    </row>
    <row r="96" spans="1:17" ht="31.5" hidden="1" x14ac:dyDescent="0.2">
      <c r="A96" s="29" t="s">
        <v>98</v>
      </c>
      <c r="B96" s="30" t="s">
        <v>22</v>
      </c>
      <c r="C96" s="22" t="s">
        <v>196</v>
      </c>
      <c r="D96" s="22" t="s">
        <v>197</v>
      </c>
      <c r="E96" s="22" t="s">
        <v>89</v>
      </c>
      <c r="F96" s="22" t="s">
        <v>218</v>
      </c>
      <c r="G96" s="31" t="s">
        <v>0</v>
      </c>
      <c r="H96" s="32">
        <f>H97</f>
        <v>0</v>
      </c>
      <c r="I96" s="32">
        <f t="shared" ref="I96:J97" si="32">I97</f>
        <v>0</v>
      </c>
      <c r="J96" s="32">
        <f t="shared" si="32"/>
        <v>0</v>
      </c>
    </row>
    <row r="97" spans="1:10" ht="15.75" hidden="1" x14ac:dyDescent="0.2">
      <c r="A97" s="29" t="s">
        <v>36</v>
      </c>
      <c r="B97" s="30" t="s">
        <v>22</v>
      </c>
      <c r="C97" s="22" t="s">
        <v>196</v>
      </c>
      <c r="D97" s="22" t="s">
        <v>197</v>
      </c>
      <c r="E97" s="22" t="s">
        <v>89</v>
      </c>
      <c r="F97" s="22" t="s">
        <v>218</v>
      </c>
      <c r="G97" s="22" t="s">
        <v>37</v>
      </c>
      <c r="H97" s="32">
        <f>H98</f>
        <v>0</v>
      </c>
      <c r="I97" s="32">
        <f t="shared" si="32"/>
        <v>0</v>
      </c>
      <c r="J97" s="32">
        <f t="shared" si="32"/>
        <v>0</v>
      </c>
    </row>
    <row r="98" spans="1:10" ht="31.5" hidden="1" x14ac:dyDescent="0.2">
      <c r="A98" s="29" t="s">
        <v>38</v>
      </c>
      <c r="B98" s="30" t="s">
        <v>22</v>
      </c>
      <c r="C98" s="22" t="s">
        <v>196</v>
      </c>
      <c r="D98" s="22" t="s">
        <v>197</v>
      </c>
      <c r="E98" s="22" t="s">
        <v>89</v>
      </c>
      <c r="F98" s="22" t="s">
        <v>218</v>
      </c>
      <c r="G98" s="22" t="s">
        <v>39</v>
      </c>
      <c r="H98" s="32"/>
      <c r="I98" s="32"/>
      <c r="J98" s="32"/>
    </row>
    <row r="99" spans="1:10" ht="63" hidden="1" x14ac:dyDescent="0.2">
      <c r="A99" s="29" t="s">
        <v>108</v>
      </c>
      <c r="B99" s="30" t="s">
        <v>22</v>
      </c>
      <c r="C99" s="22" t="s">
        <v>196</v>
      </c>
      <c r="D99" s="22" t="s">
        <v>197</v>
      </c>
      <c r="E99" s="22" t="s">
        <v>89</v>
      </c>
      <c r="F99" s="22" t="s">
        <v>219</v>
      </c>
      <c r="G99" s="31" t="s">
        <v>0</v>
      </c>
      <c r="H99" s="32">
        <f>H100</f>
        <v>0</v>
      </c>
      <c r="I99" s="32">
        <f t="shared" ref="I99:J100" si="33">I100</f>
        <v>0</v>
      </c>
      <c r="J99" s="32">
        <f t="shared" si="33"/>
        <v>0</v>
      </c>
    </row>
    <row r="100" spans="1:10" ht="47.25" hidden="1" x14ac:dyDescent="0.2">
      <c r="A100" s="29" t="s">
        <v>31</v>
      </c>
      <c r="B100" s="30" t="s">
        <v>22</v>
      </c>
      <c r="C100" s="22" t="s">
        <v>196</v>
      </c>
      <c r="D100" s="22" t="s">
        <v>197</v>
      </c>
      <c r="E100" s="22" t="s">
        <v>89</v>
      </c>
      <c r="F100" s="22" t="s">
        <v>219</v>
      </c>
      <c r="G100" s="22" t="s">
        <v>32</v>
      </c>
      <c r="H100" s="32">
        <f>H101</f>
        <v>0</v>
      </c>
      <c r="I100" s="32">
        <f t="shared" si="33"/>
        <v>0</v>
      </c>
      <c r="J100" s="32">
        <f t="shared" si="33"/>
        <v>0</v>
      </c>
    </row>
    <row r="101" spans="1:10" ht="47.25" hidden="1" x14ac:dyDescent="0.2">
      <c r="A101" s="29" t="s">
        <v>33</v>
      </c>
      <c r="B101" s="30" t="s">
        <v>22</v>
      </c>
      <c r="C101" s="22" t="s">
        <v>196</v>
      </c>
      <c r="D101" s="22" t="s">
        <v>197</v>
      </c>
      <c r="E101" s="22" t="s">
        <v>89</v>
      </c>
      <c r="F101" s="22" t="s">
        <v>219</v>
      </c>
      <c r="G101" s="22" t="s">
        <v>34</v>
      </c>
      <c r="H101" s="32"/>
      <c r="I101" s="32"/>
      <c r="J101" s="32"/>
    </row>
    <row r="102" spans="1:10" ht="141.75" hidden="1" x14ac:dyDescent="0.2">
      <c r="A102" s="29" t="s">
        <v>104</v>
      </c>
      <c r="B102" s="30" t="s">
        <v>22</v>
      </c>
      <c r="C102" s="22" t="s">
        <v>196</v>
      </c>
      <c r="D102" s="22" t="s">
        <v>197</v>
      </c>
      <c r="E102" s="22" t="s">
        <v>89</v>
      </c>
      <c r="F102" s="22" t="s">
        <v>220</v>
      </c>
      <c r="G102" s="31" t="s">
        <v>0</v>
      </c>
      <c r="H102" s="32">
        <f>H103</f>
        <v>0</v>
      </c>
      <c r="I102" s="32">
        <f t="shared" ref="I102:J103" si="34">I103</f>
        <v>0</v>
      </c>
      <c r="J102" s="32">
        <f t="shared" si="34"/>
        <v>0</v>
      </c>
    </row>
    <row r="103" spans="1:10" ht="15.75" hidden="1" x14ac:dyDescent="0.2">
      <c r="A103" s="29" t="s">
        <v>36</v>
      </c>
      <c r="B103" s="30" t="s">
        <v>22</v>
      </c>
      <c r="C103" s="22" t="s">
        <v>196</v>
      </c>
      <c r="D103" s="22" t="s">
        <v>197</v>
      </c>
      <c r="E103" s="22" t="s">
        <v>89</v>
      </c>
      <c r="F103" s="22" t="s">
        <v>220</v>
      </c>
      <c r="G103" s="22" t="s">
        <v>37</v>
      </c>
      <c r="H103" s="32">
        <f>H104</f>
        <v>0</v>
      </c>
      <c r="I103" s="32">
        <f t="shared" si="34"/>
        <v>0</v>
      </c>
      <c r="J103" s="32">
        <f t="shared" si="34"/>
        <v>0</v>
      </c>
    </row>
    <row r="104" spans="1:10" ht="94.5" hidden="1" x14ac:dyDescent="0.2">
      <c r="A104" s="29" t="s">
        <v>105</v>
      </c>
      <c r="B104" s="30" t="s">
        <v>22</v>
      </c>
      <c r="C104" s="22" t="s">
        <v>196</v>
      </c>
      <c r="D104" s="22" t="s">
        <v>197</v>
      </c>
      <c r="E104" s="22" t="s">
        <v>89</v>
      </c>
      <c r="F104" s="22" t="s">
        <v>220</v>
      </c>
      <c r="G104" s="22" t="s">
        <v>106</v>
      </c>
      <c r="H104" s="32"/>
      <c r="I104" s="32"/>
      <c r="J104" s="32"/>
    </row>
    <row r="105" spans="1:10" ht="47.25" hidden="1" x14ac:dyDescent="0.2">
      <c r="A105" s="29" t="s">
        <v>278</v>
      </c>
      <c r="B105" s="30" t="s">
        <v>22</v>
      </c>
      <c r="C105" s="22" t="s">
        <v>196</v>
      </c>
      <c r="D105" s="22" t="s">
        <v>197</v>
      </c>
      <c r="E105" s="22" t="s">
        <v>89</v>
      </c>
      <c r="F105" s="22">
        <v>81610</v>
      </c>
      <c r="G105" s="22"/>
      <c r="H105" s="32">
        <f>H106</f>
        <v>0</v>
      </c>
      <c r="I105" s="32"/>
      <c r="J105" s="32"/>
    </row>
    <row r="106" spans="1:10" ht="47.25" hidden="1" x14ac:dyDescent="0.2">
      <c r="A106" s="29" t="s">
        <v>31</v>
      </c>
      <c r="B106" s="30" t="s">
        <v>22</v>
      </c>
      <c r="C106" s="22" t="s">
        <v>196</v>
      </c>
      <c r="D106" s="22" t="s">
        <v>197</v>
      </c>
      <c r="E106" s="22" t="s">
        <v>89</v>
      </c>
      <c r="F106" s="22">
        <v>81610</v>
      </c>
      <c r="G106" s="22">
        <v>200</v>
      </c>
      <c r="H106" s="32">
        <f>H107</f>
        <v>0</v>
      </c>
      <c r="I106" s="32"/>
      <c r="J106" s="32"/>
    </row>
    <row r="107" spans="1:10" ht="47.25" hidden="1" x14ac:dyDescent="0.2">
      <c r="A107" s="29" t="s">
        <v>33</v>
      </c>
      <c r="B107" s="30" t="s">
        <v>22</v>
      </c>
      <c r="C107" s="22" t="s">
        <v>196</v>
      </c>
      <c r="D107" s="22" t="s">
        <v>197</v>
      </c>
      <c r="E107" s="22" t="s">
        <v>89</v>
      </c>
      <c r="F107" s="22">
        <v>81610</v>
      </c>
      <c r="G107" s="22">
        <v>240</v>
      </c>
      <c r="H107" s="32"/>
      <c r="I107" s="32"/>
      <c r="J107" s="32"/>
    </row>
    <row r="108" spans="1:10" ht="47.25" hidden="1" x14ac:dyDescent="0.2">
      <c r="A108" s="29" t="s">
        <v>781</v>
      </c>
      <c r="B108" s="30" t="s">
        <v>22</v>
      </c>
      <c r="C108" s="22" t="s">
        <v>196</v>
      </c>
      <c r="D108" s="22" t="s">
        <v>197</v>
      </c>
      <c r="E108" s="22" t="s">
        <v>89</v>
      </c>
      <c r="F108" s="22">
        <v>81680</v>
      </c>
      <c r="G108" s="22"/>
      <c r="H108" s="32">
        <f>H109</f>
        <v>0</v>
      </c>
      <c r="I108" s="32"/>
      <c r="J108" s="32"/>
    </row>
    <row r="109" spans="1:10" ht="47.25" hidden="1" x14ac:dyDescent="0.2">
      <c r="A109" s="29" t="s">
        <v>779</v>
      </c>
      <c r="B109" s="30" t="s">
        <v>22</v>
      </c>
      <c r="C109" s="22" t="s">
        <v>196</v>
      </c>
      <c r="D109" s="22" t="s">
        <v>197</v>
      </c>
      <c r="E109" s="22" t="s">
        <v>89</v>
      </c>
      <c r="F109" s="22">
        <v>81680</v>
      </c>
      <c r="G109" s="22">
        <v>400</v>
      </c>
      <c r="H109" s="32">
        <f>H110</f>
        <v>0</v>
      </c>
      <c r="I109" s="32"/>
      <c r="J109" s="32"/>
    </row>
    <row r="110" spans="1:10" ht="47.25" hidden="1" x14ac:dyDescent="0.2">
      <c r="A110" s="29" t="s">
        <v>33</v>
      </c>
      <c r="B110" s="30" t="s">
        <v>22</v>
      </c>
      <c r="C110" s="22" t="s">
        <v>196</v>
      </c>
      <c r="D110" s="22" t="s">
        <v>197</v>
      </c>
      <c r="E110" s="22" t="s">
        <v>89</v>
      </c>
      <c r="F110" s="22">
        <v>81680</v>
      </c>
      <c r="G110" s="22">
        <v>410</v>
      </c>
      <c r="H110" s="32"/>
      <c r="I110" s="32"/>
      <c r="J110" s="32"/>
    </row>
    <row r="111" spans="1:10" ht="34.5" customHeight="1" x14ac:dyDescent="0.2">
      <c r="A111" s="33" t="s">
        <v>157</v>
      </c>
      <c r="B111" s="30" t="s">
        <v>22</v>
      </c>
      <c r="C111" s="22" t="s">
        <v>196</v>
      </c>
      <c r="D111" s="22" t="s">
        <v>197</v>
      </c>
      <c r="E111" s="22" t="s">
        <v>89</v>
      </c>
      <c r="F111" s="22">
        <v>81740</v>
      </c>
      <c r="G111" s="22"/>
      <c r="H111" s="32">
        <f>H112</f>
        <v>36784</v>
      </c>
      <c r="I111" s="32">
        <f t="shared" ref="I111:J111" si="35">I112</f>
        <v>0</v>
      </c>
      <c r="J111" s="32">
        <f t="shared" si="35"/>
        <v>0</v>
      </c>
    </row>
    <row r="112" spans="1:10" ht="47.25" x14ac:dyDescent="0.2">
      <c r="A112" s="33" t="s">
        <v>31</v>
      </c>
      <c r="B112" s="30" t="s">
        <v>22</v>
      </c>
      <c r="C112" s="22" t="s">
        <v>196</v>
      </c>
      <c r="D112" s="22" t="s">
        <v>197</v>
      </c>
      <c r="E112" s="22" t="s">
        <v>89</v>
      </c>
      <c r="F112" s="22">
        <v>81740</v>
      </c>
      <c r="G112" s="22">
        <v>200</v>
      </c>
      <c r="H112" s="32">
        <f>H113</f>
        <v>36784</v>
      </c>
      <c r="I112" s="32">
        <f>I113</f>
        <v>0</v>
      </c>
      <c r="J112" s="32">
        <f>J113</f>
        <v>0</v>
      </c>
    </row>
    <row r="113" spans="1:10" ht="47.25" x14ac:dyDescent="0.2">
      <c r="A113" s="33" t="s">
        <v>33</v>
      </c>
      <c r="B113" s="30" t="s">
        <v>22</v>
      </c>
      <c r="C113" s="22" t="s">
        <v>196</v>
      </c>
      <c r="D113" s="22" t="s">
        <v>197</v>
      </c>
      <c r="E113" s="22" t="s">
        <v>89</v>
      </c>
      <c r="F113" s="22">
        <v>81740</v>
      </c>
      <c r="G113" s="22">
        <v>240</v>
      </c>
      <c r="H113" s="32">
        <v>36784</v>
      </c>
      <c r="I113" s="32"/>
      <c r="J113" s="32"/>
    </row>
    <row r="114" spans="1:10" ht="78.75" hidden="1" x14ac:dyDescent="0.2">
      <c r="A114" s="33" t="s">
        <v>777</v>
      </c>
      <c r="B114" s="30" t="s">
        <v>22</v>
      </c>
      <c r="C114" s="22" t="s">
        <v>196</v>
      </c>
      <c r="D114" s="22" t="s">
        <v>197</v>
      </c>
      <c r="E114" s="22" t="s">
        <v>89</v>
      </c>
      <c r="F114" s="22">
        <v>81830</v>
      </c>
      <c r="G114" s="22"/>
      <c r="H114" s="32">
        <f>H115</f>
        <v>0</v>
      </c>
      <c r="I114" s="32"/>
      <c r="J114" s="32"/>
    </row>
    <row r="115" spans="1:10" ht="47.25" hidden="1" x14ac:dyDescent="0.2">
      <c r="A115" s="33" t="s">
        <v>779</v>
      </c>
      <c r="B115" s="30" t="s">
        <v>22</v>
      </c>
      <c r="C115" s="22" t="s">
        <v>196</v>
      </c>
      <c r="D115" s="22" t="s">
        <v>197</v>
      </c>
      <c r="E115" s="22" t="s">
        <v>89</v>
      </c>
      <c r="F115" s="22">
        <v>81830</v>
      </c>
      <c r="G115" s="22" t="s">
        <v>32</v>
      </c>
      <c r="H115" s="32">
        <f>H116</f>
        <v>0</v>
      </c>
      <c r="I115" s="32"/>
      <c r="J115" s="32"/>
    </row>
    <row r="116" spans="1:10" ht="47.25" hidden="1" x14ac:dyDescent="0.2">
      <c r="A116" s="33" t="s">
        <v>33</v>
      </c>
      <c r="B116" s="30" t="s">
        <v>22</v>
      </c>
      <c r="C116" s="22" t="s">
        <v>196</v>
      </c>
      <c r="D116" s="22" t="s">
        <v>197</v>
      </c>
      <c r="E116" s="22" t="s">
        <v>89</v>
      </c>
      <c r="F116" s="22">
        <v>81830</v>
      </c>
      <c r="G116" s="22" t="s">
        <v>34</v>
      </c>
      <c r="H116" s="32"/>
      <c r="I116" s="32"/>
      <c r="J116" s="32"/>
    </row>
    <row r="117" spans="1:10" ht="15.75" x14ac:dyDescent="0.2">
      <c r="A117" s="33" t="s">
        <v>128</v>
      </c>
      <c r="B117" s="30" t="s">
        <v>22</v>
      </c>
      <c r="C117" s="22" t="s">
        <v>196</v>
      </c>
      <c r="D117" s="22" t="s">
        <v>197</v>
      </c>
      <c r="E117" s="22" t="s">
        <v>89</v>
      </c>
      <c r="F117" s="22">
        <v>82400</v>
      </c>
      <c r="G117" s="22"/>
      <c r="H117" s="32">
        <f>H118</f>
        <v>56000</v>
      </c>
      <c r="I117" s="32"/>
      <c r="J117" s="32"/>
    </row>
    <row r="118" spans="1:10" ht="47.25" x14ac:dyDescent="0.2">
      <c r="A118" s="33" t="s">
        <v>31</v>
      </c>
      <c r="B118" s="30" t="s">
        <v>22</v>
      </c>
      <c r="C118" s="22" t="s">
        <v>196</v>
      </c>
      <c r="D118" s="22" t="s">
        <v>197</v>
      </c>
      <c r="E118" s="22" t="s">
        <v>89</v>
      </c>
      <c r="F118" s="22">
        <v>82400</v>
      </c>
      <c r="G118" s="22">
        <v>200</v>
      </c>
      <c r="H118" s="32">
        <f>H119</f>
        <v>56000</v>
      </c>
      <c r="I118" s="32"/>
      <c r="J118" s="32"/>
    </row>
    <row r="119" spans="1:10" ht="47.25" x14ac:dyDescent="0.2">
      <c r="A119" s="33" t="s">
        <v>33</v>
      </c>
      <c r="B119" s="30" t="s">
        <v>22</v>
      </c>
      <c r="C119" s="22" t="s">
        <v>196</v>
      </c>
      <c r="D119" s="22" t="s">
        <v>197</v>
      </c>
      <c r="E119" s="22" t="s">
        <v>89</v>
      </c>
      <c r="F119" s="22">
        <v>82400</v>
      </c>
      <c r="G119" s="22">
        <v>240</v>
      </c>
      <c r="H119" s="32">
        <v>56000</v>
      </c>
      <c r="I119" s="32"/>
      <c r="J119" s="32"/>
    </row>
    <row r="120" spans="1:10" ht="47.25" hidden="1" x14ac:dyDescent="0.2">
      <c r="A120" s="33" t="s">
        <v>130</v>
      </c>
      <c r="B120" s="30" t="s">
        <v>22</v>
      </c>
      <c r="C120" s="22" t="s">
        <v>196</v>
      </c>
      <c r="D120" s="22" t="s">
        <v>197</v>
      </c>
      <c r="E120" s="22" t="s">
        <v>89</v>
      </c>
      <c r="F120" s="22" t="s">
        <v>221</v>
      </c>
      <c r="G120" s="31" t="s">
        <v>0</v>
      </c>
      <c r="H120" s="32">
        <f>H121</f>
        <v>0</v>
      </c>
      <c r="I120" s="32">
        <f t="shared" ref="I120:J121" si="36">I121</f>
        <v>0</v>
      </c>
      <c r="J120" s="32">
        <f t="shared" si="36"/>
        <v>0</v>
      </c>
    </row>
    <row r="121" spans="1:10" ht="31.5" hidden="1" x14ac:dyDescent="0.2">
      <c r="A121" s="29" t="s">
        <v>66</v>
      </c>
      <c r="B121" s="30" t="s">
        <v>22</v>
      </c>
      <c r="C121" s="22" t="s">
        <v>196</v>
      </c>
      <c r="D121" s="22" t="s">
        <v>197</v>
      </c>
      <c r="E121" s="22" t="s">
        <v>89</v>
      </c>
      <c r="F121" s="22" t="s">
        <v>221</v>
      </c>
      <c r="G121" s="22" t="s">
        <v>67</v>
      </c>
      <c r="H121" s="32">
        <f>H122</f>
        <v>0</v>
      </c>
      <c r="I121" s="32">
        <f t="shared" si="36"/>
        <v>0</v>
      </c>
      <c r="J121" s="32">
        <f t="shared" si="36"/>
        <v>0</v>
      </c>
    </row>
    <row r="122" spans="1:10" ht="47.25" hidden="1" x14ac:dyDescent="0.2">
      <c r="A122" s="29" t="s">
        <v>68</v>
      </c>
      <c r="B122" s="30" t="s">
        <v>22</v>
      </c>
      <c r="C122" s="22" t="s">
        <v>196</v>
      </c>
      <c r="D122" s="22" t="s">
        <v>197</v>
      </c>
      <c r="E122" s="22" t="s">
        <v>89</v>
      </c>
      <c r="F122" s="22" t="s">
        <v>221</v>
      </c>
      <c r="G122" s="22" t="s">
        <v>69</v>
      </c>
      <c r="H122" s="32"/>
      <c r="I122" s="32"/>
      <c r="J122" s="32"/>
    </row>
    <row r="123" spans="1:10" ht="47.25" hidden="1" x14ac:dyDescent="0.2">
      <c r="A123" s="29" t="s">
        <v>132</v>
      </c>
      <c r="B123" s="30" t="s">
        <v>22</v>
      </c>
      <c r="C123" s="22" t="s">
        <v>196</v>
      </c>
      <c r="D123" s="22" t="s">
        <v>197</v>
      </c>
      <c r="E123" s="22" t="s">
        <v>89</v>
      </c>
      <c r="F123" s="22" t="s">
        <v>222</v>
      </c>
      <c r="G123" s="31" t="s">
        <v>0</v>
      </c>
      <c r="H123" s="32">
        <f>H124</f>
        <v>0</v>
      </c>
      <c r="I123" s="32">
        <f t="shared" ref="I123:J124" si="37">I124</f>
        <v>0</v>
      </c>
      <c r="J123" s="32">
        <f t="shared" si="37"/>
        <v>0</v>
      </c>
    </row>
    <row r="124" spans="1:10" ht="47.25" hidden="1" x14ac:dyDescent="0.2">
      <c r="A124" s="29" t="s">
        <v>31</v>
      </c>
      <c r="B124" s="30" t="s">
        <v>22</v>
      </c>
      <c r="C124" s="22" t="s">
        <v>196</v>
      </c>
      <c r="D124" s="22" t="s">
        <v>197</v>
      </c>
      <c r="E124" s="22" t="s">
        <v>89</v>
      </c>
      <c r="F124" s="22" t="s">
        <v>222</v>
      </c>
      <c r="G124" s="22" t="s">
        <v>32</v>
      </c>
      <c r="H124" s="32">
        <f>H125</f>
        <v>0</v>
      </c>
      <c r="I124" s="32">
        <f t="shared" si="37"/>
        <v>0</v>
      </c>
      <c r="J124" s="32">
        <f t="shared" si="37"/>
        <v>0</v>
      </c>
    </row>
    <row r="125" spans="1:10" ht="47.25" hidden="1" x14ac:dyDescent="0.2">
      <c r="A125" s="29" t="s">
        <v>33</v>
      </c>
      <c r="B125" s="30" t="s">
        <v>22</v>
      </c>
      <c r="C125" s="22" t="s">
        <v>196</v>
      </c>
      <c r="D125" s="22" t="s">
        <v>197</v>
      </c>
      <c r="E125" s="22" t="s">
        <v>89</v>
      </c>
      <c r="F125" s="22" t="s">
        <v>222</v>
      </c>
      <c r="G125" s="22" t="s">
        <v>34</v>
      </c>
      <c r="H125" s="32"/>
      <c r="I125" s="32"/>
      <c r="J125" s="32"/>
    </row>
    <row r="126" spans="1:10" s="27" customFormat="1" ht="31.5" hidden="1" x14ac:dyDescent="0.2">
      <c r="A126" s="29" t="s">
        <v>35</v>
      </c>
      <c r="B126" s="30" t="s">
        <v>22</v>
      </c>
      <c r="C126" s="22" t="s">
        <v>196</v>
      </c>
      <c r="D126" s="22" t="s">
        <v>197</v>
      </c>
      <c r="E126" s="22" t="s">
        <v>89</v>
      </c>
      <c r="F126" s="22" t="s">
        <v>223</v>
      </c>
      <c r="G126" s="31" t="s">
        <v>0</v>
      </c>
      <c r="H126" s="32">
        <f>H127</f>
        <v>0</v>
      </c>
      <c r="I126" s="32">
        <f t="shared" ref="I126:J127" si="38">I127</f>
        <v>0</v>
      </c>
      <c r="J126" s="32">
        <f t="shared" si="38"/>
        <v>0</v>
      </c>
    </row>
    <row r="127" spans="1:10" s="27" customFormat="1" ht="15.75" hidden="1" x14ac:dyDescent="0.2">
      <c r="A127" s="29" t="s">
        <v>36</v>
      </c>
      <c r="B127" s="30" t="s">
        <v>22</v>
      </c>
      <c r="C127" s="22" t="s">
        <v>196</v>
      </c>
      <c r="D127" s="22" t="s">
        <v>197</v>
      </c>
      <c r="E127" s="22" t="s">
        <v>89</v>
      </c>
      <c r="F127" s="22" t="s">
        <v>223</v>
      </c>
      <c r="G127" s="22" t="s">
        <v>37</v>
      </c>
      <c r="H127" s="32">
        <f>H128</f>
        <v>0</v>
      </c>
      <c r="I127" s="32">
        <f t="shared" si="38"/>
        <v>0</v>
      </c>
      <c r="J127" s="32">
        <f t="shared" si="38"/>
        <v>0</v>
      </c>
    </row>
    <row r="128" spans="1:10" ht="31.5" hidden="1" x14ac:dyDescent="0.2">
      <c r="A128" s="29" t="s">
        <v>38</v>
      </c>
      <c r="B128" s="30" t="s">
        <v>22</v>
      </c>
      <c r="C128" s="22" t="s">
        <v>196</v>
      </c>
      <c r="D128" s="22" t="s">
        <v>197</v>
      </c>
      <c r="E128" s="22" t="s">
        <v>89</v>
      </c>
      <c r="F128" s="22" t="s">
        <v>223</v>
      </c>
      <c r="G128" s="22" t="s">
        <v>39</v>
      </c>
      <c r="H128" s="32"/>
      <c r="I128" s="32"/>
      <c r="J128" s="32"/>
    </row>
    <row r="129" spans="1:10" ht="141.75" hidden="1" x14ac:dyDescent="0.2">
      <c r="A129" s="29" t="s">
        <v>113</v>
      </c>
      <c r="B129" s="30" t="s">
        <v>22</v>
      </c>
      <c r="C129" s="22" t="s">
        <v>196</v>
      </c>
      <c r="D129" s="22" t="s">
        <v>197</v>
      </c>
      <c r="E129" s="22" t="s">
        <v>89</v>
      </c>
      <c r="F129" s="22" t="s">
        <v>224</v>
      </c>
      <c r="G129" s="31" t="s">
        <v>0</v>
      </c>
      <c r="H129" s="32">
        <f>H130</f>
        <v>0</v>
      </c>
      <c r="I129" s="32">
        <f t="shared" ref="I129:J130" si="39">I130</f>
        <v>0</v>
      </c>
      <c r="J129" s="32">
        <f t="shared" si="39"/>
        <v>0</v>
      </c>
    </row>
    <row r="130" spans="1:10" ht="15.75" hidden="1" x14ac:dyDescent="0.2">
      <c r="A130" s="29" t="s">
        <v>83</v>
      </c>
      <c r="B130" s="30" t="s">
        <v>22</v>
      </c>
      <c r="C130" s="22" t="s">
        <v>196</v>
      </c>
      <c r="D130" s="22" t="s">
        <v>197</v>
      </c>
      <c r="E130" s="22" t="s">
        <v>89</v>
      </c>
      <c r="F130" s="22" t="s">
        <v>224</v>
      </c>
      <c r="G130" s="22" t="s">
        <v>84</v>
      </c>
      <c r="H130" s="32">
        <f>H131</f>
        <v>0</v>
      </c>
      <c r="I130" s="32">
        <f t="shared" si="39"/>
        <v>0</v>
      </c>
      <c r="J130" s="32">
        <f t="shared" si="39"/>
        <v>0</v>
      </c>
    </row>
    <row r="131" spans="1:10" ht="15.75" hidden="1" x14ac:dyDescent="0.2">
      <c r="A131" s="29" t="s">
        <v>110</v>
      </c>
      <c r="B131" s="30" t="s">
        <v>22</v>
      </c>
      <c r="C131" s="22" t="s">
        <v>196</v>
      </c>
      <c r="D131" s="22" t="s">
        <v>197</v>
      </c>
      <c r="E131" s="22" t="s">
        <v>89</v>
      </c>
      <c r="F131" s="22" t="s">
        <v>224</v>
      </c>
      <c r="G131" s="22" t="s">
        <v>111</v>
      </c>
      <c r="H131" s="32"/>
      <c r="I131" s="32"/>
      <c r="J131" s="32"/>
    </row>
    <row r="132" spans="1:10" ht="378" hidden="1" x14ac:dyDescent="0.2">
      <c r="A132" s="29" t="s">
        <v>109</v>
      </c>
      <c r="B132" s="30" t="s">
        <v>22</v>
      </c>
      <c r="C132" s="22" t="s">
        <v>196</v>
      </c>
      <c r="D132" s="22" t="s">
        <v>197</v>
      </c>
      <c r="E132" s="22" t="s">
        <v>89</v>
      </c>
      <c r="F132" s="22" t="s">
        <v>225</v>
      </c>
      <c r="G132" s="31" t="s">
        <v>0</v>
      </c>
      <c r="H132" s="32">
        <f>H133</f>
        <v>0</v>
      </c>
      <c r="I132" s="32">
        <f t="shared" ref="I132:J133" si="40">I133</f>
        <v>0</v>
      </c>
      <c r="J132" s="32">
        <f t="shared" si="40"/>
        <v>0</v>
      </c>
    </row>
    <row r="133" spans="1:10" ht="15.75" hidden="1" x14ac:dyDescent="0.2">
      <c r="A133" s="29" t="s">
        <v>83</v>
      </c>
      <c r="B133" s="30" t="s">
        <v>22</v>
      </c>
      <c r="C133" s="22" t="s">
        <v>196</v>
      </c>
      <c r="D133" s="22" t="s">
        <v>197</v>
      </c>
      <c r="E133" s="22" t="s">
        <v>89</v>
      </c>
      <c r="F133" s="22" t="s">
        <v>225</v>
      </c>
      <c r="G133" s="22" t="s">
        <v>84</v>
      </c>
      <c r="H133" s="32">
        <f>H134</f>
        <v>0</v>
      </c>
      <c r="I133" s="32">
        <f t="shared" si="40"/>
        <v>0</v>
      </c>
      <c r="J133" s="32">
        <f t="shared" si="40"/>
        <v>0</v>
      </c>
    </row>
    <row r="134" spans="1:10" ht="15.75" hidden="1" x14ac:dyDescent="0.2">
      <c r="A134" s="29" t="s">
        <v>110</v>
      </c>
      <c r="B134" s="30" t="s">
        <v>22</v>
      </c>
      <c r="C134" s="22" t="s">
        <v>196</v>
      </c>
      <c r="D134" s="22" t="s">
        <v>197</v>
      </c>
      <c r="E134" s="22" t="s">
        <v>89</v>
      </c>
      <c r="F134" s="22" t="s">
        <v>225</v>
      </c>
      <c r="G134" s="22" t="s">
        <v>111</v>
      </c>
      <c r="H134" s="32"/>
      <c r="I134" s="32"/>
      <c r="J134" s="32"/>
    </row>
    <row r="135" spans="1:10" s="27" customFormat="1" ht="204" customHeight="1" x14ac:dyDescent="0.2">
      <c r="A135" s="29" t="s">
        <v>156</v>
      </c>
      <c r="B135" s="30" t="s">
        <v>22</v>
      </c>
      <c r="C135" s="22" t="s">
        <v>196</v>
      </c>
      <c r="D135" s="22" t="s">
        <v>197</v>
      </c>
      <c r="E135" s="22" t="s">
        <v>89</v>
      </c>
      <c r="F135" s="22">
        <v>83750</v>
      </c>
      <c r="G135" s="22"/>
      <c r="H135" s="32">
        <f>H136</f>
        <v>1689900</v>
      </c>
      <c r="I135" s="32"/>
      <c r="J135" s="32"/>
    </row>
    <row r="136" spans="1:10" ht="15.75" x14ac:dyDescent="0.2">
      <c r="A136" s="29" t="s">
        <v>83</v>
      </c>
      <c r="B136" s="30" t="s">
        <v>22</v>
      </c>
      <c r="C136" s="22" t="s">
        <v>196</v>
      </c>
      <c r="D136" s="22" t="s">
        <v>197</v>
      </c>
      <c r="E136" s="22" t="s">
        <v>89</v>
      </c>
      <c r="F136" s="22">
        <v>83750</v>
      </c>
      <c r="G136" s="22" t="s">
        <v>84</v>
      </c>
      <c r="H136" s="32">
        <f>H137</f>
        <v>1689900</v>
      </c>
      <c r="I136" s="32">
        <f t="shared" ref="I136:J136" si="41">I137</f>
        <v>0</v>
      </c>
      <c r="J136" s="32">
        <f t="shared" si="41"/>
        <v>0</v>
      </c>
    </row>
    <row r="137" spans="1:10" ht="15.75" x14ac:dyDescent="0.2">
      <c r="A137" s="29" t="s">
        <v>110</v>
      </c>
      <c r="B137" s="30" t="s">
        <v>22</v>
      </c>
      <c r="C137" s="22" t="s">
        <v>196</v>
      </c>
      <c r="D137" s="22" t="s">
        <v>197</v>
      </c>
      <c r="E137" s="22" t="s">
        <v>89</v>
      </c>
      <c r="F137" s="22">
        <v>83750</v>
      </c>
      <c r="G137" s="22" t="s">
        <v>111</v>
      </c>
      <c r="H137" s="32">
        <v>1689900</v>
      </c>
      <c r="I137" s="32">
        <v>0</v>
      </c>
      <c r="J137" s="32">
        <v>0</v>
      </c>
    </row>
    <row r="138" spans="1:10" ht="141.75" hidden="1" x14ac:dyDescent="0.2">
      <c r="A138" s="29" t="s">
        <v>124</v>
      </c>
      <c r="B138" s="30" t="s">
        <v>22</v>
      </c>
      <c r="C138" s="22" t="s">
        <v>196</v>
      </c>
      <c r="D138" s="22" t="s">
        <v>197</v>
      </c>
      <c r="E138" s="22" t="s">
        <v>89</v>
      </c>
      <c r="F138" s="22" t="s">
        <v>226</v>
      </c>
      <c r="G138" s="31" t="s">
        <v>0</v>
      </c>
      <c r="H138" s="32">
        <f>H139</f>
        <v>0</v>
      </c>
      <c r="I138" s="32">
        <f t="shared" ref="I138:J139" si="42">I139</f>
        <v>0</v>
      </c>
      <c r="J138" s="32">
        <f t="shared" si="42"/>
        <v>0</v>
      </c>
    </row>
    <row r="139" spans="1:10" ht="63" hidden="1" x14ac:dyDescent="0.2">
      <c r="A139" s="29" t="s">
        <v>44</v>
      </c>
      <c r="B139" s="30" t="s">
        <v>22</v>
      </c>
      <c r="C139" s="22" t="s">
        <v>196</v>
      </c>
      <c r="D139" s="22" t="s">
        <v>197</v>
      </c>
      <c r="E139" s="22" t="s">
        <v>89</v>
      </c>
      <c r="F139" s="22" t="s">
        <v>226</v>
      </c>
      <c r="G139" s="22" t="s">
        <v>45</v>
      </c>
      <c r="H139" s="32">
        <f>H140</f>
        <v>0</v>
      </c>
      <c r="I139" s="32">
        <f t="shared" si="42"/>
        <v>0</v>
      </c>
      <c r="J139" s="32">
        <f t="shared" si="42"/>
        <v>0</v>
      </c>
    </row>
    <row r="140" spans="1:10" ht="15.75" hidden="1" x14ac:dyDescent="0.2">
      <c r="A140" s="29" t="s">
        <v>46</v>
      </c>
      <c r="B140" s="30" t="s">
        <v>22</v>
      </c>
      <c r="C140" s="22" t="s">
        <v>196</v>
      </c>
      <c r="D140" s="22" t="s">
        <v>197</v>
      </c>
      <c r="E140" s="22" t="s">
        <v>89</v>
      </c>
      <c r="F140" s="22" t="s">
        <v>226</v>
      </c>
      <c r="G140" s="22" t="s">
        <v>47</v>
      </c>
      <c r="H140" s="32"/>
      <c r="I140" s="32"/>
      <c r="J140" s="32"/>
    </row>
    <row r="141" spans="1:10" ht="157.5" hidden="1" x14ac:dyDescent="0.2">
      <c r="A141" s="29" t="s">
        <v>125</v>
      </c>
      <c r="B141" s="30" t="s">
        <v>22</v>
      </c>
      <c r="C141" s="22" t="s">
        <v>196</v>
      </c>
      <c r="D141" s="22" t="s">
        <v>197</v>
      </c>
      <c r="E141" s="22" t="s">
        <v>89</v>
      </c>
      <c r="F141" s="22" t="s">
        <v>227</v>
      </c>
      <c r="G141" s="31" t="s">
        <v>0</v>
      </c>
      <c r="H141" s="32">
        <f>H142</f>
        <v>0</v>
      </c>
      <c r="I141" s="32">
        <f t="shared" ref="I141:J142" si="43">I142</f>
        <v>0</v>
      </c>
      <c r="J141" s="32">
        <f t="shared" si="43"/>
        <v>0</v>
      </c>
    </row>
    <row r="142" spans="1:10" ht="63" hidden="1" x14ac:dyDescent="0.2">
      <c r="A142" s="29" t="s">
        <v>44</v>
      </c>
      <c r="B142" s="30" t="s">
        <v>22</v>
      </c>
      <c r="C142" s="22" t="s">
        <v>196</v>
      </c>
      <c r="D142" s="22" t="s">
        <v>197</v>
      </c>
      <c r="E142" s="22" t="s">
        <v>89</v>
      </c>
      <c r="F142" s="22" t="s">
        <v>227</v>
      </c>
      <c r="G142" s="22" t="s">
        <v>45</v>
      </c>
      <c r="H142" s="32">
        <f>H143</f>
        <v>0</v>
      </c>
      <c r="I142" s="32">
        <f t="shared" si="43"/>
        <v>0</v>
      </c>
      <c r="J142" s="32">
        <f t="shared" si="43"/>
        <v>0</v>
      </c>
    </row>
    <row r="143" spans="1:10" ht="15.75" hidden="1" x14ac:dyDescent="0.2">
      <c r="A143" s="29" t="s">
        <v>46</v>
      </c>
      <c r="B143" s="30" t="s">
        <v>22</v>
      </c>
      <c r="C143" s="22" t="s">
        <v>196</v>
      </c>
      <c r="D143" s="22" t="s">
        <v>197</v>
      </c>
      <c r="E143" s="22" t="s">
        <v>89</v>
      </c>
      <c r="F143" s="22" t="s">
        <v>227</v>
      </c>
      <c r="G143" s="22" t="s">
        <v>47</v>
      </c>
      <c r="H143" s="32"/>
      <c r="I143" s="32"/>
      <c r="J143" s="32"/>
    </row>
    <row r="144" spans="1:10" ht="78.75" x14ac:dyDescent="0.2">
      <c r="A144" s="29" t="s">
        <v>126</v>
      </c>
      <c r="B144" s="30" t="s">
        <v>22</v>
      </c>
      <c r="C144" s="22" t="s">
        <v>196</v>
      </c>
      <c r="D144" s="22" t="s">
        <v>197</v>
      </c>
      <c r="E144" s="22" t="s">
        <v>89</v>
      </c>
      <c r="F144" s="22" t="s">
        <v>228</v>
      </c>
      <c r="G144" s="31" t="s">
        <v>0</v>
      </c>
      <c r="H144" s="32">
        <f>H145</f>
        <v>1</v>
      </c>
      <c r="I144" s="32">
        <f t="shared" ref="I144:J145" si="44">I145</f>
        <v>0</v>
      </c>
      <c r="J144" s="32">
        <f t="shared" si="44"/>
        <v>0</v>
      </c>
    </row>
    <row r="145" spans="1:10" ht="47.25" x14ac:dyDescent="0.2">
      <c r="A145" s="29" t="s">
        <v>31</v>
      </c>
      <c r="B145" s="30" t="s">
        <v>22</v>
      </c>
      <c r="C145" s="22" t="s">
        <v>196</v>
      </c>
      <c r="D145" s="22" t="s">
        <v>197</v>
      </c>
      <c r="E145" s="22" t="s">
        <v>89</v>
      </c>
      <c r="F145" s="22" t="s">
        <v>228</v>
      </c>
      <c r="G145" s="22" t="s">
        <v>32</v>
      </c>
      <c r="H145" s="32">
        <f>H146</f>
        <v>1</v>
      </c>
      <c r="I145" s="32">
        <f t="shared" si="44"/>
        <v>0</v>
      </c>
      <c r="J145" s="32">
        <f t="shared" si="44"/>
        <v>0</v>
      </c>
    </row>
    <row r="146" spans="1:10" ht="47.25" x14ac:dyDescent="0.2">
      <c r="A146" s="29" t="s">
        <v>33</v>
      </c>
      <c r="B146" s="30" t="s">
        <v>22</v>
      </c>
      <c r="C146" s="22" t="s">
        <v>196</v>
      </c>
      <c r="D146" s="22" t="s">
        <v>197</v>
      </c>
      <c r="E146" s="22" t="s">
        <v>89</v>
      </c>
      <c r="F146" s="22" t="s">
        <v>228</v>
      </c>
      <c r="G146" s="22" t="s">
        <v>34</v>
      </c>
      <c r="H146" s="32">
        <v>1</v>
      </c>
      <c r="I146" s="32"/>
      <c r="J146" s="32"/>
    </row>
    <row r="147" spans="1:10" ht="31.5" hidden="1" x14ac:dyDescent="0.2">
      <c r="A147" s="29" t="s">
        <v>137</v>
      </c>
      <c r="B147" s="30" t="s">
        <v>22</v>
      </c>
      <c r="C147" s="22" t="s">
        <v>196</v>
      </c>
      <c r="D147" s="22" t="s">
        <v>197</v>
      </c>
      <c r="E147" s="22" t="s">
        <v>89</v>
      </c>
      <c r="F147" s="22" t="s">
        <v>229</v>
      </c>
      <c r="G147" s="31" t="s">
        <v>0</v>
      </c>
      <c r="H147" s="32">
        <f>H148</f>
        <v>0</v>
      </c>
      <c r="I147" s="32">
        <f t="shared" ref="I147:J148" si="45">I148</f>
        <v>0</v>
      </c>
      <c r="J147" s="32">
        <f t="shared" si="45"/>
        <v>0</v>
      </c>
    </row>
    <row r="148" spans="1:10" ht="31.5" hidden="1" x14ac:dyDescent="0.2">
      <c r="A148" s="29" t="s">
        <v>66</v>
      </c>
      <c r="B148" s="30" t="s">
        <v>22</v>
      </c>
      <c r="C148" s="22" t="s">
        <v>196</v>
      </c>
      <c r="D148" s="22" t="s">
        <v>197</v>
      </c>
      <c r="E148" s="22" t="s">
        <v>89</v>
      </c>
      <c r="F148" s="22" t="s">
        <v>229</v>
      </c>
      <c r="G148" s="22" t="s">
        <v>67</v>
      </c>
      <c r="H148" s="32">
        <f>H149</f>
        <v>0</v>
      </c>
      <c r="I148" s="32">
        <f t="shared" si="45"/>
        <v>0</v>
      </c>
      <c r="J148" s="32">
        <f t="shared" si="45"/>
        <v>0</v>
      </c>
    </row>
    <row r="149" spans="1:10" s="27" customFormat="1" ht="47.25" hidden="1" x14ac:dyDescent="0.2">
      <c r="A149" s="29" t="s">
        <v>68</v>
      </c>
      <c r="B149" s="30" t="s">
        <v>22</v>
      </c>
      <c r="C149" s="22" t="s">
        <v>196</v>
      </c>
      <c r="D149" s="22" t="s">
        <v>197</v>
      </c>
      <c r="E149" s="22" t="s">
        <v>89</v>
      </c>
      <c r="F149" s="22" t="s">
        <v>229</v>
      </c>
      <c r="G149" s="22" t="s">
        <v>69</v>
      </c>
      <c r="H149" s="32"/>
      <c r="I149" s="32"/>
      <c r="J149" s="32"/>
    </row>
    <row r="150" spans="1:10" s="27" customFormat="1" ht="24.6" hidden="1" customHeight="1" x14ac:dyDescent="0.2">
      <c r="A150" s="29" t="s">
        <v>783</v>
      </c>
      <c r="B150" s="30" t="s">
        <v>22</v>
      </c>
      <c r="C150" s="22" t="s">
        <v>196</v>
      </c>
      <c r="D150" s="22" t="s">
        <v>197</v>
      </c>
      <c r="E150" s="22" t="s">
        <v>89</v>
      </c>
      <c r="F150" s="22" t="s">
        <v>799</v>
      </c>
      <c r="G150" s="22"/>
      <c r="H150" s="32">
        <f>H151</f>
        <v>0</v>
      </c>
      <c r="I150" s="32"/>
      <c r="J150" s="32"/>
    </row>
    <row r="151" spans="1:10" s="27" customFormat="1" ht="57" hidden="1" customHeight="1" x14ac:dyDescent="0.2">
      <c r="A151" s="29" t="s">
        <v>44</v>
      </c>
      <c r="B151" s="30" t="s">
        <v>22</v>
      </c>
      <c r="C151" s="22" t="s">
        <v>196</v>
      </c>
      <c r="D151" s="22" t="s">
        <v>197</v>
      </c>
      <c r="E151" s="22" t="s">
        <v>89</v>
      </c>
      <c r="F151" s="22" t="s">
        <v>799</v>
      </c>
      <c r="G151" s="22">
        <v>600</v>
      </c>
      <c r="H151" s="32">
        <f>H152</f>
        <v>0</v>
      </c>
      <c r="I151" s="32"/>
      <c r="J151" s="32"/>
    </row>
    <row r="152" spans="1:10" s="27" customFormat="1" ht="25.9" hidden="1" customHeight="1" x14ac:dyDescent="0.2">
      <c r="A152" s="29" t="s">
        <v>46</v>
      </c>
      <c r="B152" s="30" t="s">
        <v>22</v>
      </c>
      <c r="C152" s="22" t="s">
        <v>196</v>
      </c>
      <c r="D152" s="22" t="s">
        <v>197</v>
      </c>
      <c r="E152" s="22" t="s">
        <v>89</v>
      </c>
      <c r="F152" s="22" t="s">
        <v>799</v>
      </c>
      <c r="G152" s="22">
        <v>610</v>
      </c>
      <c r="H152" s="32"/>
      <c r="I152" s="32"/>
      <c r="J152" s="32"/>
    </row>
    <row r="153" spans="1:10" ht="110.25" hidden="1" x14ac:dyDescent="0.2">
      <c r="A153" s="29" t="s">
        <v>138</v>
      </c>
      <c r="B153" s="30" t="s">
        <v>22</v>
      </c>
      <c r="C153" s="22" t="s">
        <v>196</v>
      </c>
      <c r="D153" s="22" t="s">
        <v>197</v>
      </c>
      <c r="E153" s="22" t="s">
        <v>89</v>
      </c>
      <c r="F153" s="22" t="s">
        <v>230</v>
      </c>
      <c r="G153" s="31" t="s">
        <v>0</v>
      </c>
      <c r="H153" s="32">
        <f>H154</f>
        <v>0</v>
      </c>
      <c r="I153" s="32">
        <f t="shared" ref="I153:J154" si="46">I154</f>
        <v>0</v>
      </c>
      <c r="J153" s="32">
        <f t="shared" si="46"/>
        <v>0</v>
      </c>
    </row>
    <row r="154" spans="1:10" ht="31.5" hidden="1" x14ac:dyDescent="0.2">
      <c r="A154" s="29" t="s">
        <v>66</v>
      </c>
      <c r="B154" s="30" t="s">
        <v>22</v>
      </c>
      <c r="C154" s="22" t="s">
        <v>196</v>
      </c>
      <c r="D154" s="22" t="s">
        <v>197</v>
      </c>
      <c r="E154" s="22" t="s">
        <v>89</v>
      </c>
      <c r="F154" s="22" t="s">
        <v>230</v>
      </c>
      <c r="G154" s="22" t="s">
        <v>67</v>
      </c>
      <c r="H154" s="32">
        <f>H155</f>
        <v>0</v>
      </c>
      <c r="I154" s="32">
        <f t="shared" si="46"/>
        <v>0</v>
      </c>
      <c r="J154" s="32">
        <f t="shared" si="46"/>
        <v>0</v>
      </c>
    </row>
    <row r="155" spans="1:10" ht="47.25" hidden="1" x14ac:dyDescent="0.2">
      <c r="A155" s="29" t="s">
        <v>68</v>
      </c>
      <c r="B155" s="30" t="s">
        <v>22</v>
      </c>
      <c r="C155" s="22" t="s">
        <v>196</v>
      </c>
      <c r="D155" s="22" t="s">
        <v>197</v>
      </c>
      <c r="E155" s="22" t="s">
        <v>89</v>
      </c>
      <c r="F155" s="22" t="s">
        <v>230</v>
      </c>
      <c r="G155" s="22" t="s">
        <v>69</v>
      </c>
      <c r="H155" s="32"/>
      <c r="I155" s="32"/>
      <c r="J155" s="32"/>
    </row>
    <row r="156" spans="1:10" ht="15.75" hidden="1" x14ac:dyDescent="0.2">
      <c r="A156" s="29" t="s">
        <v>119</v>
      </c>
      <c r="B156" s="30" t="s">
        <v>22</v>
      </c>
      <c r="C156" s="22" t="s">
        <v>196</v>
      </c>
      <c r="D156" s="22" t="s">
        <v>197</v>
      </c>
      <c r="E156" s="22" t="s">
        <v>89</v>
      </c>
      <c r="F156" s="22" t="s">
        <v>231</v>
      </c>
      <c r="G156" s="31" t="s">
        <v>0</v>
      </c>
      <c r="H156" s="32">
        <f>H157</f>
        <v>0</v>
      </c>
      <c r="I156" s="32">
        <f t="shared" ref="I156:J157" si="47">I157</f>
        <v>0</v>
      </c>
      <c r="J156" s="32">
        <f t="shared" si="47"/>
        <v>0</v>
      </c>
    </row>
    <row r="157" spans="1:10" ht="47.25" hidden="1" x14ac:dyDescent="0.2">
      <c r="A157" s="29" t="s">
        <v>115</v>
      </c>
      <c r="B157" s="30" t="s">
        <v>22</v>
      </c>
      <c r="C157" s="22" t="s">
        <v>196</v>
      </c>
      <c r="D157" s="22" t="s">
        <v>197</v>
      </c>
      <c r="E157" s="22" t="s">
        <v>89</v>
      </c>
      <c r="F157" s="22" t="s">
        <v>231</v>
      </c>
      <c r="G157" s="22" t="s">
        <v>116</v>
      </c>
      <c r="H157" s="32">
        <f>H158</f>
        <v>0</v>
      </c>
      <c r="I157" s="32">
        <f t="shared" si="47"/>
        <v>0</v>
      </c>
      <c r="J157" s="32">
        <f t="shared" si="47"/>
        <v>0</v>
      </c>
    </row>
    <row r="158" spans="1:10" ht="15.75" hidden="1" x14ac:dyDescent="0.2">
      <c r="A158" s="29" t="s">
        <v>117</v>
      </c>
      <c r="B158" s="30" t="s">
        <v>22</v>
      </c>
      <c r="C158" s="22" t="s">
        <v>196</v>
      </c>
      <c r="D158" s="22" t="s">
        <v>197</v>
      </c>
      <c r="E158" s="22" t="s">
        <v>89</v>
      </c>
      <c r="F158" s="22" t="s">
        <v>231</v>
      </c>
      <c r="G158" s="22" t="s">
        <v>118</v>
      </c>
      <c r="H158" s="32">
        <v>0</v>
      </c>
      <c r="I158" s="32"/>
      <c r="J158" s="32">
        <v>0</v>
      </c>
    </row>
    <row r="159" spans="1:10" ht="30" hidden="1" customHeight="1" x14ac:dyDescent="0.2">
      <c r="A159" s="29" t="s">
        <v>631</v>
      </c>
      <c r="B159" s="30" t="s">
        <v>22</v>
      </c>
      <c r="C159" s="22" t="s">
        <v>196</v>
      </c>
      <c r="D159" s="22" t="s">
        <v>197</v>
      </c>
      <c r="E159" s="22">
        <v>916</v>
      </c>
      <c r="F159" s="22" t="s">
        <v>953</v>
      </c>
      <c r="G159" s="22"/>
      <c r="H159" s="32">
        <f>H160</f>
        <v>0</v>
      </c>
      <c r="I159" s="32"/>
      <c r="J159" s="32"/>
    </row>
    <row r="160" spans="1:10" ht="47.25" hidden="1" x14ac:dyDescent="0.2">
      <c r="A160" s="29" t="s">
        <v>31</v>
      </c>
      <c r="B160" s="30" t="s">
        <v>22</v>
      </c>
      <c r="C160" s="22" t="s">
        <v>196</v>
      </c>
      <c r="D160" s="22" t="s">
        <v>197</v>
      </c>
      <c r="E160" s="22">
        <v>916</v>
      </c>
      <c r="F160" s="22" t="s">
        <v>953</v>
      </c>
      <c r="G160" s="22" t="s">
        <v>32</v>
      </c>
      <c r="H160" s="32">
        <f>H161</f>
        <v>0</v>
      </c>
      <c r="I160" s="32"/>
      <c r="J160" s="32"/>
    </row>
    <row r="161" spans="1:10" ht="47.25" hidden="1" x14ac:dyDescent="0.2">
      <c r="A161" s="29" t="s">
        <v>33</v>
      </c>
      <c r="B161" s="30" t="s">
        <v>22</v>
      </c>
      <c r="C161" s="22" t="s">
        <v>196</v>
      </c>
      <c r="D161" s="22" t="s">
        <v>197</v>
      </c>
      <c r="E161" s="22">
        <v>916</v>
      </c>
      <c r="F161" s="22" t="s">
        <v>953</v>
      </c>
      <c r="G161" s="22" t="s">
        <v>34</v>
      </c>
      <c r="H161" s="32">
        <v>0</v>
      </c>
      <c r="I161" s="32"/>
      <c r="J161" s="32"/>
    </row>
    <row r="162" spans="1:10" ht="107.25" hidden="1" customHeight="1" x14ac:dyDescent="0.2">
      <c r="A162" s="29" t="s">
        <v>280</v>
      </c>
      <c r="B162" s="30" t="s">
        <v>22</v>
      </c>
      <c r="C162" s="22" t="s">
        <v>196</v>
      </c>
      <c r="D162" s="22" t="s">
        <v>197</v>
      </c>
      <c r="E162" s="22" t="s">
        <v>89</v>
      </c>
      <c r="F162" s="22" t="s">
        <v>284</v>
      </c>
      <c r="G162" s="31" t="s">
        <v>0</v>
      </c>
      <c r="H162" s="32">
        <f>H163</f>
        <v>0</v>
      </c>
      <c r="I162" s="32">
        <f t="shared" ref="I162:J163" si="48">I163</f>
        <v>0</v>
      </c>
      <c r="J162" s="32">
        <f t="shared" si="48"/>
        <v>0</v>
      </c>
    </row>
    <row r="163" spans="1:10" ht="47.25" hidden="1" x14ac:dyDescent="0.2">
      <c r="A163" s="29" t="s">
        <v>31</v>
      </c>
      <c r="B163" s="30" t="s">
        <v>22</v>
      </c>
      <c r="C163" s="22" t="s">
        <v>196</v>
      </c>
      <c r="D163" s="22" t="s">
        <v>197</v>
      </c>
      <c r="E163" s="22" t="s">
        <v>89</v>
      </c>
      <c r="F163" s="22" t="s">
        <v>284</v>
      </c>
      <c r="G163" s="22" t="s">
        <v>32</v>
      </c>
      <c r="H163" s="32">
        <f>H164</f>
        <v>0</v>
      </c>
      <c r="I163" s="32">
        <f t="shared" si="48"/>
        <v>0</v>
      </c>
      <c r="J163" s="32">
        <f t="shared" si="48"/>
        <v>0</v>
      </c>
    </row>
    <row r="164" spans="1:10" ht="47.25" hidden="1" x14ac:dyDescent="0.2">
      <c r="A164" s="29" t="s">
        <v>33</v>
      </c>
      <c r="B164" s="30" t="s">
        <v>22</v>
      </c>
      <c r="C164" s="22" t="s">
        <v>196</v>
      </c>
      <c r="D164" s="22" t="s">
        <v>197</v>
      </c>
      <c r="E164" s="22" t="s">
        <v>89</v>
      </c>
      <c r="F164" s="22" t="s">
        <v>284</v>
      </c>
      <c r="G164" s="22" t="s">
        <v>34</v>
      </c>
      <c r="H164" s="32"/>
      <c r="I164" s="32"/>
      <c r="J164" s="32"/>
    </row>
    <row r="165" spans="1:10" ht="46.5" customHeight="1" x14ac:dyDescent="0.2">
      <c r="A165" s="29" t="s">
        <v>787</v>
      </c>
      <c r="B165" s="30" t="s">
        <v>22</v>
      </c>
      <c r="C165" s="22" t="s">
        <v>196</v>
      </c>
      <c r="D165" s="22" t="s">
        <v>197</v>
      </c>
      <c r="E165" s="22" t="s">
        <v>89</v>
      </c>
      <c r="F165" s="22" t="s">
        <v>800</v>
      </c>
      <c r="G165" s="22"/>
      <c r="H165" s="32">
        <f>H166</f>
        <v>46265</v>
      </c>
      <c r="I165" s="32"/>
      <c r="J165" s="32"/>
    </row>
    <row r="166" spans="1:10" ht="47.25" x14ac:dyDescent="0.2">
      <c r="A166" s="29" t="s">
        <v>31</v>
      </c>
      <c r="B166" s="30" t="s">
        <v>22</v>
      </c>
      <c r="C166" s="22" t="s">
        <v>196</v>
      </c>
      <c r="D166" s="22" t="s">
        <v>197</v>
      </c>
      <c r="E166" s="22" t="s">
        <v>89</v>
      </c>
      <c r="F166" s="22" t="s">
        <v>800</v>
      </c>
      <c r="G166" s="22">
        <v>200</v>
      </c>
      <c r="H166" s="32">
        <f>H167</f>
        <v>46265</v>
      </c>
      <c r="I166" s="32"/>
      <c r="J166" s="32"/>
    </row>
    <row r="167" spans="1:10" ht="47.25" x14ac:dyDescent="0.2">
      <c r="A167" s="29" t="s">
        <v>33</v>
      </c>
      <c r="B167" s="30" t="s">
        <v>22</v>
      </c>
      <c r="C167" s="22" t="s">
        <v>196</v>
      </c>
      <c r="D167" s="22" t="s">
        <v>197</v>
      </c>
      <c r="E167" s="22" t="s">
        <v>89</v>
      </c>
      <c r="F167" s="22" t="s">
        <v>800</v>
      </c>
      <c r="G167" s="22">
        <v>240</v>
      </c>
      <c r="H167" s="32">
        <v>46265</v>
      </c>
      <c r="I167" s="32"/>
      <c r="J167" s="32"/>
    </row>
    <row r="168" spans="1:10" ht="31.5" hidden="1" x14ac:dyDescent="0.2">
      <c r="A168" s="23" t="s">
        <v>232</v>
      </c>
      <c r="B168" s="24" t="s">
        <v>22</v>
      </c>
      <c r="C168" s="25">
        <v>0</v>
      </c>
      <c r="D168" s="25">
        <v>11</v>
      </c>
      <c r="E168" s="25"/>
      <c r="F168" s="25"/>
      <c r="G168" s="25"/>
      <c r="H168" s="26">
        <f>H169+H172+H175+H178+H181</f>
        <v>0</v>
      </c>
      <c r="I168" s="26">
        <f t="shared" ref="I168:J168" si="49">I169+I172+I175+I178+I181</f>
        <v>0</v>
      </c>
      <c r="J168" s="26">
        <f t="shared" si="49"/>
        <v>0</v>
      </c>
    </row>
    <row r="169" spans="1:10" ht="47.25" hidden="1" x14ac:dyDescent="0.2">
      <c r="A169" s="29" t="s">
        <v>139</v>
      </c>
      <c r="B169" s="30" t="s">
        <v>22</v>
      </c>
      <c r="C169" s="22" t="s">
        <v>196</v>
      </c>
      <c r="D169" s="22">
        <v>11</v>
      </c>
      <c r="E169" s="22" t="s">
        <v>89</v>
      </c>
      <c r="F169" s="22" t="s">
        <v>233</v>
      </c>
      <c r="G169" s="31" t="s">
        <v>0</v>
      </c>
      <c r="H169" s="32">
        <f>H170</f>
        <v>0</v>
      </c>
      <c r="I169" s="32">
        <f t="shared" ref="I169:J170" si="50">I170</f>
        <v>0</v>
      </c>
      <c r="J169" s="32">
        <f t="shared" si="50"/>
        <v>0</v>
      </c>
    </row>
    <row r="170" spans="1:10" ht="47.25" hidden="1" x14ac:dyDescent="0.2">
      <c r="A170" s="29" t="s">
        <v>31</v>
      </c>
      <c r="B170" s="30" t="s">
        <v>22</v>
      </c>
      <c r="C170" s="22" t="s">
        <v>196</v>
      </c>
      <c r="D170" s="22">
        <v>11</v>
      </c>
      <c r="E170" s="22" t="s">
        <v>89</v>
      </c>
      <c r="F170" s="22" t="s">
        <v>233</v>
      </c>
      <c r="G170" s="22" t="s">
        <v>32</v>
      </c>
      <c r="H170" s="32">
        <f>H171</f>
        <v>0</v>
      </c>
      <c r="I170" s="32">
        <f t="shared" si="50"/>
        <v>0</v>
      </c>
      <c r="J170" s="32">
        <f t="shared" si="50"/>
        <v>0</v>
      </c>
    </row>
    <row r="171" spans="1:10" ht="47.25" hidden="1" x14ac:dyDescent="0.2">
      <c r="A171" s="29" t="s">
        <v>33</v>
      </c>
      <c r="B171" s="30" t="s">
        <v>22</v>
      </c>
      <c r="C171" s="22" t="s">
        <v>196</v>
      </c>
      <c r="D171" s="22">
        <v>11</v>
      </c>
      <c r="E171" s="22" t="s">
        <v>89</v>
      </c>
      <c r="F171" s="22" t="s">
        <v>233</v>
      </c>
      <c r="G171" s="22" t="s">
        <v>34</v>
      </c>
      <c r="H171" s="32"/>
      <c r="I171" s="32"/>
      <c r="J171" s="32"/>
    </row>
    <row r="172" spans="1:10" ht="47.25" hidden="1" x14ac:dyDescent="0.2">
      <c r="A172" s="29" t="s">
        <v>101</v>
      </c>
      <c r="B172" s="30" t="s">
        <v>22</v>
      </c>
      <c r="C172" s="22" t="s">
        <v>196</v>
      </c>
      <c r="D172" s="22">
        <v>11</v>
      </c>
      <c r="E172" s="22" t="s">
        <v>89</v>
      </c>
      <c r="F172" s="22" t="s">
        <v>234</v>
      </c>
      <c r="G172" s="31" t="s">
        <v>0</v>
      </c>
      <c r="H172" s="32">
        <f>H173</f>
        <v>0</v>
      </c>
      <c r="I172" s="32">
        <f t="shared" ref="I172:J173" si="51">I173</f>
        <v>0</v>
      </c>
      <c r="J172" s="32">
        <f t="shared" si="51"/>
        <v>0</v>
      </c>
    </row>
    <row r="173" spans="1:10" ht="47.25" hidden="1" x14ac:dyDescent="0.2">
      <c r="A173" s="29" t="s">
        <v>31</v>
      </c>
      <c r="B173" s="30" t="s">
        <v>22</v>
      </c>
      <c r="C173" s="22" t="s">
        <v>196</v>
      </c>
      <c r="D173" s="22">
        <v>11</v>
      </c>
      <c r="E173" s="22" t="s">
        <v>89</v>
      </c>
      <c r="F173" s="22" t="s">
        <v>234</v>
      </c>
      <c r="G173" s="22" t="s">
        <v>32</v>
      </c>
      <c r="H173" s="32">
        <f>H174</f>
        <v>0</v>
      </c>
      <c r="I173" s="32">
        <f t="shared" si="51"/>
        <v>0</v>
      </c>
      <c r="J173" s="32">
        <f t="shared" si="51"/>
        <v>0</v>
      </c>
    </row>
    <row r="174" spans="1:10" ht="47.25" hidden="1" x14ac:dyDescent="0.2">
      <c r="A174" s="29" t="s">
        <v>33</v>
      </c>
      <c r="B174" s="30" t="s">
        <v>22</v>
      </c>
      <c r="C174" s="22" t="s">
        <v>196</v>
      </c>
      <c r="D174" s="22">
        <v>11</v>
      </c>
      <c r="E174" s="22" t="s">
        <v>89</v>
      </c>
      <c r="F174" s="22" t="s">
        <v>234</v>
      </c>
      <c r="G174" s="22" t="s">
        <v>34</v>
      </c>
      <c r="H174" s="32"/>
      <c r="I174" s="32">
        <v>0</v>
      </c>
      <c r="J174" s="32">
        <v>0</v>
      </c>
    </row>
    <row r="175" spans="1:10" ht="126" hidden="1" x14ac:dyDescent="0.2">
      <c r="A175" s="29" t="s">
        <v>102</v>
      </c>
      <c r="B175" s="30" t="s">
        <v>22</v>
      </c>
      <c r="C175" s="22" t="s">
        <v>196</v>
      </c>
      <c r="D175" s="22">
        <v>11</v>
      </c>
      <c r="E175" s="22" t="s">
        <v>89</v>
      </c>
      <c r="F175" s="22" t="s">
        <v>235</v>
      </c>
      <c r="G175" s="31" t="s">
        <v>0</v>
      </c>
      <c r="H175" s="32">
        <f>H176</f>
        <v>0</v>
      </c>
      <c r="I175" s="32">
        <f t="shared" ref="I175:J176" si="52">I176</f>
        <v>0</v>
      </c>
      <c r="J175" s="32">
        <f t="shared" si="52"/>
        <v>0</v>
      </c>
    </row>
    <row r="176" spans="1:10" ht="47.25" hidden="1" x14ac:dyDescent="0.2">
      <c r="A176" s="29" t="s">
        <v>31</v>
      </c>
      <c r="B176" s="30" t="s">
        <v>22</v>
      </c>
      <c r="C176" s="22" t="s">
        <v>196</v>
      </c>
      <c r="D176" s="22">
        <v>11</v>
      </c>
      <c r="E176" s="22" t="s">
        <v>89</v>
      </c>
      <c r="F176" s="22" t="s">
        <v>235</v>
      </c>
      <c r="G176" s="22" t="s">
        <v>32</v>
      </c>
      <c r="H176" s="32">
        <f>H177</f>
        <v>0</v>
      </c>
      <c r="I176" s="32">
        <f t="shared" si="52"/>
        <v>0</v>
      </c>
      <c r="J176" s="32">
        <f t="shared" si="52"/>
        <v>0</v>
      </c>
    </row>
    <row r="177" spans="1:10" ht="47.25" hidden="1" x14ac:dyDescent="0.2">
      <c r="A177" s="29" t="s">
        <v>33</v>
      </c>
      <c r="B177" s="30" t="s">
        <v>22</v>
      </c>
      <c r="C177" s="22" t="s">
        <v>196</v>
      </c>
      <c r="D177" s="22">
        <v>11</v>
      </c>
      <c r="E177" s="22" t="s">
        <v>89</v>
      </c>
      <c r="F177" s="22" t="s">
        <v>235</v>
      </c>
      <c r="G177" s="22" t="s">
        <v>34</v>
      </c>
      <c r="H177" s="32"/>
      <c r="I177" s="32">
        <v>0</v>
      </c>
      <c r="J177" s="32">
        <v>0</v>
      </c>
    </row>
    <row r="178" spans="1:10" ht="31.5" hidden="1" x14ac:dyDescent="0.2">
      <c r="A178" s="29" t="s">
        <v>127</v>
      </c>
      <c r="B178" s="30" t="s">
        <v>22</v>
      </c>
      <c r="C178" s="22" t="s">
        <v>196</v>
      </c>
      <c r="D178" s="22">
        <v>11</v>
      </c>
      <c r="E178" s="22" t="s">
        <v>89</v>
      </c>
      <c r="F178" s="22" t="s">
        <v>236</v>
      </c>
      <c r="G178" s="31" t="s">
        <v>0</v>
      </c>
      <c r="H178" s="32">
        <f>H179</f>
        <v>0</v>
      </c>
      <c r="I178" s="32">
        <f t="shared" ref="I178:J179" si="53">I179</f>
        <v>0</v>
      </c>
      <c r="J178" s="32">
        <f t="shared" si="53"/>
        <v>0</v>
      </c>
    </row>
    <row r="179" spans="1:10" ht="47.25" hidden="1" x14ac:dyDescent="0.2">
      <c r="A179" s="29" t="s">
        <v>31</v>
      </c>
      <c r="B179" s="30" t="s">
        <v>22</v>
      </c>
      <c r="C179" s="22" t="s">
        <v>196</v>
      </c>
      <c r="D179" s="22">
        <v>11</v>
      </c>
      <c r="E179" s="22" t="s">
        <v>89</v>
      </c>
      <c r="F179" s="22" t="s">
        <v>236</v>
      </c>
      <c r="G179" s="22" t="s">
        <v>32</v>
      </c>
      <c r="H179" s="32">
        <f>H180</f>
        <v>0</v>
      </c>
      <c r="I179" s="32">
        <f t="shared" si="53"/>
        <v>0</v>
      </c>
      <c r="J179" s="32">
        <f t="shared" si="53"/>
        <v>0</v>
      </c>
    </row>
    <row r="180" spans="1:10" ht="47.25" hidden="1" x14ac:dyDescent="0.2">
      <c r="A180" s="29" t="s">
        <v>33</v>
      </c>
      <c r="B180" s="30" t="s">
        <v>22</v>
      </c>
      <c r="C180" s="22" t="s">
        <v>196</v>
      </c>
      <c r="D180" s="22">
        <v>11</v>
      </c>
      <c r="E180" s="22" t="s">
        <v>89</v>
      </c>
      <c r="F180" s="22" t="s">
        <v>236</v>
      </c>
      <c r="G180" s="22" t="s">
        <v>34</v>
      </c>
      <c r="H180" s="32"/>
      <c r="I180" s="32"/>
      <c r="J180" s="32"/>
    </row>
    <row r="181" spans="1:10" ht="31.5" hidden="1" x14ac:dyDescent="0.2">
      <c r="A181" s="29" t="s">
        <v>140</v>
      </c>
      <c r="B181" s="30" t="s">
        <v>22</v>
      </c>
      <c r="C181" s="22" t="s">
        <v>196</v>
      </c>
      <c r="D181" s="22">
        <v>11</v>
      </c>
      <c r="E181" s="22" t="s">
        <v>89</v>
      </c>
      <c r="F181" s="22" t="s">
        <v>237</v>
      </c>
      <c r="G181" s="31" t="s">
        <v>0</v>
      </c>
      <c r="H181" s="32">
        <f>H182</f>
        <v>0</v>
      </c>
      <c r="I181" s="32">
        <f t="shared" ref="I181:J182" si="54">I182</f>
        <v>0</v>
      </c>
      <c r="J181" s="32">
        <f t="shared" si="54"/>
        <v>0</v>
      </c>
    </row>
    <row r="182" spans="1:10" ht="47.25" hidden="1" x14ac:dyDescent="0.2">
      <c r="A182" s="29" t="s">
        <v>31</v>
      </c>
      <c r="B182" s="30" t="s">
        <v>22</v>
      </c>
      <c r="C182" s="22" t="s">
        <v>196</v>
      </c>
      <c r="D182" s="22">
        <v>11</v>
      </c>
      <c r="E182" s="22" t="s">
        <v>89</v>
      </c>
      <c r="F182" s="22" t="s">
        <v>237</v>
      </c>
      <c r="G182" s="22" t="s">
        <v>32</v>
      </c>
      <c r="H182" s="32">
        <f>H183</f>
        <v>0</v>
      </c>
      <c r="I182" s="32">
        <f t="shared" si="54"/>
        <v>0</v>
      </c>
      <c r="J182" s="32">
        <f t="shared" si="54"/>
        <v>0</v>
      </c>
    </row>
    <row r="183" spans="1:10" ht="47.25" hidden="1" x14ac:dyDescent="0.2">
      <c r="A183" s="29" t="s">
        <v>33</v>
      </c>
      <c r="B183" s="30" t="s">
        <v>22</v>
      </c>
      <c r="C183" s="22" t="s">
        <v>196</v>
      </c>
      <c r="D183" s="22">
        <v>11</v>
      </c>
      <c r="E183" s="22" t="s">
        <v>89</v>
      </c>
      <c r="F183" s="22" t="s">
        <v>237</v>
      </c>
      <c r="G183" s="22" t="s">
        <v>34</v>
      </c>
      <c r="H183" s="32"/>
      <c r="I183" s="32"/>
      <c r="J183" s="32"/>
    </row>
    <row r="184" spans="1:10" ht="31.5" hidden="1" x14ac:dyDescent="0.2">
      <c r="A184" s="23" t="s">
        <v>238</v>
      </c>
      <c r="B184" s="24" t="s">
        <v>22</v>
      </c>
      <c r="C184" s="25">
        <v>0</v>
      </c>
      <c r="D184" s="25" t="s">
        <v>239</v>
      </c>
      <c r="E184" s="25"/>
      <c r="F184" s="25"/>
      <c r="G184" s="25"/>
      <c r="H184" s="26">
        <f>H185</f>
        <v>0</v>
      </c>
      <c r="I184" s="26">
        <f t="shared" ref="I184:J186" si="55">I185</f>
        <v>0</v>
      </c>
      <c r="J184" s="26">
        <f t="shared" si="55"/>
        <v>0</v>
      </c>
    </row>
    <row r="185" spans="1:10" ht="47.25" hidden="1" x14ac:dyDescent="0.2">
      <c r="A185" s="29" t="s">
        <v>114</v>
      </c>
      <c r="B185" s="30" t="s">
        <v>22</v>
      </c>
      <c r="C185" s="22" t="s">
        <v>196</v>
      </c>
      <c r="D185" s="22" t="s">
        <v>239</v>
      </c>
      <c r="E185" s="22" t="s">
        <v>89</v>
      </c>
      <c r="F185" s="22" t="s">
        <v>240</v>
      </c>
      <c r="G185" s="31" t="s">
        <v>0</v>
      </c>
      <c r="H185" s="32">
        <f>H186</f>
        <v>0</v>
      </c>
      <c r="I185" s="32">
        <f t="shared" si="55"/>
        <v>0</v>
      </c>
      <c r="J185" s="32">
        <f t="shared" si="55"/>
        <v>0</v>
      </c>
    </row>
    <row r="186" spans="1:10" ht="47.25" hidden="1" x14ac:dyDescent="0.2">
      <c r="A186" s="29" t="s">
        <v>115</v>
      </c>
      <c r="B186" s="30" t="s">
        <v>22</v>
      </c>
      <c r="C186" s="22" t="s">
        <v>196</v>
      </c>
      <c r="D186" s="22" t="s">
        <v>239</v>
      </c>
      <c r="E186" s="22" t="s">
        <v>89</v>
      </c>
      <c r="F186" s="22" t="s">
        <v>240</v>
      </c>
      <c r="G186" s="22" t="s">
        <v>116</v>
      </c>
      <c r="H186" s="32">
        <f>H187</f>
        <v>0</v>
      </c>
      <c r="I186" s="32">
        <f t="shared" si="55"/>
        <v>0</v>
      </c>
      <c r="J186" s="32">
        <f t="shared" si="55"/>
        <v>0</v>
      </c>
    </row>
    <row r="187" spans="1:10" ht="15.75" hidden="1" x14ac:dyDescent="0.2">
      <c r="A187" s="29" t="s">
        <v>117</v>
      </c>
      <c r="B187" s="30" t="s">
        <v>22</v>
      </c>
      <c r="C187" s="22" t="s">
        <v>196</v>
      </c>
      <c r="D187" s="22" t="s">
        <v>239</v>
      </c>
      <c r="E187" s="22" t="s">
        <v>89</v>
      </c>
      <c r="F187" s="22" t="s">
        <v>240</v>
      </c>
      <c r="G187" s="22" t="s">
        <v>118</v>
      </c>
      <c r="H187" s="32">
        <v>0</v>
      </c>
      <c r="I187" s="32"/>
      <c r="J187" s="32">
        <v>0</v>
      </c>
    </row>
    <row r="188" spans="1:10" ht="31.5" hidden="1" x14ac:dyDescent="0.2">
      <c r="A188" s="23" t="s">
        <v>241</v>
      </c>
      <c r="B188" s="24" t="s">
        <v>29</v>
      </c>
      <c r="C188" s="25"/>
      <c r="D188" s="25"/>
      <c r="E188" s="25"/>
      <c r="F188" s="25"/>
      <c r="G188" s="25"/>
      <c r="H188" s="26">
        <f>H189+H243</f>
        <v>0</v>
      </c>
      <c r="I188" s="26">
        <f>I189+I243</f>
        <v>0</v>
      </c>
      <c r="J188" s="26">
        <f>J189+J243</f>
        <v>0</v>
      </c>
    </row>
    <row r="189" spans="1:10" ht="47.25" hidden="1" x14ac:dyDescent="0.2">
      <c r="A189" s="23" t="s">
        <v>40</v>
      </c>
      <c r="B189" s="24" t="s">
        <v>29</v>
      </c>
      <c r="C189" s="25" t="s">
        <v>196</v>
      </c>
      <c r="D189" s="25" t="s">
        <v>197</v>
      </c>
      <c r="E189" s="25" t="s">
        <v>41</v>
      </c>
      <c r="F189" s="28" t="s">
        <v>0</v>
      </c>
      <c r="G189" s="28" t="s">
        <v>0</v>
      </c>
      <c r="H189" s="26">
        <f>H190+H193+H196+H199+H202+H205+H208+H211+H214+H217+H225+H228+H231+H234+H237+H240</f>
        <v>0</v>
      </c>
      <c r="I189" s="26">
        <f t="shared" ref="I189:J189" si="56">I190+I193+I196+I199+I202+I205+I208+I211+I214+I217+I225+I228+I231+I234+I237+I240</f>
        <v>0</v>
      </c>
      <c r="J189" s="26">
        <f t="shared" si="56"/>
        <v>0</v>
      </c>
    </row>
    <row r="190" spans="1:10" ht="157.5" hidden="1" x14ac:dyDescent="0.2">
      <c r="A190" s="29" t="s">
        <v>159</v>
      </c>
      <c r="B190" s="30" t="s">
        <v>29</v>
      </c>
      <c r="C190" s="22" t="s">
        <v>196</v>
      </c>
      <c r="D190" s="22" t="s">
        <v>197</v>
      </c>
      <c r="E190" s="22" t="s">
        <v>41</v>
      </c>
      <c r="F190" s="22">
        <v>14721</v>
      </c>
      <c r="G190" s="31" t="s">
        <v>0</v>
      </c>
      <c r="H190" s="32">
        <f>H191</f>
        <v>0</v>
      </c>
      <c r="I190" s="32">
        <f t="shared" ref="I190:J191" si="57">I191</f>
        <v>0</v>
      </c>
      <c r="J190" s="32">
        <f t="shared" si="57"/>
        <v>0</v>
      </c>
    </row>
    <row r="191" spans="1:10" ht="63" hidden="1" x14ac:dyDescent="0.2">
      <c r="A191" s="29" t="s">
        <v>44</v>
      </c>
      <c r="B191" s="30" t="s">
        <v>29</v>
      </c>
      <c r="C191" s="22" t="s">
        <v>196</v>
      </c>
      <c r="D191" s="22" t="s">
        <v>197</v>
      </c>
      <c r="E191" s="22" t="s">
        <v>41</v>
      </c>
      <c r="F191" s="22">
        <v>14721</v>
      </c>
      <c r="G191" s="22" t="s">
        <v>45</v>
      </c>
      <c r="H191" s="32">
        <f>H192</f>
        <v>0</v>
      </c>
      <c r="I191" s="32">
        <f t="shared" si="57"/>
        <v>0</v>
      </c>
      <c r="J191" s="32">
        <f t="shared" si="57"/>
        <v>0</v>
      </c>
    </row>
    <row r="192" spans="1:10" ht="15.75" hidden="1" x14ac:dyDescent="0.2">
      <c r="A192" s="29" t="s">
        <v>46</v>
      </c>
      <c r="B192" s="30" t="s">
        <v>29</v>
      </c>
      <c r="C192" s="22" t="s">
        <v>196</v>
      </c>
      <c r="D192" s="22" t="s">
        <v>197</v>
      </c>
      <c r="E192" s="22" t="s">
        <v>41</v>
      </c>
      <c r="F192" s="22">
        <v>14721</v>
      </c>
      <c r="G192" s="22" t="s">
        <v>47</v>
      </c>
      <c r="H192" s="32"/>
      <c r="I192" s="32"/>
      <c r="J192" s="32"/>
    </row>
    <row r="193" spans="1:10" ht="404.25" hidden="1" customHeight="1" x14ac:dyDescent="0.2">
      <c r="A193" s="29" t="s">
        <v>160</v>
      </c>
      <c r="B193" s="30" t="s">
        <v>29</v>
      </c>
      <c r="C193" s="22" t="s">
        <v>196</v>
      </c>
      <c r="D193" s="22" t="s">
        <v>197</v>
      </c>
      <c r="E193" s="22" t="s">
        <v>41</v>
      </c>
      <c r="F193" s="22">
        <v>14722</v>
      </c>
      <c r="G193" s="31" t="s">
        <v>0</v>
      </c>
      <c r="H193" s="32">
        <f>H194</f>
        <v>0</v>
      </c>
      <c r="I193" s="32">
        <f t="shared" ref="I193:J194" si="58">I194</f>
        <v>0</v>
      </c>
      <c r="J193" s="32">
        <f t="shared" si="58"/>
        <v>0</v>
      </c>
    </row>
    <row r="194" spans="1:10" ht="63" hidden="1" x14ac:dyDescent="0.2">
      <c r="A194" s="29" t="s">
        <v>44</v>
      </c>
      <c r="B194" s="30" t="s">
        <v>29</v>
      </c>
      <c r="C194" s="22" t="s">
        <v>196</v>
      </c>
      <c r="D194" s="22" t="s">
        <v>197</v>
      </c>
      <c r="E194" s="22" t="s">
        <v>41</v>
      </c>
      <c r="F194" s="22">
        <v>14722</v>
      </c>
      <c r="G194" s="22" t="s">
        <v>45</v>
      </c>
      <c r="H194" s="32">
        <f>H195</f>
        <v>0</v>
      </c>
      <c r="I194" s="32">
        <f t="shared" si="58"/>
        <v>0</v>
      </c>
      <c r="J194" s="32">
        <f t="shared" si="58"/>
        <v>0</v>
      </c>
    </row>
    <row r="195" spans="1:10" ht="15.75" hidden="1" x14ac:dyDescent="0.2">
      <c r="A195" s="29" t="s">
        <v>46</v>
      </c>
      <c r="B195" s="30" t="s">
        <v>29</v>
      </c>
      <c r="C195" s="22" t="s">
        <v>196</v>
      </c>
      <c r="D195" s="22" t="s">
        <v>197</v>
      </c>
      <c r="E195" s="22" t="s">
        <v>41</v>
      </c>
      <c r="F195" s="22">
        <v>14722</v>
      </c>
      <c r="G195" s="22" t="s">
        <v>47</v>
      </c>
      <c r="H195" s="32"/>
      <c r="I195" s="32"/>
      <c r="J195" s="32"/>
    </row>
    <row r="196" spans="1:10" ht="192.75" hidden="1" customHeight="1" x14ac:dyDescent="0.2">
      <c r="A196" s="29" t="s">
        <v>161</v>
      </c>
      <c r="B196" s="30" t="s">
        <v>29</v>
      </c>
      <c r="C196" s="22" t="s">
        <v>196</v>
      </c>
      <c r="D196" s="22" t="s">
        <v>197</v>
      </c>
      <c r="E196" s="22" t="s">
        <v>41</v>
      </c>
      <c r="F196" s="22">
        <v>14723</v>
      </c>
      <c r="G196" s="31" t="s">
        <v>0</v>
      </c>
      <c r="H196" s="32">
        <f>H197</f>
        <v>0</v>
      </c>
      <c r="I196" s="32">
        <f t="shared" ref="I196:J197" si="59">I197</f>
        <v>0</v>
      </c>
      <c r="J196" s="32">
        <f t="shared" si="59"/>
        <v>0</v>
      </c>
    </row>
    <row r="197" spans="1:10" ht="69" hidden="1" customHeight="1" x14ac:dyDescent="0.2">
      <c r="A197" s="29" t="s">
        <v>44</v>
      </c>
      <c r="B197" s="30" t="s">
        <v>29</v>
      </c>
      <c r="C197" s="22" t="s">
        <v>196</v>
      </c>
      <c r="D197" s="22" t="s">
        <v>197</v>
      </c>
      <c r="E197" s="22" t="s">
        <v>41</v>
      </c>
      <c r="F197" s="22">
        <v>14723</v>
      </c>
      <c r="G197" s="22" t="s">
        <v>45</v>
      </c>
      <c r="H197" s="32">
        <f>H198</f>
        <v>0</v>
      </c>
      <c r="I197" s="32">
        <f t="shared" si="59"/>
        <v>0</v>
      </c>
      <c r="J197" s="32">
        <f t="shared" si="59"/>
        <v>0</v>
      </c>
    </row>
    <row r="198" spans="1:10" ht="15.75" hidden="1" x14ac:dyDescent="0.2">
      <c r="A198" s="29" t="s">
        <v>46</v>
      </c>
      <c r="B198" s="30" t="s">
        <v>29</v>
      </c>
      <c r="C198" s="22" t="s">
        <v>196</v>
      </c>
      <c r="D198" s="22" t="s">
        <v>197</v>
      </c>
      <c r="E198" s="22" t="s">
        <v>41</v>
      </c>
      <c r="F198" s="22">
        <v>14723</v>
      </c>
      <c r="G198" s="22" t="s">
        <v>47</v>
      </c>
      <c r="H198" s="32"/>
      <c r="I198" s="32"/>
      <c r="J198" s="32"/>
    </row>
    <row r="199" spans="1:10" ht="94.5" hidden="1" x14ac:dyDescent="0.2">
      <c r="A199" s="29" t="s">
        <v>65</v>
      </c>
      <c r="B199" s="30" t="s">
        <v>29</v>
      </c>
      <c r="C199" s="22" t="s">
        <v>196</v>
      </c>
      <c r="D199" s="22" t="s">
        <v>197</v>
      </c>
      <c r="E199" s="22" t="s">
        <v>41</v>
      </c>
      <c r="F199" s="22" t="s">
        <v>242</v>
      </c>
      <c r="G199" s="31" t="s">
        <v>0</v>
      </c>
      <c r="H199" s="32">
        <f>H200</f>
        <v>0</v>
      </c>
      <c r="I199" s="32">
        <f t="shared" ref="I199:J200" si="60">I200</f>
        <v>0</v>
      </c>
      <c r="J199" s="32">
        <f t="shared" si="60"/>
        <v>0</v>
      </c>
    </row>
    <row r="200" spans="1:10" ht="31.5" hidden="1" x14ac:dyDescent="0.2">
      <c r="A200" s="29" t="s">
        <v>66</v>
      </c>
      <c r="B200" s="30" t="s">
        <v>29</v>
      </c>
      <c r="C200" s="22" t="s">
        <v>196</v>
      </c>
      <c r="D200" s="22" t="s">
        <v>197</v>
      </c>
      <c r="E200" s="22" t="s">
        <v>41</v>
      </c>
      <c r="F200" s="22" t="s">
        <v>242</v>
      </c>
      <c r="G200" s="22" t="s">
        <v>67</v>
      </c>
      <c r="H200" s="32">
        <f>H201</f>
        <v>0</v>
      </c>
      <c r="I200" s="32">
        <f t="shared" si="60"/>
        <v>0</v>
      </c>
      <c r="J200" s="32">
        <f t="shared" si="60"/>
        <v>0</v>
      </c>
    </row>
    <row r="201" spans="1:10" ht="47.25" hidden="1" x14ac:dyDescent="0.2">
      <c r="A201" s="29" t="s">
        <v>68</v>
      </c>
      <c r="B201" s="30" t="s">
        <v>29</v>
      </c>
      <c r="C201" s="22" t="s">
        <v>196</v>
      </c>
      <c r="D201" s="22" t="s">
        <v>197</v>
      </c>
      <c r="E201" s="22" t="s">
        <v>41</v>
      </c>
      <c r="F201" s="22" t="s">
        <v>242</v>
      </c>
      <c r="G201" s="22" t="s">
        <v>69</v>
      </c>
      <c r="H201" s="32"/>
      <c r="I201" s="32"/>
      <c r="J201" s="32"/>
    </row>
    <row r="202" spans="1:10" ht="47.25" hidden="1" x14ac:dyDescent="0.2">
      <c r="A202" s="29" t="s">
        <v>30</v>
      </c>
      <c r="B202" s="30" t="s">
        <v>29</v>
      </c>
      <c r="C202" s="22" t="s">
        <v>196</v>
      </c>
      <c r="D202" s="22" t="s">
        <v>197</v>
      </c>
      <c r="E202" s="22" t="s">
        <v>41</v>
      </c>
      <c r="F202" s="22" t="s">
        <v>210</v>
      </c>
      <c r="G202" s="31" t="s">
        <v>0</v>
      </c>
      <c r="H202" s="32">
        <f>H203</f>
        <v>0</v>
      </c>
      <c r="I202" s="32">
        <f t="shared" ref="I202:J203" si="61">I203</f>
        <v>0</v>
      </c>
      <c r="J202" s="32">
        <f t="shared" si="61"/>
        <v>0</v>
      </c>
    </row>
    <row r="203" spans="1:10" ht="110.25" hidden="1" x14ac:dyDescent="0.2">
      <c r="A203" s="29" t="s">
        <v>24</v>
      </c>
      <c r="B203" s="30" t="s">
        <v>29</v>
      </c>
      <c r="C203" s="22" t="s">
        <v>196</v>
      </c>
      <c r="D203" s="22" t="s">
        <v>197</v>
      </c>
      <c r="E203" s="22" t="s">
        <v>41</v>
      </c>
      <c r="F203" s="22" t="s">
        <v>210</v>
      </c>
      <c r="G203" s="22" t="s">
        <v>25</v>
      </c>
      <c r="H203" s="32">
        <f>H204</f>
        <v>0</v>
      </c>
      <c r="I203" s="32">
        <f t="shared" si="61"/>
        <v>0</v>
      </c>
      <c r="J203" s="32">
        <f t="shared" si="61"/>
        <v>0</v>
      </c>
    </row>
    <row r="204" spans="1:10" ht="47.25" hidden="1" x14ac:dyDescent="0.2">
      <c r="A204" s="29" t="s">
        <v>26</v>
      </c>
      <c r="B204" s="30" t="s">
        <v>29</v>
      </c>
      <c r="C204" s="22" t="s">
        <v>196</v>
      </c>
      <c r="D204" s="22" t="s">
        <v>197</v>
      </c>
      <c r="E204" s="22" t="s">
        <v>41</v>
      </c>
      <c r="F204" s="22" t="s">
        <v>210</v>
      </c>
      <c r="G204" s="22" t="s">
        <v>27</v>
      </c>
      <c r="H204" s="32"/>
      <c r="I204" s="32"/>
      <c r="J204" s="32"/>
    </row>
    <row r="205" spans="1:10" ht="31.5" hidden="1" x14ac:dyDescent="0.2">
      <c r="A205" s="29" t="s">
        <v>48</v>
      </c>
      <c r="B205" s="30" t="s">
        <v>29</v>
      </c>
      <c r="C205" s="22" t="s">
        <v>196</v>
      </c>
      <c r="D205" s="22" t="s">
        <v>197</v>
      </c>
      <c r="E205" s="22" t="s">
        <v>41</v>
      </c>
      <c r="F205" s="22" t="s">
        <v>243</v>
      </c>
      <c r="G205" s="31" t="s">
        <v>0</v>
      </c>
      <c r="H205" s="32">
        <f>H206</f>
        <v>0</v>
      </c>
      <c r="I205" s="32">
        <f t="shared" ref="I205:J206" si="62">I206</f>
        <v>0</v>
      </c>
      <c r="J205" s="32">
        <f t="shared" si="62"/>
        <v>0</v>
      </c>
    </row>
    <row r="206" spans="1:10" ht="63" hidden="1" x14ac:dyDescent="0.2">
      <c r="A206" s="29" t="s">
        <v>44</v>
      </c>
      <c r="B206" s="30" t="s">
        <v>29</v>
      </c>
      <c r="C206" s="22" t="s">
        <v>196</v>
      </c>
      <c r="D206" s="22" t="s">
        <v>197</v>
      </c>
      <c r="E206" s="22" t="s">
        <v>41</v>
      </c>
      <c r="F206" s="22" t="s">
        <v>243</v>
      </c>
      <c r="G206" s="22" t="s">
        <v>45</v>
      </c>
      <c r="H206" s="32">
        <f>H207</f>
        <v>0</v>
      </c>
      <c r="I206" s="32">
        <f t="shared" si="62"/>
        <v>0</v>
      </c>
      <c r="J206" s="32">
        <f t="shared" si="62"/>
        <v>0</v>
      </c>
    </row>
    <row r="207" spans="1:10" ht="15.75" hidden="1" x14ac:dyDescent="0.2">
      <c r="A207" s="29" t="s">
        <v>46</v>
      </c>
      <c r="B207" s="30" t="s">
        <v>29</v>
      </c>
      <c r="C207" s="22" t="s">
        <v>196</v>
      </c>
      <c r="D207" s="22" t="s">
        <v>197</v>
      </c>
      <c r="E207" s="22" t="s">
        <v>41</v>
      </c>
      <c r="F207" s="22" t="s">
        <v>243</v>
      </c>
      <c r="G207" s="22" t="s">
        <v>47</v>
      </c>
      <c r="H207" s="32"/>
      <c r="I207" s="32"/>
      <c r="J207" s="32"/>
    </row>
    <row r="208" spans="1:10" ht="15.75" hidden="1" x14ac:dyDescent="0.2">
      <c r="A208" s="29" t="s">
        <v>51</v>
      </c>
      <c r="B208" s="30" t="s">
        <v>29</v>
      </c>
      <c r="C208" s="22" t="s">
        <v>196</v>
      </c>
      <c r="D208" s="22" t="s">
        <v>197</v>
      </c>
      <c r="E208" s="22" t="s">
        <v>41</v>
      </c>
      <c r="F208" s="22" t="s">
        <v>244</v>
      </c>
      <c r="G208" s="31" t="s">
        <v>0</v>
      </c>
      <c r="H208" s="32">
        <f>H209</f>
        <v>0</v>
      </c>
      <c r="I208" s="32">
        <f t="shared" ref="I208:J209" si="63">I209</f>
        <v>0</v>
      </c>
      <c r="J208" s="32">
        <f t="shared" si="63"/>
        <v>0</v>
      </c>
    </row>
    <row r="209" spans="1:10" ht="63" hidden="1" x14ac:dyDescent="0.2">
      <c r="A209" s="29" t="s">
        <v>44</v>
      </c>
      <c r="B209" s="30" t="s">
        <v>29</v>
      </c>
      <c r="C209" s="22" t="s">
        <v>196</v>
      </c>
      <c r="D209" s="22" t="s">
        <v>197</v>
      </c>
      <c r="E209" s="22" t="s">
        <v>41</v>
      </c>
      <c r="F209" s="22" t="s">
        <v>244</v>
      </c>
      <c r="G209" s="22" t="s">
        <v>45</v>
      </c>
      <c r="H209" s="32">
        <f>H210</f>
        <v>0</v>
      </c>
      <c r="I209" s="32">
        <f t="shared" si="63"/>
        <v>0</v>
      </c>
      <c r="J209" s="32">
        <f t="shared" si="63"/>
        <v>0</v>
      </c>
    </row>
    <row r="210" spans="1:10" ht="15.75" hidden="1" x14ac:dyDescent="0.2">
      <c r="A210" s="29" t="s">
        <v>46</v>
      </c>
      <c r="B210" s="30" t="s">
        <v>29</v>
      </c>
      <c r="C210" s="22" t="s">
        <v>196</v>
      </c>
      <c r="D210" s="22" t="s">
        <v>197</v>
      </c>
      <c r="E210" s="22" t="s">
        <v>41</v>
      </c>
      <c r="F210" s="22" t="s">
        <v>244</v>
      </c>
      <c r="G210" s="22" t="s">
        <v>47</v>
      </c>
      <c r="H210" s="32"/>
      <c r="I210" s="32"/>
      <c r="J210" s="32"/>
    </row>
    <row r="211" spans="1:10" ht="31.5" hidden="1" x14ac:dyDescent="0.2">
      <c r="A211" s="29" t="s">
        <v>49</v>
      </c>
      <c r="B211" s="30" t="s">
        <v>29</v>
      </c>
      <c r="C211" s="22" t="s">
        <v>196</v>
      </c>
      <c r="D211" s="22" t="s">
        <v>197</v>
      </c>
      <c r="E211" s="22" t="s">
        <v>41</v>
      </c>
      <c r="F211" s="22" t="s">
        <v>245</v>
      </c>
      <c r="G211" s="31" t="s">
        <v>0</v>
      </c>
      <c r="H211" s="32">
        <f>H212</f>
        <v>0</v>
      </c>
      <c r="I211" s="32">
        <f t="shared" ref="I211:J212" si="64">I212</f>
        <v>0</v>
      </c>
      <c r="J211" s="32">
        <f t="shared" si="64"/>
        <v>0</v>
      </c>
    </row>
    <row r="212" spans="1:10" ht="63" hidden="1" x14ac:dyDescent="0.2">
      <c r="A212" s="29" t="s">
        <v>44</v>
      </c>
      <c r="B212" s="30" t="s">
        <v>29</v>
      </c>
      <c r="C212" s="22" t="s">
        <v>196</v>
      </c>
      <c r="D212" s="22" t="s">
        <v>197</v>
      </c>
      <c r="E212" s="22" t="s">
        <v>41</v>
      </c>
      <c r="F212" s="22" t="s">
        <v>245</v>
      </c>
      <c r="G212" s="22" t="s">
        <v>45</v>
      </c>
      <c r="H212" s="32">
        <f>H213</f>
        <v>0</v>
      </c>
      <c r="I212" s="32">
        <f t="shared" si="64"/>
        <v>0</v>
      </c>
      <c r="J212" s="32">
        <f t="shared" si="64"/>
        <v>0</v>
      </c>
    </row>
    <row r="213" spans="1:10" ht="15.75" hidden="1" x14ac:dyDescent="0.2">
      <c r="A213" s="29" t="s">
        <v>46</v>
      </c>
      <c r="B213" s="30" t="s">
        <v>29</v>
      </c>
      <c r="C213" s="22" t="s">
        <v>196</v>
      </c>
      <c r="D213" s="22" t="s">
        <v>197</v>
      </c>
      <c r="E213" s="22" t="s">
        <v>41</v>
      </c>
      <c r="F213" s="22" t="s">
        <v>245</v>
      </c>
      <c r="G213" s="22" t="s">
        <v>47</v>
      </c>
      <c r="H213" s="32"/>
      <c r="I213" s="32"/>
      <c r="J213" s="32"/>
    </row>
    <row r="214" spans="1:10" ht="31.5" hidden="1" x14ac:dyDescent="0.2">
      <c r="A214" s="29" t="s">
        <v>54</v>
      </c>
      <c r="B214" s="30" t="s">
        <v>29</v>
      </c>
      <c r="C214" s="22" t="s">
        <v>196</v>
      </c>
      <c r="D214" s="22" t="s">
        <v>197</v>
      </c>
      <c r="E214" s="22" t="s">
        <v>41</v>
      </c>
      <c r="F214" s="22" t="s">
        <v>246</v>
      </c>
      <c r="G214" s="31" t="s">
        <v>0</v>
      </c>
      <c r="H214" s="32">
        <f>H215</f>
        <v>0</v>
      </c>
      <c r="I214" s="32">
        <f t="shared" ref="I214:J215" si="65">I215</f>
        <v>0</v>
      </c>
      <c r="J214" s="32">
        <f t="shared" si="65"/>
        <v>0</v>
      </c>
    </row>
    <row r="215" spans="1:10" ht="63" hidden="1" x14ac:dyDescent="0.2">
      <c r="A215" s="29" t="s">
        <v>44</v>
      </c>
      <c r="B215" s="30" t="s">
        <v>29</v>
      </c>
      <c r="C215" s="22" t="s">
        <v>196</v>
      </c>
      <c r="D215" s="22" t="s">
        <v>197</v>
      </c>
      <c r="E215" s="22" t="s">
        <v>41</v>
      </c>
      <c r="F215" s="22" t="s">
        <v>246</v>
      </c>
      <c r="G215" s="22" t="s">
        <v>45</v>
      </c>
      <c r="H215" s="32">
        <f>H216</f>
        <v>0</v>
      </c>
      <c r="I215" s="32">
        <f t="shared" si="65"/>
        <v>0</v>
      </c>
      <c r="J215" s="32">
        <f t="shared" si="65"/>
        <v>0</v>
      </c>
    </row>
    <row r="216" spans="1:10" ht="15.75" hidden="1" x14ac:dyDescent="0.2">
      <c r="A216" s="29" t="s">
        <v>46</v>
      </c>
      <c r="B216" s="30" t="s">
        <v>29</v>
      </c>
      <c r="C216" s="22" t="s">
        <v>196</v>
      </c>
      <c r="D216" s="22" t="s">
        <v>197</v>
      </c>
      <c r="E216" s="22" t="s">
        <v>41</v>
      </c>
      <c r="F216" s="22" t="s">
        <v>246</v>
      </c>
      <c r="G216" s="22" t="s">
        <v>47</v>
      </c>
      <c r="H216" s="32"/>
      <c r="I216" s="32"/>
      <c r="J216" s="32"/>
    </row>
    <row r="217" spans="1:10" ht="70.5" hidden="1" customHeight="1" x14ac:dyDescent="0.2">
      <c r="A217" s="29" t="s">
        <v>55</v>
      </c>
      <c r="B217" s="30" t="s">
        <v>29</v>
      </c>
      <c r="C217" s="22" t="s">
        <v>196</v>
      </c>
      <c r="D217" s="22" t="s">
        <v>197</v>
      </c>
      <c r="E217" s="22" t="s">
        <v>41</v>
      </c>
      <c r="F217" s="22" t="s">
        <v>247</v>
      </c>
      <c r="G217" s="31" t="s">
        <v>0</v>
      </c>
      <c r="H217" s="32">
        <f>H218+H221+H223</f>
        <v>0</v>
      </c>
      <c r="I217" s="32">
        <f t="shared" ref="I217:J217" si="66">I218+I221</f>
        <v>0</v>
      </c>
      <c r="J217" s="32">
        <f t="shared" si="66"/>
        <v>0</v>
      </c>
    </row>
    <row r="218" spans="1:10" ht="130.5" hidden="1" customHeight="1" x14ac:dyDescent="0.2">
      <c r="A218" s="29" t="s">
        <v>24</v>
      </c>
      <c r="B218" s="30" t="s">
        <v>29</v>
      </c>
      <c r="C218" s="22" t="s">
        <v>196</v>
      </c>
      <c r="D218" s="22" t="s">
        <v>197</v>
      </c>
      <c r="E218" s="22" t="s">
        <v>41</v>
      </c>
      <c r="F218" s="22" t="s">
        <v>247</v>
      </c>
      <c r="G218" s="22" t="s">
        <v>25</v>
      </c>
      <c r="H218" s="32">
        <f>H219+H220</f>
        <v>0</v>
      </c>
      <c r="I218" s="32">
        <f t="shared" ref="I218:J218" si="67">I219+I220</f>
        <v>0</v>
      </c>
      <c r="J218" s="32">
        <f t="shared" si="67"/>
        <v>0</v>
      </c>
    </row>
    <row r="219" spans="1:10" ht="31.5" hidden="1" x14ac:dyDescent="0.2">
      <c r="A219" s="29" t="s">
        <v>56</v>
      </c>
      <c r="B219" s="30" t="s">
        <v>29</v>
      </c>
      <c r="C219" s="22" t="s">
        <v>196</v>
      </c>
      <c r="D219" s="22" t="s">
        <v>197</v>
      </c>
      <c r="E219" s="22" t="s">
        <v>41</v>
      </c>
      <c r="F219" s="22" t="s">
        <v>247</v>
      </c>
      <c r="G219" s="22" t="s">
        <v>57</v>
      </c>
      <c r="H219" s="32"/>
      <c r="I219" s="32"/>
      <c r="J219" s="32"/>
    </row>
    <row r="220" spans="1:10" ht="47.25" hidden="1" x14ac:dyDescent="0.2">
      <c r="A220" s="29" t="s">
        <v>26</v>
      </c>
      <c r="B220" s="30" t="s">
        <v>29</v>
      </c>
      <c r="C220" s="22" t="s">
        <v>196</v>
      </c>
      <c r="D220" s="22" t="s">
        <v>197</v>
      </c>
      <c r="E220" s="22" t="s">
        <v>41</v>
      </c>
      <c r="F220" s="22" t="s">
        <v>247</v>
      </c>
      <c r="G220" s="22" t="s">
        <v>27</v>
      </c>
      <c r="H220" s="32"/>
      <c r="I220" s="32"/>
      <c r="J220" s="32"/>
    </row>
    <row r="221" spans="1:10" ht="47.25" hidden="1" x14ac:dyDescent="0.2">
      <c r="A221" s="29" t="s">
        <v>31</v>
      </c>
      <c r="B221" s="30" t="s">
        <v>29</v>
      </c>
      <c r="C221" s="22" t="s">
        <v>196</v>
      </c>
      <c r="D221" s="22" t="s">
        <v>197</v>
      </c>
      <c r="E221" s="22" t="s">
        <v>41</v>
      </c>
      <c r="F221" s="22" t="s">
        <v>247</v>
      </c>
      <c r="G221" s="22" t="s">
        <v>32</v>
      </c>
      <c r="H221" s="32">
        <f>H222</f>
        <v>0</v>
      </c>
      <c r="I221" s="32">
        <f t="shared" ref="I221:J221" si="68">I222</f>
        <v>0</v>
      </c>
      <c r="J221" s="32">
        <f t="shared" si="68"/>
        <v>0</v>
      </c>
    </row>
    <row r="222" spans="1:10" ht="47.25" hidden="1" x14ac:dyDescent="0.2">
      <c r="A222" s="29" t="s">
        <v>33</v>
      </c>
      <c r="B222" s="30" t="s">
        <v>29</v>
      </c>
      <c r="C222" s="22" t="s">
        <v>196</v>
      </c>
      <c r="D222" s="22" t="s">
        <v>197</v>
      </c>
      <c r="E222" s="22" t="s">
        <v>41</v>
      </c>
      <c r="F222" s="22" t="s">
        <v>247</v>
      </c>
      <c r="G222" s="22" t="s">
        <v>34</v>
      </c>
      <c r="H222" s="32"/>
      <c r="I222" s="32"/>
      <c r="J222" s="32"/>
    </row>
    <row r="223" spans="1:10" ht="31.5" hidden="1" x14ac:dyDescent="0.2">
      <c r="A223" s="127" t="s">
        <v>66</v>
      </c>
      <c r="B223" s="30" t="s">
        <v>29</v>
      </c>
      <c r="C223" s="22" t="s">
        <v>196</v>
      </c>
      <c r="D223" s="22" t="s">
        <v>197</v>
      </c>
      <c r="E223" s="22" t="s">
        <v>41</v>
      </c>
      <c r="F223" s="22" t="s">
        <v>247</v>
      </c>
      <c r="G223" s="22">
        <v>300</v>
      </c>
      <c r="H223" s="32">
        <f>H224</f>
        <v>0</v>
      </c>
      <c r="I223" s="32"/>
      <c r="J223" s="32"/>
    </row>
    <row r="224" spans="1:10" ht="47.25" hidden="1" x14ac:dyDescent="0.2">
      <c r="A224" s="127" t="s">
        <v>68</v>
      </c>
      <c r="B224" s="30" t="s">
        <v>29</v>
      </c>
      <c r="C224" s="22" t="s">
        <v>196</v>
      </c>
      <c r="D224" s="22" t="s">
        <v>197</v>
      </c>
      <c r="E224" s="22" t="s">
        <v>41</v>
      </c>
      <c r="F224" s="22" t="s">
        <v>247</v>
      </c>
      <c r="G224" s="22">
        <v>320</v>
      </c>
      <c r="H224" s="32"/>
      <c r="I224" s="32"/>
      <c r="J224" s="32"/>
    </row>
    <row r="225" spans="1:10" ht="31.5" hidden="1" x14ac:dyDescent="0.2">
      <c r="A225" s="29" t="s">
        <v>35</v>
      </c>
      <c r="B225" s="30" t="s">
        <v>29</v>
      </c>
      <c r="C225" s="22" t="s">
        <v>196</v>
      </c>
      <c r="D225" s="22" t="s">
        <v>197</v>
      </c>
      <c r="E225" s="22" t="s">
        <v>41</v>
      </c>
      <c r="F225" s="22" t="s">
        <v>223</v>
      </c>
      <c r="G225" s="31" t="s">
        <v>0</v>
      </c>
      <c r="H225" s="32">
        <f>H226</f>
        <v>0</v>
      </c>
      <c r="I225" s="32">
        <f t="shared" ref="I225:J226" si="69">I226</f>
        <v>0</v>
      </c>
      <c r="J225" s="32">
        <f t="shared" si="69"/>
        <v>0</v>
      </c>
    </row>
    <row r="226" spans="1:10" ht="15.75" hidden="1" x14ac:dyDescent="0.2">
      <c r="A226" s="29" t="s">
        <v>36</v>
      </c>
      <c r="B226" s="30" t="s">
        <v>29</v>
      </c>
      <c r="C226" s="22" t="s">
        <v>196</v>
      </c>
      <c r="D226" s="22" t="s">
        <v>197</v>
      </c>
      <c r="E226" s="22" t="s">
        <v>41</v>
      </c>
      <c r="F226" s="22" t="s">
        <v>223</v>
      </c>
      <c r="G226" s="22" t="s">
        <v>37</v>
      </c>
      <c r="H226" s="32">
        <f>H227</f>
        <v>0</v>
      </c>
      <c r="I226" s="32">
        <f t="shared" si="69"/>
        <v>0</v>
      </c>
      <c r="J226" s="32">
        <f t="shared" si="69"/>
        <v>0</v>
      </c>
    </row>
    <row r="227" spans="1:10" ht="31.5" hidden="1" x14ac:dyDescent="0.2">
      <c r="A227" s="29" t="s">
        <v>38</v>
      </c>
      <c r="B227" s="30" t="s">
        <v>29</v>
      </c>
      <c r="C227" s="22" t="s">
        <v>196</v>
      </c>
      <c r="D227" s="22" t="s">
        <v>197</v>
      </c>
      <c r="E227" s="22" t="s">
        <v>41</v>
      </c>
      <c r="F227" s="22" t="s">
        <v>223</v>
      </c>
      <c r="G227" s="22" t="s">
        <v>39</v>
      </c>
      <c r="H227" s="32"/>
      <c r="I227" s="32"/>
      <c r="J227" s="32"/>
    </row>
    <row r="228" spans="1:10" ht="31.5" hidden="1" x14ac:dyDescent="0.2">
      <c r="A228" s="29" t="s">
        <v>53</v>
      </c>
      <c r="B228" s="30" t="s">
        <v>29</v>
      </c>
      <c r="C228" s="22" t="s">
        <v>196</v>
      </c>
      <c r="D228" s="22" t="s">
        <v>197</v>
      </c>
      <c r="E228" s="22" t="s">
        <v>41</v>
      </c>
      <c r="F228" s="22" t="s">
        <v>248</v>
      </c>
      <c r="G228" s="31" t="s">
        <v>0</v>
      </c>
      <c r="H228" s="32">
        <f>H229</f>
        <v>0</v>
      </c>
      <c r="I228" s="32">
        <f t="shared" ref="I228:J229" si="70">I229</f>
        <v>0</v>
      </c>
      <c r="J228" s="32">
        <f t="shared" si="70"/>
        <v>0</v>
      </c>
    </row>
    <row r="229" spans="1:10" ht="63" hidden="1" x14ac:dyDescent="0.2">
      <c r="A229" s="29" t="s">
        <v>44</v>
      </c>
      <c r="B229" s="30" t="s">
        <v>29</v>
      </c>
      <c r="C229" s="22" t="s">
        <v>196</v>
      </c>
      <c r="D229" s="22" t="s">
        <v>197</v>
      </c>
      <c r="E229" s="22" t="s">
        <v>41</v>
      </c>
      <c r="F229" s="22" t="s">
        <v>248</v>
      </c>
      <c r="G229" s="22" t="s">
        <v>45</v>
      </c>
      <c r="H229" s="32">
        <f>H230</f>
        <v>0</v>
      </c>
      <c r="I229" s="32">
        <f t="shared" si="70"/>
        <v>0</v>
      </c>
      <c r="J229" s="32">
        <f t="shared" si="70"/>
        <v>0</v>
      </c>
    </row>
    <row r="230" spans="1:10" ht="15.75" hidden="1" x14ac:dyDescent="0.2">
      <c r="A230" s="29" t="s">
        <v>46</v>
      </c>
      <c r="B230" s="30" t="s">
        <v>29</v>
      </c>
      <c r="C230" s="22" t="s">
        <v>196</v>
      </c>
      <c r="D230" s="22" t="s">
        <v>197</v>
      </c>
      <c r="E230" s="22" t="s">
        <v>41</v>
      </c>
      <c r="F230" s="22" t="s">
        <v>248</v>
      </c>
      <c r="G230" s="22" t="s">
        <v>47</v>
      </c>
      <c r="H230" s="32"/>
      <c r="I230" s="32"/>
      <c r="J230" s="32"/>
    </row>
    <row r="231" spans="1:10" ht="47.25" hidden="1" x14ac:dyDescent="0.2">
      <c r="A231" s="29" t="s">
        <v>155</v>
      </c>
      <c r="B231" s="30" t="s">
        <v>29</v>
      </c>
      <c r="C231" s="22" t="s">
        <v>196</v>
      </c>
      <c r="D231" s="22" t="s">
        <v>197</v>
      </c>
      <c r="E231" s="22" t="s">
        <v>41</v>
      </c>
      <c r="F231" s="22" t="s">
        <v>249</v>
      </c>
      <c r="G231" s="31" t="s">
        <v>0</v>
      </c>
      <c r="H231" s="32">
        <f>H232</f>
        <v>0</v>
      </c>
      <c r="I231" s="32">
        <f t="shared" ref="I231:J232" si="71">I232</f>
        <v>0</v>
      </c>
      <c r="J231" s="32">
        <f t="shared" si="71"/>
        <v>0</v>
      </c>
    </row>
    <row r="232" spans="1:10" ht="63" hidden="1" x14ac:dyDescent="0.2">
      <c r="A232" s="29" t="s">
        <v>44</v>
      </c>
      <c r="B232" s="30" t="s">
        <v>29</v>
      </c>
      <c r="C232" s="22" t="s">
        <v>196</v>
      </c>
      <c r="D232" s="22" t="s">
        <v>197</v>
      </c>
      <c r="E232" s="22" t="s">
        <v>41</v>
      </c>
      <c r="F232" s="22" t="s">
        <v>249</v>
      </c>
      <c r="G232" s="22" t="s">
        <v>45</v>
      </c>
      <c r="H232" s="32">
        <f>H233</f>
        <v>0</v>
      </c>
      <c r="I232" s="32">
        <f t="shared" si="71"/>
        <v>0</v>
      </c>
      <c r="J232" s="32">
        <f t="shared" si="71"/>
        <v>0</v>
      </c>
    </row>
    <row r="233" spans="1:10" ht="15.75" hidden="1" x14ac:dyDescent="0.2">
      <c r="A233" s="29" t="s">
        <v>46</v>
      </c>
      <c r="B233" s="30" t="s">
        <v>29</v>
      </c>
      <c r="C233" s="22" t="s">
        <v>196</v>
      </c>
      <c r="D233" s="22" t="s">
        <v>197</v>
      </c>
      <c r="E233" s="22" t="s">
        <v>41</v>
      </c>
      <c r="F233" s="22" t="s">
        <v>249</v>
      </c>
      <c r="G233" s="22" t="s">
        <v>47</v>
      </c>
      <c r="H233" s="32"/>
      <c r="I233" s="32"/>
      <c r="J233" s="32">
        <v>0</v>
      </c>
    </row>
    <row r="234" spans="1:10" ht="47.25" hidden="1" x14ac:dyDescent="0.2">
      <c r="A234" s="29" t="s">
        <v>154</v>
      </c>
      <c r="B234" s="30" t="s">
        <v>29</v>
      </c>
      <c r="C234" s="22" t="s">
        <v>196</v>
      </c>
      <c r="D234" s="22" t="s">
        <v>197</v>
      </c>
      <c r="E234" s="22" t="s">
        <v>41</v>
      </c>
      <c r="F234" s="22" t="s">
        <v>250</v>
      </c>
      <c r="G234" s="22"/>
      <c r="H234" s="32">
        <f>H235</f>
        <v>0</v>
      </c>
      <c r="I234" s="32">
        <f t="shared" ref="I234:J235" si="72">I235</f>
        <v>0</v>
      </c>
      <c r="J234" s="32">
        <f t="shared" si="72"/>
        <v>0</v>
      </c>
    </row>
    <row r="235" spans="1:10" ht="63" hidden="1" x14ac:dyDescent="0.2">
      <c r="A235" s="29" t="s">
        <v>44</v>
      </c>
      <c r="B235" s="30" t="s">
        <v>29</v>
      </c>
      <c r="C235" s="22" t="s">
        <v>196</v>
      </c>
      <c r="D235" s="22" t="s">
        <v>197</v>
      </c>
      <c r="E235" s="22" t="s">
        <v>41</v>
      </c>
      <c r="F235" s="22" t="s">
        <v>250</v>
      </c>
      <c r="G235" s="22" t="s">
        <v>45</v>
      </c>
      <c r="H235" s="32">
        <f>H236</f>
        <v>0</v>
      </c>
      <c r="I235" s="32">
        <f t="shared" si="72"/>
        <v>0</v>
      </c>
      <c r="J235" s="32">
        <f t="shared" si="72"/>
        <v>0</v>
      </c>
    </row>
    <row r="236" spans="1:10" ht="15.75" hidden="1" x14ac:dyDescent="0.2">
      <c r="A236" s="29" t="s">
        <v>46</v>
      </c>
      <c r="B236" s="30" t="s">
        <v>29</v>
      </c>
      <c r="C236" s="22" t="s">
        <v>196</v>
      </c>
      <c r="D236" s="22" t="s">
        <v>197</v>
      </c>
      <c r="E236" s="22" t="s">
        <v>41</v>
      </c>
      <c r="F236" s="22" t="s">
        <v>250</v>
      </c>
      <c r="G236" s="22" t="s">
        <v>47</v>
      </c>
      <c r="H236" s="32"/>
      <c r="I236" s="32"/>
      <c r="J236" s="32"/>
    </row>
    <row r="237" spans="1:10" ht="94.5" hidden="1" x14ac:dyDescent="0.2">
      <c r="A237" s="29" t="s">
        <v>775</v>
      </c>
      <c r="B237" s="30" t="s">
        <v>29</v>
      </c>
      <c r="C237" s="22" t="s">
        <v>196</v>
      </c>
      <c r="D237" s="22" t="s">
        <v>197</v>
      </c>
      <c r="E237" s="22" t="s">
        <v>41</v>
      </c>
      <c r="F237" s="22" t="s">
        <v>801</v>
      </c>
      <c r="G237" s="22"/>
      <c r="H237" s="32">
        <f t="shared" ref="H237:J238" si="73">H238</f>
        <v>0</v>
      </c>
      <c r="I237" s="32">
        <f t="shared" si="73"/>
        <v>0</v>
      </c>
      <c r="J237" s="32">
        <f t="shared" si="73"/>
        <v>0</v>
      </c>
    </row>
    <row r="238" spans="1:10" ht="63" hidden="1" x14ac:dyDescent="0.2">
      <c r="A238" s="29" t="s">
        <v>44</v>
      </c>
      <c r="B238" s="30" t="s">
        <v>29</v>
      </c>
      <c r="C238" s="22" t="s">
        <v>196</v>
      </c>
      <c r="D238" s="22" t="s">
        <v>197</v>
      </c>
      <c r="E238" s="22" t="s">
        <v>41</v>
      </c>
      <c r="F238" s="22" t="s">
        <v>801</v>
      </c>
      <c r="G238" s="22">
        <v>600</v>
      </c>
      <c r="H238" s="32">
        <f t="shared" si="73"/>
        <v>0</v>
      </c>
      <c r="I238" s="32">
        <f t="shared" si="73"/>
        <v>0</v>
      </c>
      <c r="J238" s="32">
        <f t="shared" si="73"/>
        <v>0</v>
      </c>
    </row>
    <row r="239" spans="1:10" ht="15.75" hidden="1" x14ac:dyDescent="0.2">
      <c r="A239" s="29" t="s">
        <v>46</v>
      </c>
      <c r="B239" s="30" t="s">
        <v>29</v>
      </c>
      <c r="C239" s="22" t="s">
        <v>196</v>
      </c>
      <c r="D239" s="22" t="s">
        <v>197</v>
      </c>
      <c r="E239" s="22" t="s">
        <v>41</v>
      </c>
      <c r="F239" s="22" t="s">
        <v>801</v>
      </c>
      <c r="G239" s="22">
        <v>610</v>
      </c>
      <c r="H239" s="32"/>
      <c r="I239" s="32"/>
      <c r="J239" s="32"/>
    </row>
    <row r="240" spans="1:10" ht="63" hidden="1" x14ac:dyDescent="0.2">
      <c r="A240" s="29" t="s">
        <v>776</v>
      </c>
      <c r="B240" s="30" t="s">
        <v>29</v>
      </c>
      <c r="C240" s="22" t="s">
        <v>196</v>
      </c>
      <c r="D240" s="22" t="s">
        <v>197</v>
      </c>
      <c r="E240" s="22" t="s">
        <v>41</v>
      </c>
      <c r="F240" s="22" t="s">
        <v>802</v>
      </c>
      <c r="G240" s="22"/>
      <c r="H240" s="32">
        <f t="shared" ref="H240:J241" si="74">H241</f>
        <v>0</v>
      </c>
      <c r="I240" s="32">
        <f t="shared" si="74"/>
        <v>0</v>
      </c>
      <c r="J240" s="32">
        <f t="shared" si="74"/>
        <v>0</v>
      </c>
    </row>
    <row r="241" spans="1:10" ht="63" hidden="1" x14ac:dyDescent="0.2">
      <c r="A241" s="29" t="s">
        <v>44</v>
      </c>
      <c r="B241" s="30" t="s">
        <v>29</v>
      </c>
      <c r="C241" s="22" t="s">
        <v>196</v>
      </c>
      <c r="D241" s="22" t="s">
        <v>197</v>
      </c>
      <c r="E241" s="22" t="s">
        <v>41</v>
      </c>
      <c r="F241" s="22" t="s">
        <v>802</v>
      </c>
      <c r="G241" s="22">
        <v>600</v>
      </c>
      <c r="H241" s="32">
        <f t="shared" si="74"/>
        <v>0</v>
      </c>
      <c r="I241" s="32">
        <f t="shared" si="74"/>
        <v>0</v>
      </c>
      <c r="J241" s="32">
        <f t="shared" si="74"/>
        <v>0</v>
      </c>
    </row>
    <row r="242" spans="1:10" ht="25.9" hidden="1" customHeight="1" x14ac:dyDescent="0.2">
      <c r="A242" s="29" t="s">
        <v>46</v>
      </c>
      <c r="B242" s="30" t="s">
        <v>29</v>
      </c>
      <c r="C242" s="22" t="s">
        <v>196</v>
      </c>
      <c r="D242" s="22" t="s">
        <v>197</v>
      </c>
      <c r="E242" s="22" t="s">
        <v>41</v>
      </c>
      <c r="F242" s="22" t="s">
        <v>802</v>
      </c>
      <c r="G242" s="22">
        <v>610</v>
      </c>
      <c r="H242" s="32"/>
      <c r="I242" s="32"/>
      <c r="J242" s="32"/>
    </row>
    <row r="243" spans="1:10" ht="31.5" hidden="1" x14ac:dyDescent="0.2">
      <c r="A243" s="23" t="s">
        <v>232</v>
      </c>
      <c r="B243" s="24" t="s">
        <v>29</v>
      </c>
      <c r="C243" s="25">
        <v>0</v>
      </c>
      <c r="D243" s="25">
        <v>11</v>
      </c>
      <c r="E243" s="25"/>
      <c r="F243" s="25"/>
      <c r="G243" s="25"/>
      <c r="H243" s="26">
        <f>H244+H247+H250+H253+H256</f>
        <v>0</v>
      </c>
      <c r="I243" s="26">
        <f t="shared" ref="I243:J243" si="75">I244+I247+I250+I253+I256</f>
        <v>0</v>
      </c>
      <c r="J243" s="26">
        <f t="shared" si="75"/>
        <v>0</v>
      </c>
    </row>
    <row r="244" spans="1:10" ht="31.5" hidden="1" x14ac:dyDescent="0.2">
      <c r="A244" s="29" t="s">
        <v>58</v>
      </c>
      <c r="B244" s="30" t="s">
        <v>29</v>
      </c>
      <c r="C244" s="22" t="s">
        <v>196</v>
      </c>
      <c r="D244" s="22">
        <v>11</v>
      </c>
      <c r="E244" s="22" t="s">
        <v>41</v>
      </c>
      <c r="F244" s="22" t="s">
        <v>251</v>
      </c>
      <c r="G244" s="31" t="s">
        <v>0</v>
      </c>
      <c r="H244" s="32">
        <f>H245</f>
        <v>0</v>
      </c>
      <c r="I244" s="32">
        <f t="shared" ref="I244:J245" si="76">I245</f>
        <v>0</v>
      </c>
      <c r="J244" s="32">
        <f t="shared" si="76"/>
        <v>0</v>
      </c>
    </row>
    <row r="245" spans="1:10" ht="63" hidden="1" x14ac:dyDescent="0.2">
      <c r="A245" s="29" t="s">
        <v>44</v>
      </c>
      <c r="B245" s="30" t="s">
        <v>29</v>
      </c>
      <c r="C245" s="22" t="s">
        <v>196</v>
      </c>
      <c r="D245" s="22">
        <v>11</v>
      </c>
      <c r="E245" s="22" t="s">
        <v>41</v>
      </c>
      <c r="F245" s="22" t="s">
        <v>251</v>
      </c>
      <c r="G245" s="22" t="s">
        <v>45</v>
      </c>
      <c r="H245" s="32">
        <f>H246</f>
        <v>0</v>
      </c>
      <c r="I245" s="32">
        <f t="shared" si="76"/>
        <v>0</v>
      </c>
      <c r="J245" s="32">
        <f t="shared" si="76"/>
        <v>0</v>
      </c>
    </row>
    <row r="246" spans="1:10" ht="15.75" hidden="1" x14ac:dyDescent="0.2">
      <c r="A246" s="29" t="s">
        <v>46</v>
      </c>
      <c r="B246" s="30" t="s">
        <v>29</v>
      </c>
      <c r="C246" s="22" t="s">
        <v>196</v>
      </c>
      <c r="D246" s="22">
        <v>11</v>
      </c>
      <c r="E246" s="22" t="s">
        <v>41</v>
      </c>
      <c r="F246" s="22" t="s">
        <v>251</v>
      </c>
      <c r="G246" s="22" t="s">
        <v>47</v>
      </c>
      <c r="H246" s="32"/>
      <c r="I246" s="32"/>
      <c r="J246" s="32"/>
    </row>
    <row r="247" spans="1:10" ht="47.25" hidden="1" x14ac:dyDescent="0.2">
      <c r="A247" s="29" t="s">
        <v>59</v>
      </c>
      <c r="B247" s="30" t="s">
        <v>29</v>
      </c>
      <c r="C247" s="22" t="s">
        <v>196</v>
      </c>
      <c r="D247" s="22">
        <v>11</v>
      </c>
      <c r="E247" s="22" t="s">
        <v>41</v>
      </c>
      <c r="F247" s="22" t="s">
        <v>252</v>
      </c>
      <c r="G247" s="31" t="s">
        <v>0</v>
      </c>
      <c r="H247" s="32">
        <f>H248</f>
        <v>0</v>
      </c>
      <c r="I247" s="32">
        <f t="shared" ref="I247:J248" si="77">I248</f>
        <v>0</v>
      </c>
      <c r="J247" s="32">
        <f t="shared" si="77"/>
        <v>0</v>
      </c>
    </row>
    <row r="248" spans="1:10" ht="63" hidden="1" x14ac:dyDescent="0.2">
      <c r="A248" s="29" t="s">
        <v>44</v>
      </c>
      <c r="B248" s="30" t="s">
        <v>29</v>
      </c>
      <c r="C248" s="22" t="s">
        <v>196</v>
      </c>
      <c r="D248" s="22">
        <v>11</v>
      </c>
      <c r="E248" s="22" t="s">
        <v>41</v>
      </c>
      <c r="F248" s="22" t="s">
        <v>252</v>
      </c>
      <c r="G248" s="22" t="s">
        <v>45</v>
      </c>
      <c r="H248" s="32">
        <f>H249</f>
        <v>0</v>
      </c>
      <c r="I248" s="32">
        <f t="shared" si="77"/>
        <v>0</v>
      </c>
      <c r="J248" s="32">
        <f t="shared" si="77"/>
        <v>0</v>
      </c>
    </row>
    <row r="249" spans="1:10" ht="15.75" hidden="1" x14ac:dyDescent="0.2">
      <c r="A249" s="29" t="s">
        <v>46</v>
      </c>
      <c r="B249" s="30" t="s">
        <v>29</v>
      </c>
      <c r="C249" s="22" t="s">
        <v>196</v>
      </c>
      <c r="D249" s="22">
        <v>11</v>
      </c>
      <c r="E249" s="22" t="s">
        <v>41</v>
      </c>
      <c r="F249" s="22" t="s">
        <v>252</v>
      </c>
      <c r="G249" s="22" t="s">
        <v>47</v>
      </c>
      <c r="H249" s="32"/>
      <c r="I249" s="32"/>
      <c r="J249" s="32"/>
    </row>
    <row r="250" spans="1:10" ht="31.5" hidden="1" x14ac:dyDescent="0.2">
      <c r="A250" s="29" t="s">
        <v>60</v>
      </c>
      <c r="B250" s="30" t="s">
        <v>29</v>
      </c>
      <c r="C250" s="22" t="s">
        <v>196</v>
      </c>
      <c r="D250" s="22">
        <v>11</v>
      </c>
      <c r="E250" s="22" t="s">
        <v>41</v>
      </c>
      <c r="F250" s="22" t="s">
        <v>253</v>
      </c>
      <c r="G250" s="31" t="s">
        <v>0</v>
      </c>
      <c r="H250" s="32">
        <f>H251</f>
        <v>0</v>
      </c>
      <c r="I250" s="32">
        <f t="shared" ref="I250:J251" si="78">I251</f>
        <v>0</v>
      </c>
      <c r="J250" s="32">
        <f t="shared" si="78"/>
        <v>0</v>
      </c>
    </row>
    <row r="251" spans="1:10" ht="63" hidden="1" x14ac:dyDescent="0.2">
      <c r="A251" s="29" t="s">
        <v>44</v>
      </c>
      <c r="B251" s="30" t="s">
        <v>29</v>
      </c>
      <c r="C251" s="22" t="s">
        <v>196</v>
      </c>
      <c r="D251" s="22">
        <v>11</v>
      </c>
      <c r="E251" s="22" t="s">
        <v>41</v>
      </c>
      <c r="F251" s="22" t="s">
        <v>253</v>
      </c>
      <c r="G251" s="22" t="s">
        <v>45</v>
      </c>
      <c r="H251" s="32">
        <f>H252</f>
        <v>0</v>
      </c>
      <c r="I251" s="32">
        <f t="shared" si="78"/>
        <v>0</v>
      </c>
      <c r="J251" s="32">
        <f t="shared" si="78"/>
        <v>0</v>
      </c>
    </row>
    <row r="252" spans="1:10" ht="15.75" hidden="1" x14ac:dyDescent="0.2">
      <c r="A252" s="29" t="s">
        <v>46</v>
      </c>
      <c r="B252" s="30" t="s">
        <v>29</v>
      </c>
      <c r="C252" s="22" t="s">
        <v>196</v>
      </c>
      <c r="D252" s="22">
        <v>11</v>
      </c>
      <c r="E252" s="22" t="s">
        <v>41</v>
      </c>
      <c r="F252" s="22" t="s">
        <v>253</v>
      </c>
      <c r="G252" s="22" t="s">
        <v>47</v>
      </c>
      <c r="H252" s="32"/>
      <c r="I252" s="32"/>
      <c r="J252" s="32"/>
    </row>
    <row r="253" spans="1:10" ht="63" hidden="1" x14ac:dyDescent="0.2">
      <c r="A253" s="29" t="s">
        <v>61</v>
      </c>
      <c r="B253" s="30" t="s">
        <v>29</v>
      </c>
      <c r="C253" s="22" t="s">
        <v>196</v>
      </c>
      <c r="D253" s="22">
        <v>11</v>
      </c>
      <c r="E253" s="22" t="s">
        <v>41</v>
      </c>
      <c r="F253" s="22" t="s">
        <v>254</v>
      </c>
      <c r="G253" s="31" t="s">
        <v>0</v>
      </c>
      <c r="H253" s="32">
        <f>H254</f>
        <v>0</v>
      </c>
      <c r="I253" s="32">
        <f t="shared" ref="I253:J254" si="79">I254</f>
        <v>0</v>
      </c>
      <c r="J253" s="32">
        <f t="shared" si="79"/>
        <v>0</v>
      </c>
    </row>
    <row r="254" spans="1:10" ht="63" hidden="1" x14ac:dyDescent="0.2">
      <c r="A254" s="29" t="s">
        <v>44</v>
      </c>
      <c r="B254" s="30" t="s">
        <v>29</v>
      </c>
      <c r="C254" s="22" t="s">
        <v>196</v>
      </c>
      <c r="D254" s="22">
        <v>11</v>
      </c>
      <c r="E254" s="22" t="s">
        <v>41</v>
      </c>
      <c r="F254" s="22" t="s">
        <v>254</v>
      </c>
      <c r="G254" s="22" t="s">
        <v>45</v>
      </c>
      <c r="H254" s="32">
        <f>H255</f>
        <v>0</v>
      </c>
      <c r="I254" s="32">
        <f t="shared" si="79"/>
        <v>0</v>
      </c>
      <c r="J254" s="32">
        <f t="shared" si="79"/>
        <v>0</v>
      </c>
    </row>
    <row r="255" spans="1:10" ht="15.75" hidden="1" x14ac:dyDescent="0.2">
      <c r="A255" s="29" t="s">
        <v>46</v>
      </c>
      <c r="B255" s="30" t="s">
        <v>29</v>
      </c>
      <c r="C255" s="22" t="s">
        <v>196</v>
      </c>
      <c r="D255" s="22">
        <v>11</v>
      </c>
      <c r="E255" s="22" t="s">
        <v>41</v>
      </c>
      <c r="F255" s="22" t="s">
        <v>254</v>
      </c>
      <c r="G255" s="22" t="s">
        <v>47</v>
      </c>
      <c r="H255" s="32"/>
      <c r="I255" s="32"/>
      <c r="J255" s="32"/>
    </row>
    <row r="256" spans="1:10" ht="63" hidden="1" x14ac:dyDescent="0.2">
      <c r="A256" s="29" t="s">
        <v>62</v>
      </c>
      <c r="B256" s="30" t="s">
        <v>29</v>
      </c>
      <c r="C256" s="22" t="s">
        <v>196</v>
      </c>
      <c r="D256" s="22">
        <v>11</v>
      </c>
      <c r="E256" s="22" t="s">
        <v>41</v>
      </c>
      <c r="F256" s="22" t="s">
        <v>255</v>
      </c>
      <c r="G256" s="31" t="s">
        <v>0</v>
      </c>
      <c r="H256" s="32">
        <f>H257</f>
        <v>0</v>
      </c>
      <c r="I256" s="32">
        <f t="shared" ref="I256:J257" si="80">I257</f>
        <v>0</v>
      </c>
      <c r="J256" s="32">
        <f t="shared" si="80"/>
        <v>0</v>
      </c>
    </row>
    <row r="257" spans="1:10" ht="63" hidden="1" x14ac:dyDescent="0.2">
      <c r="A257" s="29" t="s">
        <v>44</v>
      </c>
      <c r="B257" s="30" t="s">
        <v>29</v>
      </c>
      <c r="C257" s="22" t="s">
        <v>196</v>
      </c>
      <c r="D257" s="22">
        <v>11</v>
      </c>
      <c r="E257" s="22" t="s">
        <v>41</v>
      </c>
      <c r="F257" s="22" t="s">
        <v>255</v>
      </c>
      <c r="G257" s="22" t="s">
        <v>45</v>
      </c>
      <c r="H257" s="32">
        <f>H258</f>
        <v>0</v>
      </c>
      <c r="I257" s="32">
        <f t="shared" si="80"/>
        <v>0</v>
      </c>
      <c r="J257" s="32">
        <f t="shared" si="80"/>
        <v>0</v>
      </c>
    </row>
    <row r="258" spans="1:10" ht="15.75" hidden="1" x14ac:dyDescent="0.2">
      <c r="A258" s="29" t="s">
        <v>46</v>
      </c>
      <c r="B258" s="30" t="s">
        <v>29</v>
      </c>
      <c r="C258" s="22" t="s">
        <v>196</v>
      </c>
      <c r="D258" s="22">
        <v>11</v>
      </c>
      <c r="E258" s="22" t="s">
        <v>41</v>
      </c>
      <c r="F258" s="22" t="s">
        <v>255</v>
      </c>
      <c r="G258" s="22" t="s">
        <v>47</v>
      </c>
      <c r="H258" s="32"/>
      <c r="I258" s="32"/>
      <c r="J258" s="32"/>
    </row>
    <row r="259" spans="1:10" ht="47.25" hidden="1" x14ac:dyDescent="0.2">
      <c r="A259" s="23" t="s">
        <v>256</v>
      </c>
      <c r="B259" s="24" t="s">
        <v>64</v>
      </c>
      <c r="C259" s="25"/>
      <c r="D259" s="25"/>
      <c r="E259" s="25"/>
      <c r="F259" s="25"/>
      <c r="G259" s="25"/>
      <c r="H259" s="26">
        <f>H260</f>
        <v>0</v>
      </c>
      <c r="I259" s="26">
        <f t="shared" ref="I259:J262" si="81">I260</f>
        <v>0</v>
      </c>
      <c r="J259" s="26">
        <f t="shared" si="81"/>
        <v>0</v>
      </c>
    </row>
    <row r="260" spans="1:10" ht="31.5" hidden="1" x14ac:dyDescent="0.2">
      <c r="A260" s="23" t="s">
        <v>128</v>
      </c>
      <c r="B260" s="24" t="s">
        <v>64</v>
      </c>
      <c r="C260" s="25">
        <v>0</v>
      </c>
      <c r="D260" s="25">
        <v>11</v>
      </c>
      <c r="E260" s="25"/>
      <c r="F260" s="25"/>
      <c r="G260" s="25"/>
      <c r="H260" s="26">
        <f>H261</f>
        <v>0</v>
      </c>
      <c r="I260" s="26">
        <f t="shared" si="81"/>
        <v>0</v>
      </c>
      <c r="J260" s="26">
        <f t="shared" si="81"/>
        <v>0</v>
      </c>
    </row>
    <row r="261" spans="1:10" ht="31.5" hidden="1" x14ac:dyDescent="0.2">
      <c r="A261" s="23" t="s">
        <v>128</v>
      </c>
      <c r="B261" s="24" t="s">
        <v>64</v>
      </c>
      <c r="C261" s="25" t="s">
        <v>196</v>
      </c>
      <c r="D261" s="25">
        <v>11</v>
      </c>
      <c r="E261" s="25" t="s">
        <v>89</v>
      </c>
      <c r="F261" s="25" t="s">
        <v>257</v>
      </c>
      <c r="G261" s="28" t="s">
        <v>0</v>
      </c>
      <c r="H261" s="26">
        <f>H262</f>
        <v>0</v>
      </c>
      <c r="I261" s="26">
        <f t="shared" si="81"/>
        <v>0</v>
      </c>
      <c r="J261" s="26">
        <f t="shared" si="81"/>
        <v>0</v>
      </c>
    </row>
    <row r="262" spans="1:10" ht="47.25" hidden="1" x14ac:dyDescent="0.2">
      <c r="A262" s="29" t="s">
        <v>31</v>
      </c>
      <c r="B262" s="30" t="s">
        <v>64</v>
      </c>
      <c r="C262" s="22" t="s">
        <v>196</v>
      </c>
      <c r="D262" s="22">
        <v>11</v>
      </c>
      <c r="E262" s="22" t="s">
        <v>89</v>
      </c>
      <c r="F262" s="22" t="s">
        <v>257</v>
      </c>
      <c r="G262" s="22" t="s">
        <v>32</v>
      </c>
      <c r="H262" s="32">
        <f>H263</f>
        <v>0</v>
      </c>
      <c r="I262" s="32">
        <f t="shared" si="81"/>
        <v>0</v>
      </c>
      <c r="J262" s="32">
        <f t="shared" si="81"/>
        <v>0</v>
      </c>
    </row>
    <row r="263" spans="1:10" ht="47.25" hidden="1" x14ac:dyDescent="0.2">
      <c r="A263" s="29" t="s">
        <v>33</v>
      </c>
      <c r="B263" s="30" t="s">
        <v>64</v>
      </c>
      <c r="C263" s="22" t="s">
        <v>196</v>
      </c>
      <c r="D263" s="22">
        <v>11</v>
      </c>
      <c r="E263" s="22" t="s">
        <v>89</v>
      </c>
      <c r="F263" s="22" t="s">
        <v>257</v>
      </c>
      <c r="G263" s="22" t="s">
        <v>34</v>
      </c>
      <c r="H263" s="32"/>
      <c r="I263" s="32"/>
      <c r="J263" s="32"/>
    </row>
    <row r="264" spans="1:10" ht="31.5" hidden="1" x14ac:dyDescent="0.2">
      <c r="A264" s="23" t="s">
        <v>258</v>
      </c>
      <c r="B264" s="24" t="s">
        <v>92</v>
      </c>
      <c r="C264" s="25"/>
      <c r="D264" s="25"/>
      <c r="E264" s="25"/>
      <c r="F264" s="25"/>
      <c r="G264" s="25"/>
      <c r="H264" s="26">
        <f>H265</f>
        <v>0</v>
      </c>
      <c r="I264" s="26">
        <f t="shared" ref="I264:J267" si="82">I265</f>
        <v>0</v>
      </c>
      <c r="J264" s="26">
        <f t="shared" si="82"/>
        <v>0</v>
      </c>
    </row>
    <row r="265" spans="1:10" ht="31.5" hidden="1" x14ac:dyDescent="0.2">
      <c r="A265" s="23" t="s">
        <v>144</v>
      </c>
      <c r="B265" s="24" t="s">
        <v>92</v>
      </c>
      <c r="C265" s="25">
        <v>0</v>
      </c>
      <c r="D265" s="25">
        <v>11</v>
      </c>
      <c r="E265" s="25"/>
      <c r="F265" s="25"/>
      <c r="G265" s="25"/>
      <c r="H265" s="26">
        <f>H266</f>
        <v>0</v>
      </c>
      <c r="I265" s="26">
        <f t="shared" si="82"/>
        <v>0</v>
      </c>
      <c r="J265" s="26">
        <f t="shared" si="82"/>
        <v>0</v>
      </c>
    </row>
    <row r="266" spans="1:10" ht="31.5" hidden="1" x14ac:dyDescent="0.2">
      <c r="A266" s="23" t="s">
        <v>144</v>
      </c>
      <c r="B266" s="24" t="s">
        <v>92</v>
      </c>
      <c r="C266" s="25" t="s">
        <v>196</v>
      </c>
      <c r="D266" s="25">
        <v>11</v>
      </c>
      <c r="E266" s="25" t="s">
        <v>89</v>
      </c>
      <c r="F266" s="25" t="s">
        <v>259</v>
      </c>
      <c r="G266" s="28" t="s">
        <v>0</v>
      </c>
      <c r="H266" s="26">
        <f>H267</f>
        <v>0</v>
      </c>
      <c r="I266" s="26">
        <f t="shared" si="82"/>
        <v>0</v>
      </c>
      <c r="J266" s="26">
        <f t="shared" si="82"/>
        <v>0</v>
      </c>
    </row>
    <row r="267" spans="1:10" ht="47.25" hidden="1" x14ac:dyDescent="0.2">
      <c r="A267" s="29" t="s">
        <v>31</v>
      </c>
      <c r="B267" s="30" t="s">
        <v>92</v>
      </c>
      <c r="C267" s="22" t="s">
        <v>196</v>
      </c>
      <c r="D267" s="22">
        <v>11</v>
      </c>
      <c r="E267" s="22" t="s">
        <v>89</v>
      </c>
      <c r="F267" s="22" t="s">
        <v>259</v>
      </c>
      <c r="G267" s="22" t="s">
        <v>32</v>
      </c>
      <c r="H267" s="32">
        <f>H268</f>
        <v>0</v>
      </c>
      <c r="I267" s="32">
        <f t="shared" si="82"/>
        <v>0</v>
      </c>
      <c r="J267" s="32">
        <f t="shared" si="82"/>
        <v>0</v>
      </c>
    </row>
    <row r="268" spans="1:10" ht="47.25" hidden="1" x14ac:dyDescent="0.2">
      <c r="A268" s="29" t="s">
        <v>33</v>
      </c>
      <c r="B268" s="30" t="s">
        <v>92</v>
      </c>
      <c r="C268" s="22" t="s">
        <v>196</v>
      </c>
      <c r="D268" s="22">
        <v>11</v>
      </c>
      <c r="E268" s="22" t="s">
        <v>89</v>
      </c>
      <c r="F268" s="22" t="s">
        <v>259</v>
      </c>
      <c r="G268" s="22" t="s">
        <v>34</v>
      </c>
      <c r="H268" s="32"/>
      <c r="I268" s="32"/>
      <c r="J268" s="32"/>
    </row>
    <row r="269" spans="1:10" ht="31.5" hidden="1" x14ac:dyDescent="0.2">
      <c r="A269" s="23" t="s">
        <v>260</v>
      </c>
      <c r="B269" s="24" t="s">
        <v>77</v>
      </c>
      <c r="C269" s="25"/>
      <c r="D269" s="25"/>
      <c r="E269" s="25"/>
      <c r="F269" s="25"/>
      <c r="G269" s="25"/>
      <c r="H269" s="26">
        <f>H270</f>
        <v>0</v>
      </c>
      <c r="I269" s="26">
        <f t="shared" ref="I269:J269" si="83">I270</f>
        <v>0</v>
      </c>
      <c r="J269" s="26">
        <f t="shared" si="83"/>
        <v>0</v>
      </c>
    </row>
    <row r="270" spans="1:10" ht="47.25" hidden="1" x14ac:dyDescent="0.2">
      <c r="A270" s="23" t="s">
        <v>75</v>
      </c>
      <c r="B270" s="24" t="s">
        <v>77</v>
      </c>
      <c r="C270" s="25" t="s">
        <v>196</v>
      </c>
      <c r="D270" s="25" t="s">
        <v>197</v>
      </c>
      <c r="E270" s="25" t="s">
        <v>76</v>
      </c>
      <c r="F270" s="28" t="s">
        <v>0</v>
      </c>
      <c r="G270" s="28" t="s">
        <v>0</v>
      </c>
      <c r="H270" s="26">
        <f>H271+H274+H279+H282</f>
        <v>0</v>
      </c>
      <c r="I270" s="26">
        <f t="shared" ref="I270:J270" si="84">I271+I274+I279+I282</f>
        <v>0</v>
      </c>
      <c r="J270" s="26">
        <f t="shared" si="84"/>
        <v>0</v>
      </c>
    </row>
    <row r="271" spans="1:10" ht="126" hidden="1" x14ac:dyDescent="0.2">
      <c r="A271" s="29" t="s">
        <v>82</v>
      </c>
      <c r="B271" s="30" t="s">
        <v>77</v>
      </c>
      <c r="C271" s="22" t="s">
        <v>196</v>
      </c>
      <c r="D271" s="22" t="s">
        <v>197</v>
      </c>
      <c r="E271" s="22" t="s">
        <v>76</v>
      </c>
      <c r="F271" s="22" t="s">
        <v>261</v>
      </c>
      <c r="G271" s="31" t="s">
        <v>0</v>
      </c>
      <c r="H271" s="32">
        <f>H272</f>
        <v>0</v>
      </c>
      <c r="I271" s="32">
        <f t="shared" ref="I271:J272" si="85">I272</f>
        <v>0</v>
      </c>
      <c r="J271" s="32">
        <f t="shared" si="85"/>
        <v>0</v>
      </c>
    </row>
    <row r="272" spans="1:10" ht="15.75" hidden="1" x14ac:dyDescent="0.2">
      <c r="A272" s="29" t="s">
        <v>83</v>
      </c>
      <c r="B272" s="30" t="s">
        <v>77</v>
      </c>
      <c r="C272" s="22" t="s">
        <v>196</v>
      </c>
      <c r="D272" s="22" t="s">
        <v>197</v>
      </c>
      <c r="E272" s="22" t="s">
        <v>76</v>
      </c>
      <c r="F272" s="22" t="s">
        <v>261</v>
      </c>
      <c r="G272" s="22" t="s">
        <v>84</v>
      </c>
      <c r="H272" s="32">
        <f>H273</f>
        <v>0</v>
      </c>
      <c r="I272" s="32">
        <f t="shared" si="85"/>
        <v>0</v>
      </c>
      <c r="J272" s="32">
        <f t="shared" si="85"/>
        <v>0</v>
      </c>
    </row>
    <row r="273" spans="1:10" ht="15.75" hidden="1" x14ac:dyDescent="0.2">
      <c r="A273" s="29" t="s">
        <v>85</v>
      </c>
      <c r="B273" s="30" t="s">
        <v>77</v>
      </c>
      <c r="C273" s="22" t="s">
        <v>196</v>
      </c>
      <c r="D273" s="22" t="s">
        <v>197</v>
      </c>
      <c r="E273" s="22" t="s">
        <v>76</v>
      </c>
      <c r="F273" s="22" t="s">
        <v>261</v>
      </c>
      <c r="G273" s="22" t="s">
        <v>86</v>
      </c>
      <c r="H273" s="32"/>
      <c r="I273" s="32"/>
      <c r="J273" s="32"/>
    </row>
    <row r="274" spans="1:10" ht="47.25" hidden="1" x14ac:dyDescent="0.2">
      <c r="A274" s="29" t="s">
        <v>30</v>
      </c>
      <c r="B274" s="30" t="s">
        <v>77</v>
      </c>
      <c r="C274" s="22" t="s">
        <v>196</v>
      </c>
      <c r="D274" s="22" t="s">
        <v>197</v>
      </c>
      <c r="E274" s="22" t="s">
        <v>76</v>
      </c>
      <c r="F274" s="22" t="s">
        <v>210</v>
      </c>
      <c r="G274" s="31" t="s">
        <v>0</v>
      </c>
      <c r="H274" s="32">
        <f>H275+H277</f>
        <v>0</v>
      </c>
      <c r="I274" s="32">
        <f t="shared" ref="I274:J274" si="86">I275+I277</f>
        <v>0</v>
      </c>
      <c r="J274" s="32">
        <f t="shared" si="86"/>
        <v>0</v>
      </c>
    </row>
    <row r="275" spans="1:10" ht="110.25" hidden="1" x14ac:dyDescent="0.2">
      <c r="A275" s="29" t="s">
        <v>24</v>
      </c>
      <c r="B275" s="30" t="s">
        <v>77</v>
      </c>
      <c r="C275" s="22" t="s">
        <v>196</v>
      </c>
      <c r="D275" s="22" t="s">
        <v>197</v>
      </c>
      <c r="E275" s="22" t="s">
        <v>76</v>
      </c>
      <c r="F275" s="22" t="s">
        <v>210</v>
      </c>
      <c r="G275" s="22" t="s">
        <v>25</v>
      </c>
      <c r="H275" s="32">
        <f>H276</f>
        <v>0</v>
      </c>
      <c r="I275" s="32">
        <f t="shared" ref="I275:J275" si="87">I276</f>
        <v>0</v>
      </c>
      <c r="J275" s="32">
        <f t="shared" si="87"/>
        <v>0</v>
      </c>
    </row>
    <row r="276" spans="1:10" ht="47.25" hidden="1" x14ac:dyDescent="0.2">
      <c r="A276" s="29" t="s">
        <v>26</v>
      </c>
      <c r="B276" s="30" t="s">
        <v>77</v>
      </c>
      <c r="C276" s="22" t="s">
        <v>196</v>
      </c>
      <c r="D276" s="22" t="s">
        <v>197</v>
      </c>
      <c r="E276" s="22" t="s">
        <v>76</v>
      </c>
      <c r="F276" s="22" t="s">
        <v>210</v>
      </c>
      <c r="G276" s="22" t="s">
        <v>27</v>
      </c>
      <c r="H276" s="32"/>
      <c r="I276" s="32"/>
      <c r="J276" s="32"/>
    </row>
    <row r="277" spans="1:10" ht="47.25" hidden="1" x14ac:dyDescent="0.2">
      <c r="A277" s="29" t="s">
        <v>31</v>
      </c>
      <c r="B277" s="30" t="s">
        <v>77</v>
      </c>
      <c r="C277" s="22" t="s">
        <v>196</v>
      </c>
      <c r="D277" s="22" t="s">
        <v>197</v>
      </c>
      <c r="E277" s="22" t="s">
        <v>76</v>
      </c>
      <c r="F277" s="22" t="s">
        <v>210</v>
      </c>
      <c r="G277" s="22" t="s">
        <v>32</v>
      </c>
      <c r="H277" s="32">
        <f>H278</f>
        <v>0</v>
      </c>
      <c r="I277" s="32">
        <f t="shared" ref="I277:J277" si="88">I278</f>
        <v>0</v>
      </c>
      <c r="J277" s="32">
        <f t="shared" si="88"/>
        <v>0</v>
      </c>
    </row>
    <row r="278" spans="1:10" ht="47.25" hidden="1" x14ac:dyDescent="0.2">
      <c r="A278" s="29" t="s">
        <v>33</v>
      </c>
      <c r="B278" s="30" t="s">
        <v>77</v>
      </c>
      <c r="C278" s="22" t="s">
        <v>196</v>
      </c>
      <c r="D278" s="22" t="s">
        <v>197</v>
      </c>
      <c r="E278" s="22" t="s">
        <v>76</v>
      </c>
      <c r="F278" s="22" t="s">
        <v>210</v>
      </c>
      <c r="G278" s="22" t="s">
        <v>34</v>
      </c>
      <c r="H278" s="32"/>
      <c r="I278" s="32"/>
      <c r="J278" s="32"/>
    </row>
    <row r="279" spans="1:10" ht="47.25" hidden="1" x14ac:dyDescent="0.2">
      <c r="A279" s="29" t="s">
        <v>87</v>
      </c>
      <c r="B279" s="30" t="s">
        <v>77</v>
      </c>
      <c r="C279" s="22" t="s">
        <v>196</v>
      </c>
      <c r="D279" s="22" t="s">
        <v>197</v>
      </c>
      <c r="E279" s="22" t="s">
        <v>76</v>
      </c>
      <c r="F279" s="22" t="s">
        <v>262</v>
      </c>
      <c r="G279" s="31" t="s">
        <v>0</v>
      </c>
      <c r="H279" s="32">
        <f>H280</f>
        <v>0</v>
      </c>
      <c r="I279" s="32">
        <f t="shared" ref="I279:J280" si="89">I280</f>
        <v>0</v>
      </c>
      <c r="J279" s="32">
        <f t="shared" si="89"/>
        <v>0</v>
      </c>
    </row>
    <row r="280" spans="1:10" ht="22.5" hidden="1" customHeight="1" x14ac:dyDescent="0.2">
      <c r="A280" s="29" t="s">
        <v>83</v>
      </c>
      <c r="B280" s="30" t="s">
        <v>77</v>
      </c>
      <c r="C280" s="22" t="s">
        <v>196</v>
      </c>
      <c r="D280" s="22" t="s">
        <v>197</v>
      </c>
      <c r="E280" s="22" t="s">
        <v>76</v>
      </c>
      <c r="F280" s="22" t="s">
        <v>262</v>
      </c>
      <c r="G280" s="22" t="s">
        <v>84</v>
      </c>
      <c r="H280" s="32">
        <f>H281</f>
        <v>0</v>
      </c>
      <c r="I280" s="32">
        <f t="shared" si="89"/>
        <v>0</v>
      </c>
      <c r="J280" s="32">
        <f t="shared" si="89"/>
        <v>0</v>
      </c>
    </row>
    <row r="281" spans="1:10" ht="20.25" hidden="1" customHeight="1" x14ac:dyDescent="0.2">
      <c r="A281" s="29" t="s">
        <v>85</v>
      </c>
      <c r="B281" s="30" t="s">
        <v>77</v>
      </c>
      <c r="C281" s="22" t="s">
        <v>196</v>
      </c>
      <c r="D281" s="22" t="s">
        <v>197</v>
      </c>
      <c r="E281" s="22" t="s">
        <v>76</v>
      </c>
      <c r="F281" s="22" t="s">
        <v>262</v>
      </c>
      <c r="G281" s="22" t="s">
        <v>86</v>
      </c>
      <c r="H281" s="32"/>
      <c r="I281" s="32">
        <v>0</v>
      </c>
      <c r="J281" s="32">
        <v>0</v>
      </c>
    </row>
    <row r="282" spans="1:10" ht="31.5" hidden="1" x14ac:dyDescent="0.2">
      <c r="A282" s="29" t="s">
        <v>35</v>
      </c>
      <c r="B282" s="30" t="s">
        <v>77</v>
      </c>
      <c r="C282" s="22" t="s">
        <v>196</v>
      </c>
      <c r="D282" s="22" t="s">
        <v>197</v>
      </c>
      <c r="E282" s="22" t="s">
        <v>76</v>
      </c>
      <c r="F282" s="22" t="s">
        <v>223</v>
      </c>
      <c r="G282" s="31" t="s">
        <v>0</v>
      </c>
      <c r="H282" s="32">
        <f>H283</f>
        <v>0</v>
      </c>
      <c r="I282" s="32">
        <f t="shared" ref="I282:J283" si="90">I283</f>
        <v>0</v>
      </c>
      <c r="J282" s="32">
        <f t="shared" si="90"/>
        <v>0</v>
      </c>
    </row>
    <row r="283" spans="1:10" ht="18.75" hidden="1" customHeight="1" x14ac:dyDescent="0.2">
      <c r="A283" s="29" t="s">
        <v>36</v>
      </c>
      <c r="B283" s="30" t="s">
        <v>77</v>
      </c>
      <c r="C283" s="22" t="s">
        <v>196</v>
      </c>
      <c r="D283" s="22" t="s">
        <v>197</v>
      </c>
      <c r="E283" s="22" t="s">
        <v>76</v>
      </c>
      <c r="F283" s="22" t="s">
        <v>223</v>
      </c>
      <c r="G283" s="22" t="s">
        <v>37</v>
      </c>
      <c r="H283" s="32">
        <f>H284</f>
        <v>0</v>
      </c>
      <c r="I283" s="32">
        <f t="shared" si="90"/>
        <v>0</v>
      </c>
      <c r="J283" s="32">
        <f t="shared" si="90"/>
        <v>0</v>
      </c>
    </row>
    <row r="284" spans="1:10" ht="31.5" hidden="1" x14ac:dyDescent="0.2">
      <c r="A284" s="29" t="s">
        <v>38</v>
      </c>
      <c r="B284" s="30" t="s">
        <v>77</v>
      </c>
      <c r="C284" s="22" t="s">
        <v>196</v>
      </c>
      <c r="D284" s="22" t="s">
        <v>197</v>
      </c>
      <c r="E284" s="22" t="s">
        <v>76</v>
      </c>
      <c r="F284" s="22" t="s">
        <v>223</v>
      </c>
      <c r="G284" s="22" t="s">
        <v>39</v>
      </c>
      <c r="H284" s="32"/>
      <c r="I284" s="32"/>
      <c r="J284" s="32"/>
    </row>
    <row r="285" spans="1:10" ht="78.75" x14ac:dyDescent="0.2">
      <c r="A285" s="23" t="s">
        <v>263</v>
      </c>
      <c r="B285" s="24" t="s">
        <v>42</v>
      </c>
      <c r="C285" s="25"/>
      <c r="D285" s="25"/>
      <c r="E285" s="25"/>
      <c r="F285" s="25"/>
      <c r="G285" s="25"/>
      <c r="H285" s="26">
        <f>H286</f>
        <v>41300</v>
      </c>
      <c r="I285" s="26">
        <f t="shared" ref="I285:J285" si="91">I286</f>
        <v>0</v>
      </c>
      <c r="J285" s="26">
        <f t="shared" si="91"/>
        <v>0</v>
      </c>
    </row>
    <row r="286" spans="1:10" ht="63" x14ac:dyDescent="0.2">
      <c r="A286" s="23" t="s">
        <v>70</v>
      </c>
      <c r="B286" s="24" t="s">
        <v>42</v>
      </c>
      <c r="C286" s="25" t="s">
        <v>196</v>
      </c>
      <c r="D286" s="25" t="s">
        <v>197</v>
      </c>
      <c r="E286" s="25" t="s">
        <v>71</v>
      </c>
      <c r="F286" s="28" t="s">
        <v>0</v>
      </c>
      <c r="G286" s="28" t="s">
        <v>0</v>
      </c>
      <c r="H286" s="26">
        <f>H287+H292+H295+H298+H301</f>
        <v>41300</v>
      </c>
      <c r="I286" s="26">
        <f t="shared" ref="I286:J286" si="92">I287+I292+I295+I298+I301</f>
        <v>0</v>
      </c>
      <c r="J286" s="26">
        <f t="shared" si="92"/>
        <v>0</v>
      </c>
    </row>
    <row r="287" spans="1:10" ht="47.25" hidden="1" x14ac:dyDescent="0.2">
      <c r="A287" s="29" t="s">
        <v>30</v>
      </c>
      <c r="B287" s="30" t="s">
        <v>42</v>
      </c>
      <c r="C287" s="22" t="s">
        <v>196</v>
      </c>
      <c r="D287" s="22" t="s">
        <v>197</v>
      </c>
      <c r="E287" s="22" t="s">
        <v>71</v>
      </c>
      <c r="F287" s="22" t="s">
        <v>210</v>
      </c>
      <c r="G287" s="31" t="s">
        <v>0</v>
      </c>
      <c r="H287" s="32">
        <f>H288+H290</f>
        <v>0</v>
      </c>
      <c r="I287" s="32">
        <f t="shared" ref="I287:J287" si="93">I288+I290</f>
        <v>0</v>
      </c>
      <c r="J287" s="32">
        <f t="shared" si="93"/>
        <v>0</v>
      </c>
    </row>
    <row r="288" spans="1:10" ht="110.25" hidden="1" x14ac:dyDescent="0.2">
      <c r="A288" s="29" t="s">
        <v>24</v>
      </c>
      <c r="B288" s="30" t="s">
        <v>42</v>
      </c>
      <c r="C288" s="22" t="s">
        <v>196</v>
      </c>
      <c r="D288" s="22" t="s">
        <v>197</v>
      </c>
      <c r="E288" s="22" t="s">
        <v>71</v>
      </c>
      <c r="F288" s="22" t="s">
        <v>210</v>
      </c>
      <c r="G288" s="22" t="s">
        <v>25</v>
      </c>
      <c r="H288" s="32">
        <f>H289</f>
        <v>0</v>
      </c>
      <c r="I288" s="32">
        <f t="shared" ref="I288:J288" si="94">I289</f>
        <v>0</v>
      </c>
      <c r="J288" s="32">
        <f t="shared" si="94"/>
        <v>0</v>
      </c>
    </row>
    <row r="289" spans="1:10" ht="47.25" hidden="1" x14ac:dyDescent="0.2">
      <c r="A289" s="29" t="s">
        <v>26</v>
      </c>
      <c r="B289" s="30" t="s">
        <v>42</v>
      </c>
      <c r="C289" s="22" t="s">
        <v>196</v>
      </c>
      <c r="D289" s="22" t="s">
        <v>197</v>
      </c>
      <c r="E289" s="22" t="s">
        <v>71</v>
      </c>
      <c r="F289" s="22" t="s">
        <v>210</v>
      </c>
      <c r="G289" s="22" t="s">
        <v>27</v>
      </c>
      <c r="H289" s="32"/>
      <c r="I289" s="32"/>
      <c r="J289" s="32"/>
    </row>
    <row r="290" spans="1:10" ht="47.25" hidden="1" x14ac:dyDescent="0.2">
      <c r="A290" s="29" t="s">
        <v>31</v>
      </c>
      <c r="B290" s="30" t="s">
        <v>42</v>
      </c>
      <c r="C290" s="22" t="s">
        <v>196</v>
      </c>
      <c r="D290" s="22" t="s">
        <v>197</v>
      </c>
      <c r="E290" s="22" t="s">
        <v>71</v>
      </c>
      <c r="F290" s="22" t="s">
        <v>210</v>
      </c>
      <c r="G290" s="22" t="s">
        <v>32</v>
      </c>
      <c r="H290" s="32">
        <f>H291</f>
        <v>0</v>
      </c>
      <c r="I290" s="32">
        <f t="shared" ref="I290:J290" si="95">I291</f>
        <v>0</v>
      </c>
      <c r="J290" s="32">
        <f t="shared" si="95"/>
        <v>0</v>
      </c>
    </row>
    <row r="291" spans="1:10" ht="47.25" hidden="1" x14ac:dyDescent="0.2">
      <c r="A291" s="29" t="s">
        <v>33</v>
      </c>
      <c r="B291" s="30" t="s">
        <v>42</v>
      </c>
      <c r="C291" s="22" t="s">
        <v>196</v>
      </c>
      <c r="D291" s="22" t="s">
        <v>197</v>
      </c>
      <c r="E291" s="22" t="s">
        <v>71</v>
      </c>
      <c r="F291" s="22" t="s">
        <v>210</v>
      </c>
      <c r="G291" s="22" t="s">
        <v>34</v>
      </c>
      <c r="H291" s="32"/>
      <c r="I291" s="32"/>
      <c r="J291" s="32"/>
    </row>
    <row r="292" spans="1:10" ht="47.25" hidden="1" x14ac:dyDescent="0.2">
      <c r="A292" s="29" t="s">
        <v>72</v>
      </c>
      <c r="B292" s="30" t="s">
        <v>42</v>
      </c>
      <c r="C292" s="22" t="s">
        <v>196</v>
      </c>
      <c r="D292" s="22" t="s">
        <v>197</v>
      </c>
      <c r="E292" s="22" t="s">
        <v>71</v>
      </c>
      <c r="F292" s="22" t="s">
        <v>264</v>
      </c>
      <c r="G292" s="31" t="s">
        <v>0</v>
      </c>
      <c r="H292" s="32">
        <f>H293</f>
        <v>0</v>
      </c>
      <c r="I292" s="32">
        <f t="shared" ref="I292:J293" si="96">I293</f>
        <v>0</v>
      </c>
      <c r="J292" s="32">
        <f t="shared" si="96"/>
        <v>0</v>
      </c>
    </row>
    <row r="293" spans="1:10" ht="47.25" hidden="1" x14ac:dyDescent="0.2">
      <c r="A293" s="29" t="s">
        <v>31</v>
      </c>
      <c r="B293" s="30" t="s">
        <v>42</v>
      </c>
      <c r="C293" s="22" t="s">
        <v>196</v>
      </c>
      <c r="D293" s="22" t="s">
        <v>197</v>
      </c>
      <c r="E293" s="22" t="s">
        <v>71</v>
      </c>
      <c r="F293" s="22" t="s">
        <v>264</v>
      </c>
      <c r="G293" s="22" t="s">
        <v>32</v>
      </c>
      <c r="H293" s="32">
        <f>H294</f>
        <v>0</v>
      </c>
      <c r="I293" s="32">
        <f t="shared" si="96"/>
        <v>0</v>
      </c>
      <c r="J293" s="32">
        <f t="shared" si="96"/>
        <v>0</v>
      </c>
    </row>
    <row r="294" spans="1:10" ht="47.25" hidden="1" x14ac:dyDescent="0.2">
      <c r="A294" s="29" t="s">
        <v>33</v>
      </c>
      <c r="B294" s="30" t="s">
        <v>42</v>
      </c>
      <c r="C294" s="22" t="s">
        <v>196</v>
      </c>
      <c r="D294" s="22" t="s">
        <v>197</v>
      </c>
      <c r="E294" s="22" t="s">
        <v>71</v>
      </c>
      <c r="F294" s="22" t="s">
        <v>264</v>
      </c>
      <c r="G294" s="22" t="s">
        <v>34</v>
      </c>
      <c r="H294" s="32"/>
      <c r="I294" s="32"/>
      <c r="J294" s="32"/>
    </row>
    <row r="295" spans="1:10" s="27" customFormat="1" ht="31.5" hidden="1" x14ac:dyDescent="0.2">
      <c r="A295" s="29" t="s">
        <v>73</v>
      </c>
      <c r="B295" s="30" t="s">
        <v>42</v>
      </c>
      <c r="C295" s="22" t="s">
        <v>196</v>
      </c>
      <c r="D295" s="22" t="s">
        <v>197</v>
      </c>
      <c r="E295" s="22" t="s">
        <v>71</v>
      </c>
      <c r="F295" s="22" t="s">
        <v>217</v>
      </c>
      <c r="G295" s="31" t="s">
        <v>0</v>
      </c>
      <c r="H295" s="32">
        <f>H296</f>
        <v>0</v>
      </c>
      <c r="I295" s="32">
        <f t="shared" ref="I295:J296" si="97">I296</f>
        <v>0</v>
      </c>
      <c r="J295" s="32">
        <f t="shared" si="97"/>
        <v>0</v>
      </c>
    </row>
    <row r="296" spans="1:10" s="34" customFormat="1" ht="47.25" hidden="1" x14ac:dyDescent="0.2">
      <c r="A296" s="29" t="s">
        <v>31</v>
      </c>
      <c r="B296" s="30" t="s">
        <v>42</v>
      </c>
      <c r="C296" s="22" t="s">
        <v>196</v>
      </c>
      <c r="D296" s="22" t="s">
        <v>197</v>
      </c>
      <c r="E296" s="22" t="s">
        <v>71</v>
      </c>
      <c r="F296" s="22" t="s">
        <v>217</v>
      </c>
      <c r="G296" s="22" t="s">
        <v>32</v>
      </c>
      <c r="H296" s="32">
        <f>H297</f>
        <v>0</v>
      </c>
      <c r="I296" s="32">
        <f t="shared" si="97"/>
        <v>0</v>
      </c>
      <c r="J296" s="32">
        <f t="shared" si="97"/>
        <v>0</v>
      </c>
    </row>
    <row r="297" spans="1:10" ht="47.25" hidden="1" x14ac:dyDescent="0.2">
      <c r="A297" s="29" t="s">
        <v>33</v>
      </c>
      <c r="B297" s="30" t="s">
        <v>42</v>
      </c>
      <c r="C297" s="22" t="s">
        <v>196</v>
      </c>
      <c r="D297" s="22" t="s">
        <v>197</v>
      </c>
      <c r="E297" s="22" t="s">
        <v>71</v>
      </c>
      <c r="F297" s="22" t="s">
        <v>217</v>
      </c>
      <c r="G297" s="22" t="s">
        <v>34</v>
      </c>
      <c r="H297" s="32"/>
      <c r="I297" s="32"/>
      <c r="J297" s="32"/>
    </row>
    <row r="298" spans="1:10" ht="78.75" x14ac:dyDescent="0.2">
      <c r="A298" s="29" t="s">
        <v>74</v>
      </c>
      <c r="B298" s="30" t="s">
        <v>42</v>
      </c>
      <c r="C298" s="22" t="s">
        <v>196</v>
      </c>
      <c r="D298" s="22" t="s">
        <v>197</v>
      </c>
      <c r="E298" s="22" t="s">
        <v>71</v>
      </c>
      <c r="F298" s="22" t="s">
        <v>265</v>
      </c>
      <c r="G298" s="31" t="s">
        <v>0</v>
      </c>
      <c r="H298" s="32">
        <f>H299</f>
        <v>41300</v>
      </c>
      <c r="I298" s="32">
        <f t="shared" ref="I298:J299" si="98">I299</f>
        <v>0</v>
      </c>
      <c r="J298" s="32">
        <f t="shared" si="98"/>
        <v>0</v>
      </c>
    </row>
    <row r="299" spans="1:10" ht="47.25" x14ac:dyDescent="0.2">
      <c r="A299" s="29" t="s">
        <v>31</v>
      </c>
      <c r="B299" s="30" t="s">
        <v>42</v>
      </c>
      <c r="C299" s="22" t="s">
        <v>196</v>
      </c>
      <c r="D299" s="22" t="s">
        <v>197</v>
      </c>
      <c r="E299" s="22" t="s">
        <v>71</v>
      </c>
      <c r="F299" s="22" t="s">
        <v>265</v>
      </c>
      <c r="G299" s="22" t="s">
        <v>32</v>
      </c>
      <c r="H299" s="32">
        <f>H300</f>
        <v>41300</v>
      </c>
      <c r="I299" s="32">
        <f t="shared" si="98"/>
        <v>0</v>
      </c>
      <c r="J299" s="32">
        <f t="shared" si="98"/>
        <v>0</v>
      </c>
    </row>
    <row r="300" spans="1:10" ht="47.25" x14ac:dyDescent="0.2">
      <c r="A300" s="29" t="s">
        <v>33</v>
      </c>
      <c r="B300" s="30" t="s">
        <v>42</v>
      </c>
      <c r="C300" s="22" t="s">
        <v>196</v>
      </c>
      <c r="D300" s="22" t="s">
        <v>197</v>
      </c>
      <c r="E300" s="22" t="s">
        <v>71</v>
      </c>
      <c r="F300" s="22" t="s">
        <v>265</v>
      </c>
      <c r="G300" s="22" t="s">
        <v>34</v>
      </c>
      <c r="H300" s="32">
        <v>41300</v>
      </c>
      <c r="I300" s="32"/>
      <c r="J300" s="32"/>
    </row>
    <row r="301" spans="1:10" ht="31.5" hidden="1" x14ac:dyDescent="0.2">
      <c r="A301" s="29" t="s">
        <v>35</v>
      </c>
      <c r="B301" s="30" t="s">
        <v>42</v>
      </c>
      <c r="C301" s="22" t="s">
        <v>196</v>
      </c>
      <c r="D301" s="22" t="s">
        <v>197</v>
      </c>
      <c r="E301" s="22" t="s">
        <v>71</v>
      </c>
      <c r="F301" s="22" t="s">
        <v>223</v>
      </c>
      <c r="G301" s="31" t="s">
        <v>0</v>
      </c>
      <c r="H301" s="32">
        <f>H302</f>
        <v>0</v>
      </c>
      <c r="I301" s="32">
        <f t="shared" ref="I301:J302" si="99">I302</f>
        <v>0</v>
      </c>
      <c r="J301" s="32">
        <f t="shared" si="99"/>
        <v>0</v>
      </c>
    </row>
    <row r="302" spans="1:10" ht="21.75" hidden="1" customHeight="1" x14ac:dyDescent="0.2">
      <c r="A302" s="29" t="s">
        <v>36</v>
      </c>
      <c r="B302" s="30" t="s">
        <v>42</v>
      </c>
      <c r="C302" s="22" t="s">
        <v>196</v>
      </c>
      <c r="D302" s="22" t="s">
        <v>197</v>
      </c>
      <c r="E302" s="22" t="s">
        <v>71</v>
      </c>
      <c r="F302" s="22" t="s">
        <v>223</v>
      </c>
      <c r="G302" s="22" t="s">
        <v>37</v>
      </c>
      <c r="H302" s="32">
        <f>H303</f>
        <v>0</v>
      </c>
      <c r="I302" s="32">
        <f t="shared" si="99"/>
        <v>0</v>
      </c>
      <c r="J302" s="32">
        <f t="shared" si="99"/>
        <v>0</v>
      </c>
    </row>
    <row r="303" spans="1:10" ht="31.5" hidden="1" x14ac:dyDescent="0.2">
      <c r="A303" s="29" t="s">
        <v>38</v>
      </c>
      <c r="B303" s="30" t="s">
        <v>42</v>
      </c>
      <c r="C303" s="22" t="s">
        <v>196</v>
      </c>
      <c r="D303" s="22" t="s">
        <v>197</v>
      </c>
      <c r="E303" s="22" t="s">
        <v>71</v>
      </c>
      <c r="F303" s="22" t="s">
        <v>223</v>
      </c>
      <c r="G303" s="22" t="s">
        <v>39</v>
      </c>
      <c r="H303" s="32"/>
      <c r="I303" s="32"/>
      <c r="J303" s="32"/>
    </row>
    <row r="304" spans="1:10" s="27" customFormat="1" ht="15.75" x14ac:dyDescent="0.2">
      <c r="A304" s="23" t="s">
        <v>266</v>
      </c>
      <c r="B304" s="24">
        <v>15</v>
      </c>
      <c r="C304" s="25"/>
      <c r="D304" s="25"/>
      <c r="E304" s="25"/>
      <c r="F304" s="25"/>
      <c r="G304" s="25"/>
      <c r="H304" s="26">
        <f>H305+H317+H326</f>
        <v>0</v>
      </c>
      <c r="I304" s="26">
        <f t="shared" ref="I304:J304" si="100">I305+I317+I326</f>
        <v>0</v>
      </c>
      <c r="J304" s="26">
        <f t="shared" si="100"/>
        <v>0</v>
      </c>
    </row>
    <row r="305" spans="1:10" s="27" customFormat="1" ht="31.5" hidden="1" x14ac:dyDescent="0.2">
      <c r="A305" s="23" t="s">
        <v>20</v>
      </c>
      <c r="B305" s="24">
        <v>15</v>
      </c>
      <c r="C305" s="25" t="s">
        <v>196</v>
      </c>
      <c r="D305" s="25" t="s">
        <v>197</v>
      </c>
      <c r="E305" s="25" t="s">
        <v>21</v>
      </c>
      <c r="F305" s="28" t="s">
        <v>0</v>
      </c>
      <c r="G305" s="28" t="s">
        <v>0</v>
      </c>
      <c r="H305" s="26">
        <f>H306+H309+H314</f>
        <v>0</v>
      </c>
      <c r="I305" s="26">
        <f t="shared" ref="I305:J305" si="101">I306+I309+I314</f>
        <v>0</v>
      </c>
      <c r="J305" s="26">
        <f t="shared" si="101"/>
        <v>0</v>
      </c>
    </row>
    <row r="306" spans="1:10" ht="31.5" hidden="1" x14ac:dyDescent="0.2">
      <c r="A306" s="29" t="s">
        <v>23</v>
      </c>
      <c r="B306" s="30">
        <v>15</v>
      </c>
      <c r="C306" s="22" t="s">
        <v>196</v>
      </c>
      <c r="D306" s="22" t="s">
        <v>197</v>
      </c>
      <c r="E306" s="22" t="s">
        <v>21</v>
      </c>
      <c r="F306" s="22" t="s">
        <v>267</v>
      </c>
      <c r="G306" s="31" t="s">
        <v>0</v>
      </c>
      <c r="H306" s="32">
        <f>H307</f>
        <v>0</v>
      </c>
      <c r="I306" s="32">
        <f t="shared" ref="I306:J307" si="102">I307</f>
        <v>0</v>
      </c>
      <c r="J306" s="32">
        <f t="shared" si="102"/>
        <v>0</v>
      </c>
    </row>
    <row r="307" spans="1:10" ht="110.25" hidden="1" x14ac:dyDescent="0.2">
      <c r="A307" s="29" t="s">
        <v>24</v>
      </c>
      <c r="B307" s="30">
        <v>15</v>
      </c>
      <c r="C307" s="22" t="s">
        <v>196</v>
      </c>
      <c r="D307" s="22" t="s">
        <v>197</v>
      </c>
      <c r="E307" s="22" t="s">
        <v>21</v>
      </c>
      <c r="F307" s="22" t="s">
        <v>267</v>
      </c>
      <c r="G307" s="22" t="s">
        <v>25</v>
      </c>
      <c r="H307" s="32">
        <f>H308</f>
        <v>0</v>
      </c>
      <c r="I307" s="32">
        <f t="shared" si="102"/>
        <v>0</v>
      </c>
      <c r="J307" s="32">
        <f t="shared" si="102"/>
        <v>0</v>
      </c>
    </row>
    <row r="308" spans="1:10" ht="47.25" hidden="1" x14ac:dyDescent="0.2">
      <c r="A308" s="29" t="s">
        <v>26</v>
      </c>
      <c r="B308" s="30">
        <v>15</v>
      </c>
      <c r="C308" s="22" t="s">
        <v>196</v>
      </c>
      <c r="D308" s="22" t="s">
        <v>197</v>
      </c>
      <c r="E308" s="22" t="s">
        <v>21</v>
      </c>
      <c r="F308" s="22" t="s">
        <v>267</v>
      </c>
      <c r="G308" s="22" t="s">
        <v>27</v>
      </c>
      <c r="H308" s="32"/>
      <c r="I308" s="32"/>
      <c r="J308" s="32"/>
    </row>
    <row r="309" spans="1:10" ht="47.25" hidden="1" x14ac:dyDescent="0.2">
      <c r="A309" s="29" t="s">
        <v>30</v>
      </c>
      <c r="B309" s="30">
        <v>15</v>
      </c>
      <c r="C309" s="22" t="s">
        <v>196</v>
      </c>
      <c r="D309" s="22" t="s">
        <v>197</v>
      </c>
      <c r="E309" s="22" t="s">
        <v>21</v>
      </c>
      <c r="F309" s="22" t="s">
        <v>210</v>
      </c>
      <c r="G309" s="31" t="s">
        <v>0</v>
      </c>
      <c r="H309" s="32">
        <f>H310+H312</f>
        <v>0</v>
      </c>
      <c r="I309" s="32">
        <f t="shared" ref="I309:J309" si="103">I310+I312</f>
        <v>0</v>
      </c>
      <c r="J309" s="32">
        <f t="shared" si="103"/>
        <v>0</v>
      </c>
    </row>
    <row r="310" spans="1:10" ht="110.25" hidden="1" x14ac:dyDescent="0.2">
      <c r="A310" s="29" t="s">
        <v>24</v>
      </c>
      <c r="B310" s="30">
        <v>15</v>
      </c>
      <c r="C310" s="22" t="s">
        <v>196</v>
      </c>
      <c r="D310" s="22" t="s">
        <v>197</v>
      </c>
      <c r="E310" s="22" t="s">
        <v>21</v>
      </c>
      <c r="F310" s="22" t="s">
        <v>210</v>
      </c>
      <c r="G310" s="22" t="s">
        <v>25</v>
      </c>
      <c r="H310" s="32">
        <f>H311</f>
        <v>0</v>
      </c>
      <c r="I310" s="32">
        <f t="shared" ref="I310:J310" si="104">I311</f>
        <v>0</v>
      </c>
      <c r="J310" s="32">
        <f t="shared" si="104"/>
        <v>0</v>
      </c>
    </row>
    <row r="311" spans="1:10" s="27" customFormat="1" ht="47.25" hidden="1" x14ac:dyDescent="0.2">
      <c r="A311" s="29" t="s">
        <v>26</v>
      </c>
      <c r="B311" s="30">
        <v>15</v>
      </c>
      <c r="C311" s="22" t="s">
        <v>196</v>
      </c>
      <c r="D311" s="22" t="s">
        <v>197</v>
      </c>
      <c r="E311" s="22" t="s">
        <v>21</v>
      </c>
      <c r="F311" s="22" t="s">
        <v>210</v>
      </c>
      <c r="G311" s="22" t="s">
        <v>27</v>
      </c>
      <c r="H311" s="32"/>
      <c r="I311" s="32"/>
      <c r="J311" s="32"/>
    </row>
    <row r="312" spans="1:10" ht="47.25" hidden="1" x14ac:dyDescent="0.2">
      <c r="A312" s="29" t="s">
        <v>31</v>
      </c>
      <c r="B312" s="30">
        <v>15</v>
      </c>
      <c r="C312" s="22" t="s">
        <v>196</v>
      </c>
      <c r="D312" s="22" t="s">
        <v>197</v>
      </c>
      <c r="E312" s="22" t="s">
        <v>21</v>
      </c>
      <c r="F312" s="22" t="s">
        <v>210</v>
      </c>
      <c r="G312" s="22" t="s">
        <v>32</v>
      </c>
      <c r="H312" s="32">
        <f>H313</f>
        <v>0</v>
      </c>
      <c r="I312" s="32">
        <f t="shared" ref="I312:J312" si="105">I313</f>
        <v>0</v>
      </c>
      <c r="J312" s="32">
        <f t="shared" si="105"/>
        <v>0</v>
      </c>
    </row>
    <row r="313" spans="1:10" ht="47.25" hidden="1" x14ac:dyDescent="0.2">
      <c r="A313" s="29" t="s">
        <v>33</v>
      </c>
      <c r="B313" s="30">
        <v>15</v>
      </c>
      <c r="C313" s="22" t="s">
        <v>196</v>
      </c>
      <c r="D313" s="22" t="s">
        <v>197</v>
      </c>
      <c r="E313" s="22" t="s">
        <v>21</v>
      </c>
      <c r="F313" s="22" t="s">
        <v>210</v>
      </c>
      <c r="G313" s="22" t="s">
        <v>34</v>
      </c>
      <c r="H313" s="32"/>
      <c r="I313" s="32"/>
      <c r="J313" s="32"/>
    </row>
    <row r="314" spans="1:10" ht="31.5" hidden="1" x14ac:dyDescent="0.2">
      <c r="A314" s="29" t="s">
        <v>35</v>
      </c>
      <c r="B314" s="30">
        <v>15</v>
      </c>
      <c r="C314" s="22" t="s">
        <v>196</v>
      </c>
      <c r="D314" s="22" t="s">
        <v>197</v>
      </c>
      <c r="E314" s="22" t="s">
        <v>21</v>
      </c>
      <c r="F314" s="22" t="s">
        <v>223</v>
      </c>
      <c r="G314" s="31" t="s">
        <v>0</v>
      </c>
      <c r="H314" s="32">
        <f>H315</f>
        <v>0</v>
      </c>
      <c r="I314" s="32">
        <f t="shared" ref="I314:J315" si="106">I315</f>
        <v>0</v>
      </c>
      <c r="J314" s="32">
        <f t="shared" si="106"/>
        <v>0</v>
      </c>
    </row>
    <row r="315" spans="1:10" s="27" customFormat="1" ht="15.75" hidden="1" x14ac:dyDescent="0.2">
      <c r="A315" s="29" t="s">
        <v>36</v>
      </c>
      <c r="B315" s="30">
        <v>15</v>
      </c>
      <c r="C315" s="22" t="s">
        <v>196</v>
      </c>
      <c r="D315" s="22" t="s">
        <v>197</v>
      </c>
      <c r="E315" s="22" t="s">
        <v>21</v>
      </c>
      <c r="F315" s="22" t="s">
        <v>223</v>
      </c>
      <c r="G315" s="22" t="s">
        <v>37</v>
      </c>
      <c r="H315" s="32">
        <f>H316</f>
        <v>0</v>
      </c>
      <c r="I315" s="32">
        <f t="shared" si="106"/>
        <v>0</v>
      </c>
      <c r="J315" s="32">
        <f t="shared" si="106"/>
        <v>0</v>
      </c>
    </row>
    <row r="316" spans="1:10" s="27" customFormat="1" ht="31.5" hidden="1" x14ac:dyDescent="0.2">
      <c r="A316" s="29" t="s">
        <v>38</v>
      </c>
      <c r="B316" s="30">
        <v>15</v>
      </c>
      <c r="C316" s="22" t="s">
        <v>196</v>
      </c>
      <c r="D316" s="22" t="s">
        <v>197</v>
      </c>
      <c r="E316" s="22" t="s">
        <v>21</v>
      </c>
      <c r="F316" s="22" t="s">
        <v>223</v>
      </c>
      <c r="G316" s="22" t="s">
        <v>39</v>
      </c>
      <c r="H316" s="32"/>
      <c r="I316" s="32"/>
      <c r="J316" s="32"/>
    </row>
    <row r="317" spans="1:10" s="27" customFormat="1" ht="31.5" x14ac:dyDescent="0.2">
      <c r="A317" s="29" t="s">
        <v>75</v>
      </c>
      <c r="B317" s="24" t="s">
        <v>268</v>
      </c>
      <c r="C317" s="25" t="s">
        <v>196</v>
      </c>
      <c r="D317" s="25" t="s">
        <v>197</v>
      </c>
      <c r="E317" s="25" t="s">
        <v>76</v>
      </c>
      <c r="F317" s="25"/>
      <c r="G317" s="25"/>
      <c r="H317" s="26">
        <f>H318+H321</f>
        <v>0</v>
      </c>
      <c r="I317" s="26">
        <f t="shared" ref="I317:J317" si="107">I318+I321</f>
        <v>0</v>
      </c>
      <c r="J317" s="26">
        <f t="shared" si="107"/>
        <v>0</v>
      </c>
    </row>
    <row r="318" spans="1:10" ht="15.75" hidden="1" x14ac:dyDescent="0.2">
      <c r="A318" s="29" t="s">
        <v>81</v>
      </c>
      <c r="B318" s="30" t="s">
        <v>268</v>
      </c>
      <c r="C318" s="22" t="s">
        <v>196</v>
      </c>
      <c r="D318" s="22" t="s">
        <v>197</v>
      </c>
      <c r="E318" s="22" t="s">
        <v>76</v>
      </c>
      <c r="F318" s="22" t="s">
        <v>269</v>
      </c>
      <c r="G318" s="31" t="s">
        <v>0</v>
      </c>
      <c r="H318" s="32">
        <f>H319</f>
        <v>0</v>
      </c>
      <c r="I318" s="32">
        <f t="shared" ref="I318:J319" si="108">I319</f>
        <v>0</v>
      </c>
      <c r="J318" s="32">
        <f t="shared" si="108"/>
        <v>0</v>
      </c>
    </row>
    <row r="319" spans="1:10" ht="15.75" hidden="1" x14ac:dyDescent="0.2">
      <c r="A319" s="29" t="s">
        <v>36</v>
      </c>
      <c r="B319" s="30" t="s">
        <v>268</v>
      </c>
      <c r="C319" s="22" t="s">
        <v>196</v>
      </c>
      <c r="D319" s="22" t="s">
        <v>197</v>
      </c>
      <c r="E319" s="22" t="s">
        <v>76</v>
      </c>
      <c r="F319" s="22" t="s">
        <v>269</v>
      </c>
      <c r="G319" s="22" t="s">
        <v>37</v>
      </c>
      <c r="H319" s="32">
        <f>H320</f>
        <v>0</v>
      </c>
      <c r="I319" s="32">
        <f t="shared" si="108"/>
        <v>0</v>
      </c>
      <c r="J319" s="32">
        <f t="shared" si="108"/>
        <v>0</v>
      </c>
    </row>
    <row r="320" spans="1:10" s="27" customFormat="1" ht="15.75" hidden="1" x14ac:dyDescent="0.2">
      <c r="A320" s="29" t="s">
        <v>79</v>
      </c>
      <c r="B320" s="30" t="s">
        <v>268</v>
      </c>
      <c r="C320" s="22" t="s">
        <v>196</v>
      </c>
      <c r="D320" s="22" t="s">
        <v>197</v>
      </c>
      <c r="E320" s="22" t="s">
        <v>76</v>
      </c>
      <c r="F320" s="22" t="s">
        <v>269</v>
      </c>
      <c r="G320" s="22" t="s">
        <v>80</v>
      </c>
      <c r="H320" s="32">
        <v>0</v>
      </c>
      <c r="I320" s="32"/>
      <c r="J320" s="32"/>
    </row>
    <row r="321" spans="1:10" s="27" customFormat="1" ht="31.5" hidden="1" x14ac:dyDescent="0.2">
      <c r="A321" s="29" t="s">
        <v>78</v>
      </c>
      <c r="B321" s="30" t="s">
        <v>268</v>
      </c>
      <c r="C321" s="22" t="s">
        <v>196</v>
      </c>
      <c r="D321" s="22" t="s">
        <v>197</v>
      </c>
      <c r="E321" s="22" t="s">
        <v>76</v>
      </c>
      <c r="F321" s="22" t="s">
        <v>270</v>
      </c>
      <c r="G321" s="31" t="s">
        <v>0</v>
      </c>
      <c r="H321" s="32">
        <f>H324+H322</f>
        <v>0</v>
      </c>
      <c r="I321" s="32">
        <f>I324</f>
        <v>0</v>
      </c>
      <c r="J321" s="32">
        <f>J324</f>
        <v>0</v>
      </c>
    </row>
    <row r="322" spans="1:10" s="27" customFormat="1" ht="15.75" x14ac:dyDescent="0.2">
      <c r="A322" s="29" t="s">
        <v>83</v>
      </c>
      <c r="B322" s="30" t="s">
        <v>268</v>
      </c>
      <c r="C322" s="22" t="s">
        <v>196</v>
      </c>
      <c r="D322" s="22" t="s">
        <v>197</v>
      </c>
      <c r="E322" s="22" t="s">
        <v>76</v>
      </c>
      <c r="F322" s="22" t="s">
        <v>270</v>
      </c>
      <c r="G322" s="199">
        <v>500</v>
      </c>
      <c r="H322" s="32">
        <f>H323</f>
        <v>17000</v>
      </c>
      <c r="I322" s="32"/>
      <c r="J322" s="32"/>
    </row>
    <row r="323" spans="1:10" s="27" customFormat="1" ht="15.75" x14ac:dyDescent="0.2">
      <c r="A323" s="29" t="s">
        <v>110</v>
      </c>
      <c r="B323" s="30" t="s">
        <v>268</v>
      </c>
      <c r="C323" s="22" t="s">
        <v>196</v>
      </c>
      <c r="D323" s="22" t="s">
        <v>197</v>
      </c>
      <c r="E323" s="22" t="s">
        <v>76</v>
      </c>
      <c r="F323" s="22" t="s">
        <v>270</v>
      </c>
      <c r="G323" s="199">
        <v>540</v>
      </c>
      <c r="H323" s="32">
        <v>17000</v>
      </c>
      <c r="I323" s="32"/>
      <c r="J323" s="32"/>
    </row>
    <row r="324" spans="1:10" ht="15.75" x14ac:dyDescent="0.2">
      <c r="A324" s="29" t="s">
        <v>36</v>
      </c>
      <c r="B324" s="30" t="s">
        <v>268</v>
      </c>
      <c r="C324" s="22" t="s">
        <v>196</v>
      </c>
      <c r="D324" s="22" t="s">
        <v>197</v>
      </c>
      <c r="E324" s="22" t="s">
        <v>76</v>
      </c>
      <c r="F324" s="22" t="s">
        <v>270</v>
      </c>
      <c r="G324" s="22" t="s">
        <v>37</v>
      </c>
      <c r="H324" s="32">
        <f>H325</f>
        <v>-17000</v>
      </c>
      <c r="I324" s="32">
        <f t="shared" ref="I324:J324" si="109">I325</f>
        <v>0</v>
      </c>
      <c r="J324" s="32">
        <f t="shared" si="109"/>
        <v>0</v>
      </c>
    </row>
    <row r="325" spans="1:10" ht="15.75" x14ac:dyDescent="0.2">
      <c r="A325" s="29" t="s">
        <v>79</v>
      </c>
      <c r="B325" s="30" t="s">
        <v>268</v>
      </c>
      <c r="C325" s="22" t="s">
        <v>196</v>
      </c>
      <c r="D325" s="22" t="s">
        <v>197</v>
      </c>
      <c r="E325" s="22" t="s">
        <v>76</v>
      </c>
      <c r="F325" s="22" t="s">
        <v>270</v>
      </c>
      <c r="G325" s="22" t="s">
        <v>80</v>
      </c>
      <c r="H325" s="32">
        <v>-17000</v>
      </c>
      <c r="I325" s="32"/>
      <c r="J325" s="32"/>
    </row>
    <row r="326" spans="1:10" s="27" customFormat="1" ht="31.5" hidden="1" x14ac:dyDescent="0.2">
      <c r="A326" s="29" t="s">
        <v>145</v>
      </c>
      <c r="B326" s="24" t="s">
        <v>268</v>
      </c>
      <c r="C326" s="25" t="s">
        <v>196</v>
      </c>
      <c r="D326" s="25" t="s">
        <v>197</v>
      </c>
      <c r="E326" s="25" t="s">
        <v>146</v>
      </c>
      <c r="F326" s="28" t="s">
        <v>0</v>
      </c>
      <c r="G326" s="28" t="s">
        <v>0</v>
      </c>
      <c r="H326" s="26">
        <f>H327+H332+H335</f>
        <v>0</v>
      </c>
      <c r="I326" s="26">
        <f t="shared" ref="I326:J326" si="110">I327+I332+I335</f>
        <v>0</v>
      </c>
      <c r="J326" s="26">
        <f t="shared" si="110"/>
        <v>0</v>
      </c>
    </row>
    <row r="327" spans="1:10" ht="47.25" hidden="1" x14ac:dyDescent="0.2">
      <c r="A327" s="29" t="s">
        <v>30</v>
      </c>
      <c r="B327" s="30" t="s">
        <v>268</v>
      </c>
      <c r="C327" s="22" t="s">
        <v>196</v>
      </c>
      <c r="D327" s="22" t="s">
        <v>197</v>
      </c>
      <c r="E327" s="22" t="s">
        <v>146</v>
      </c>
      <c r="F327" s="22" t="s">
        <v>210</v>
      </c>
      <c r="G327" s="31" t="s">
        <v>0</v>
      </c>
      <c r="H327" s="32">
        <f>H328+H330</f>
        <v>0</v>
      </c>
      <c r="I327" s="32">
        <f t="shared" ref="I327:J327" si="111">I328+I330</f>
        <v>0</v>
      </c>
      <c r="J327" s="32">
        <f t="shared" si="111"/>
        <v>0</v>
      </c>
    </row>
    <row r="328" spans="1:10" ht="110.25" hidden="1" x14ac:dyDescent="0.2">
      <c r="A328" s="29" t="s">
        <v>24</v>
      </c>
      <c r="B328" s="30" t="s">
        <v>268</v>
      </c>
      <c r="C328" s="22" t="s">
        <v>196</v>
      </c>
      <c r="D328" s="22" t="s">
        <v>197</v>
      </c>
      <c r="E328" s="22" t="s">
        <v>146</v>
      </c>
      <c r="F328" s="22" t="s">
        <v>210</v>
      </c>
      <c r="G328" s="22" t="s">
        <v>25</v>
      </c>
      <c r="H328" s="32">
        <f>H329</f>
        <v>0</v>
      </c>
      <c r="I328" s="32">
        <f t="shared" ref="I328:J328" si="112">I329</f>
        <v>0</v>
      </c>
      <c r="J328" s="32">
        <f t="shared" si="112"/>
        <v>0</v>
      </c>
    </row>
    <row r="329" spans="1:10" ht="47.25" hidden="1" x14ac:dyDescent="0.2">
      <c r="A329" s="29" t="s">
        <v>26</v>
      </c>
      <c r="B329" s="30" t="s">
        <v>268</v>
      </c>
      <c r="C329" s="22" t="s">
        <v>196</v>
      </c>
      <c r="D329" s="22" t="s">
        <v>197</v>
      </c>
      <c r="E329" s="22" t="s">
        <v>146</v>
      </c>
      <c r="F329" s="22" t="s">
        <v>210</v>
      </c>
      <c r="G329" s="22" t="s">
        <v>27</v>
      </c>
      <c r="H329" s="32"/>
      <c r="I329" s="32"/>
      <c r="J329" s="32"/>
    </row>
    <row r="330" spans="1:10" ht="47.25" hidden="1" x14ac:dyDescent="0.2">
      <c r="A330" s="29" t="s">
        <v>31</v>
      </c>
      <c r="B330" s="30" t="s">
        <v>268</v>
      </c>
      <c r="C330" s="22" t="s">
        <v>196</v>
      </c>
      <c r="D330" s="22" t="s">
        <v>197</v>
      </c>
      <c r="E330" s="22" t="s">
        <v>146</v>
      </c>
      <c r="F330" s="22" t="s">
        <v>210</v>
      </c>
      <c r="G330" s="22" t="s">
        <v>32</v>
      </c>
      <c r="H330" s="32">
        <f>H331</f>
        <v>0</v>
      </c>
      <c r="I330" s="32">
        <f t="shared" ref="I330:J330" si="113">I331</f>
        <v>0</v>
      </c>
      <c r="J330" s="32">
        <f t="shared" si="113"/>
        <v>0</v>
      </c>
    </row>
    <row r="331" spans="1:10" ht="47.25" hidden="1" x14ac:dyDescent="0.2">
      <c r="A331" s="29" t="s">
        <v>33</v>
      </c>
      <c r="B331" s="30" t="s">
        <v>268</v>
      </c>
      <c r="C331" s="22" t="s">
        <v>196</v>
      </c>
      <c r="D331" s="22" t="s">
        <v>197</v>
      </c>
      <c r="E331" s="22" t="s">
        <v>146</v>
      </c>
      <c r="F331" s="22" t="s">
        <v>210</v>
      </c>
      <c r="G331" s="22" t="s">
        <v>34</v>
      </c>
      <c r="H331" s="32"/>
      <c r="I331" s="32"/>
      <c r="J331" s="32"/>
    </row>
    <row r="332" spans="1:10" ht="63" hidden="1" x14ac:dyDescent="0.2">
      <c r="A332" s="29" t="s">
        <v>147</v>
      </c>
      <c r="B332" s="30" t="s">
        <v>268</v>
      </c>
      <c r="C332" s="22" t="s">
        <v>196</v>
      </c>
      <c r="D332" s="22" t="s">
        <v>197</v>
      </c>
      <c r="E332" s="22" t="s">
        <v>146</v>
      </c>
      <c r="F332" s="22" t="s">
        <v>271</v>
      </c>
      <c r="G332" s="31" t="s">
        <v>0</v>
      </c>
      <c r="H332" s="32">
        <f>H333</f>
        <v>0</v>
      </c>
      <c r="I332" s="32">
        <f t="shared" ref="I332:J333" si="114">I333</f>
        <v>0</v>
      </c>
      <c r="J332" s="32">
        <f t="shared" si="114"/>
        <v>0</v>
      </c>
    </row>
    <row r="333" spans="1:10" ht="110.25" hidden="1" x14ac:dyDescent="0.2">
      <c r="A333" s="29" t="s">
        <v>24</v>
      </c>
      <c r="B333" s="30" t="s">
        <v>268</v>
      </c>
      <c r="C333" s="22" t="s">
        <v>196</v>
      </c>
      <c r="D333" s="22" t="s">
        <v>197</v>
      </c>
      <c r="E333" s="22" t="s">
        <v>146</v>
      </c>
      <c r="F333" s="22" t="s">
        <v>271</v>
      </c>
      <c r="G333" s="22" t="s">
        <v>25</v>
      </c>
      <c r="H333" s="32">
        <f>H334</f>
        <v>0</v>
      </c>
      <c r="I333" s="32">
        <f t="shared" si="114"/>
        <v>0</v>
      </c>
      <c r="J333" s="32">
        <f t="shared" si="114"/>
        <v>0</v>
      </c>
    </row>
    <row r="334" spans="1:10" ht="47.25" hidden="1" x14ac:dyDescent="0.2">
      <c r="A334" s="29" t="s">
        <v>26</v>
      </c>
      <c r="B334" s="30" t="s">
        <v>268</v>
      </c>
      <c r="C334" s="22" t="s">
        <v>196</v>
      </c>
      <c r="D334" s="22" t="s">
        <v>197</v>
      </c>
      <c r="E334" s="22" t="s">
        <v>146</v>
      </c>
      <c r="F334" s="22" t="s">
        <v>271</v>
      </c>
      <c r="G334" s="22" t="s">
        <v>27</v>
      </c>
      <c r="H334" s="32"/>
      <c r="I334" s="32"/>
      <c r="J334" s="32"/>
    </row>
    <row r="335" spans="1:10" ht="31.5" hidden="1" x14ac:dyDescent="0.2">
      <c r="A335" s="29" t="s">
        <v>35</v>
      </c>
      <c r="B335" s="30" t="s">
        <v>268</v>
      </c>
      <c r="C335" s="22" t="s">
        <v>196</v>
      </c>
      <c r="D335" s="22" t="s">
        <v>197</v>
      </c>
      <c r="E335" s="22" t="s">
        <v>146</v>
      </c>
      <c r="F335" s="22" t="s">
        <v>223</v>
      </c>
      <c r="G335" s="31" t="s">
        <v>0</v>
      </c>
      <c r="H335" s="32">
        <f>H336</f>
        <v>0</v>
      </c>
      <c r="I335" s="32">
        <f t="shared" ref="I335:J336" si="115">I336</f>
        <v>0</v>
      </c>
      <c r="J335" s="32">
        <f t="shared" si="115"/>
        <v>0</v>
      </c>
    </row>
    <row r="336" spans="1:10" ht="15.75" hidden="1" x14ac:dyDescent="0.2">
      <c r="A336" s="29" t="s">
        <v>36</v>
      </c>
      <c r="B336" s="30" t="s">
        <v>268</v>
      </c>
      <c r="C336" s="22" t="s">
        <v>196</v>
      </c>
      <c r="D336" s="22" t="s">
        <v>197</v>
      </c>
      <c r="E336" s="22" t="s">
        <v>146</v>
      </c>
      <c r="F336" s="22" t="s">
        <v>223</v>
      </c>
      <c r="G336" s="22" t="s">
        <v>37</v>
      </c>
      <c r="H336" s="32">
        <f>H337</f>
        <v>0</v>
      </c>
      <c r="I336" s="32">
        <f t="shared" si="115"/>
        <v>0</v>
      </c>
      <c r="J336" s="32">
        <f t="shared" si="115"/>
        <v>0</v>
      </c>
    </row>
    <row r="337" spans="1:10" ht="31.5" hidden="1" x14ac:dyDescent="0.2">
      <c r="A337" s="29" t="s">
        <v>38</v>
      </c>
      <c r="B337" s="30" t="s">
        <v>268</v>
      </c>
      <c r="C337" s="22" t="s">
        <v>196</v>
      </c>
      <c r="D337" s="22" t="s">
        <v>197</v>
      </c>
      <c r="E337" s="22" t="s">
        <v>146</v>
      </c>
      <c r="F337" s="22" t="s">
        <v>223</v>
      </c>
      <c r="G337" s="22" t="s">
        <v>39</v>
      </c>
      <c r="H337" s="32"/>
      <c r="I337" s="32"/>
      <c r="J337" s="32"/>
    </row>
    <row r="338" spans="1:10" ht="15.75" x14ac:dyDescent="0.2">
      <c r="A338" s="307" t="s">
        <v>148</v>
      </c>
      <c r="B338" s="307"/>
      <c r="C338" s="307"/>
      <c r="D338" s="307"/>
      <c r="E338" s="307"/>
      <c r="F338" s="307"/>
      <c r="G338" s="307"/>
      <c r="H338" s="26">
        <f>H18+H188+H259+H264+H269+H285+H304</f>
        <v>2234208</v>
      </c>
      <c r="I338" s="26">
        <f>I18+I188+I259+I264+I269+I285+I304</f>
        <v>0</v>
      </c>
      <c r="J338" s="26">
        <f>J18+J188+J259+J264+J269+J285+J304</f>
        <v>0</v>
      </c>
    </row>
    <row r="340" spans="1:10" x14ac:dyDescent="0.2">
      <c r="H340" s="35"/>
      <c r="I340" s="35"/>
      <c r="J340" s="35"/>
    </row>
  </sheetData>
  <mergeCells count="15">
    <mergeCell ref="I1:J1"/>
    <mergeCell ref="I2:J2"/>
    <mergeCell ref="I3:J3"/>
    <mergeCell ref="I4:J4"/>
    <mergeCell ref="I5:J5"/>
    <mergeCell ref="G12:J12"/>
    <mergeCell ref="A14:J14"/>
    <mergeCell ref="A15:J15"/>
    <mergeCell ref="A338:G338"/>
    <mergeCell ref="H6:J6"/>
    <mergeCell ref="H7:J7"/>
    <mergeCell ref="H8:J8"/>
    <mergeCell ref="H9:J9"/>
    <mergeCell ref="G10:J10"/>
    <mergeCell ref="G11:J11"/>
  </mergeCells>
  <pageMargins left="0.39370080000000002" right="0.39370080000000002" top="0.55826770000000003" bottom="0.51259840000000001" header="0.3" footer="0.3"/>
  <pageSetup paperSize="9" scale="8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Normal="100" workbookViewId="0">
      <selection activeCell="L5" sqref="L5:M5"/>
    </sheetView>
  </sheetViews>
  <sheetFormatPr defaultColWidth="10.6640625" defaultRowHeight="15" x14ac:dyDescent="0.25"/>
  <cols>
    <col min="1" max="1" width="47.6640625" style="136" customWidth="1"/>
    <col min="2" max="2" width="19.33203125" style="136" customWidth="1"/>
    <col min="3" max="7" width="10.6640625" style="136" hidden="1" customWidth="1"/>
    <col min="8" max="9" width="0" style="136" hidden="1" customWidth="1"/>
    <col min="10" max="10" width="11.83203125" style="136" bestFit="1" customWidth="1"/>
    <col min="11" max="11" width="8.33203125" style="136" customWidth="1"/>
    <col min="12" max="12" width="19.33203125" style="136" customWidth="1"/>
    <col min="13" max="13" width="8.1640625" style="136" customWidth="1"/>
    <col min="14" max="16384" width="10.6640625" style="136"/>
  </cols>
  <sheetData>
    <row r="1" spans="1:13" ht="15.75" customHeight="1" x14ac:dyDescent="0.25">
      <c r="L1" s="268" t="s">
        <v>952</v>
      </c>
      <c r="M1" s="268"/>
    </row>
    <row r="2" spans="1:13" ht="15.75" customHeight="1" x14ac:dyDescent="0.25">
      <c r="L2" s="268" t="s">
        <v>150</v>
      </c>
      <c r="M2" s="268"/>
    </row>
    <row r="3" spans="1:13" ht="15.75" customHeight="1" x14ac:dyDescent="0.25">
      <c r="L3" s="268" t="s">
        <v>149</v>
      </c>
      <c r="M3" s="268"/>
    </row>
    <row r="4" spans="1:13" ht="15.75" customHeight="1" x14ac:dyDescent="0.25">
      <c r="L4" s="268" t="s">
        <v>972</v>
      </c>
      <c r="M4" s="268"/>
    </row>
    <row r="5" spans="1:13" ht="146.25" customHeight="1" x14ac:dyDescent="0.25">
      <c r="L5" s="268" t="s">
        <v>285</v>
      </c>
      <c r="M5" s="268"/>
    </row>
    <row r="6" spans="1:13" ht="15.75" x14ac:dyDescent="0.25">
      <c r="A6" s="267" t="s">
        <v>840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</row>
    <row r="7" spans="1:13" ht="15.75" x14ac:dyDescent="0.25">
      <c r="A7" s="267" t="s">
        <v>841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</row>
    <row r="8" spans="1:13" ht="15.75" x14ac:dyDescent="0.25">
      <c r="A8" s="267" t="s">
        <v>804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</row>
    <row r="9" spans="1:13" ht="15.75" x14ac:dyDescent="0.25">
      <c r="A9" s="267" t="s">
        <v>805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1:13" ht="17.25" hidden="1" customHeight="1" x14ac:dyDescent="0.25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</row>
    <row r="11" spans="1:13" ht="18.75" hidden="1" customHeight="1" x14ac:dyDescent="0.25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</row>
    <row r="12" spans="1:13" ht="18.75" hidden="1" customHeight="1" x14ac:dyDescent="0.25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</row>
    <row r="13" spans="1:13" ht="18.75" hidden="1" customHeight="1" x14ac:dyDescent="0.25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3" ht="15.75" x14ac:dyDescent="0.25">
      <c r="A14" s="267" t="s">
        <v>842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</row>
    <row r="15" spans="1:13" ht="15.75" x14ac:dyDescent="0.25">
      <c r="A15" s="267" t="s">
        <v>151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</row>
    <row r="16" spans="1:13" ht="18" customHeight="1" x14ac:dyDescent="0.25">
      <c r="A16" s="267" t="s">
        <v>843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</row>
    <row r="17" spans="1:13" ht="18.75" customHeight="1" x14ac:dyDescent="0.25">
      <c r="A17" s="137"/>
      <c r="B17" s="138"/>
      <c r="L17" s="313" t="s">
        <v>844</v>
      </c>
      <c r="M17" s="313"/>
    </row>
    <row r="18" spans="1:13" ht="126" customHeight="1" x14ac:dyDescent="0.25">
      <c r="A18" s="314" t="s">
        <v>922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</row>
    <row r="19" spans="1:13" ht="21.75" customHeight="1" x14ac:dyDescent="0.25">
      <c r="A19" s="139"/>
      <c r="B19" s="315" t="s">
        <v>1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</row>
    <row r="20" spans="1:13" ht="70.5" customHeight="1" x14ac:dyDescent="0.25">
      <c r="A20" s="194" t="s">
        <v>937</v>
      </c>
      <c r="B20" s="195" t="s">
        <v>8</v>
      </c>
      <c r="C20" s="141"/>
      <c r="D20" s="141"/>
      <c r="E20" s="141"/>
      <c r="F20" s="141"/>
      <c r="G20" s="141"/>
      <c r="H20" s="141"/>
      <c r="I20" s="141"/>
      <c r="J20" s="316" t="s">
        <v>9</v>
      </c>
      <c r="K20" s="317"/>
      <c r="L20" s="316" t="s">
        <v>10</v>
      </c>
      <c r="M20" s="317"/>
    </row>
    <row r="21" spans="1:13" ht="48.75" customHeight="1" x14ac:dyDescent="0.25">
      <c r="A21" s="196" t="s">
        <v>938</v>
      </c>
      <c r="B21" s="140">
        <v>200000</v>
      </c>
      <c r="C21" s="141"/>
      <c r="D21" s="141"/>
      <c r="E21" s="141"/>
      <c r="F21" s="141"/>
      <c r="G21" s="141"/>
      <c r="H21" s="141"/>
      <c r="I21" s="141"/>
      <c r="J21" s="311"/>
      <c r="K21" s="312"/>
      <c r="L21" s="311"/>
      <c r="M21" s="312"/>
    </row>
    <row r="22" spans="1:13" ht="47.25" customHeight="1" x14ac:dyDescent="0.25">
      <c r="A22" s="196" t="s">
        <v>939</v>
      </c>
      <c r="B22" s="140">
        <v>200000</v>
      </c>
      <c r="C22" s="141"/>
      <c r="D22" s="141"/>
      <c r="E22" s="141"/>
      <c r="F22" s="141"/>
      <c r="G22" s="141"/>
      <c r="H22" s="141"/>
      <c r="I22" s="141"/>
      <c r="J22" s="311"/>
      <c r="K22" s="312"/>
      <c r="L22" s="311"/>
      <c r="M22" s="312"/>
    </row>
    <row r="23" spans="1:13" ht="49.5" customHeight="1" x14ac:dyDescent="0.25">
      <c r="A23" s="196" t="s">
        <v>940</v>
      </c>
      <c r="B23" s="140">
        <v>200000</v>
      </c>
      <c r="C23" s="141"/>
      <c r="D23" s="141"/>
      <c r="E23" s="141"/>
      <c r="F23" s="141"/>
      <c r="G23" s="141"/>
      <c r="H23" s="141"/>
      <c r="I23" s="141"/>
      <c r="J23" s="311"/>
      <c r="K23" s="312"/>
      <c r="L23" s="311"/>
      <c r="M23" s="312"/>
    </row>
    <row r="24" spans="1:13" ht="52.5" customHeight="1" x14ac:dyDescent="0.25">
      <c r="A24" s="196" t="s">
        <v>941</v>
      </c>
      <c r="B24" s="140">
        <v>200000</v>
      </c>
      <c r="C24" s="141"/>
      <c r="D24" s="141"/>
      <c r="E24" s="141"/>
      <c r="F24" s="141"/>
      <c r="G24" s="141"/>
      <c r="H24" s="141"/>
      <c r="I24" s="141"/>
      <c r="J24" s="311"/>
      <c r="K24" s="312"/>
      <c r="L24" s="311"/>
      <c r="M24" s="312"/>
    </row>
    <row r="25" spans="1:13" ht="50.25" customHeight="1" x14ac:dyDescent="0.25">
      <c r="A25" s="196" t="s">
        <v>942</v>
      </c>
      <c r="B25" s="140">
        <v>150000</v>
      </c>
      <c r="C25" s="141"/>
      <c r="D25" s="141"/>
      <c r="E25" s="141"/>
      <c r="F25" s="141"/>
      <c r="G25" s="141"/>
      <c r="H25" s="141"/>
      <c r="I25" s="141"/>
      <c r="J25" s="311"/>
      <c r="K25" s="312"/>
      <c r="L25" s="311"/>
      <c r="M25" s="312"/>
    </row>
    <row r="26" spans="1:13" ht="45.75" customHeight="1" x14ac:dyDescent="0.25">
      <c r="A26" s="196" t="s">
        <v>943</v>
      </c>
      <c r="B26" s="140">
        <v>200000</v>
      </c>
      <c r="C26" s="141"/>
      <c r="D26" s="141"/>
      <c r="E26" s="141"/>
      <c r="F26" s="141"/>
      <c r="G26" s="141"/>
      <c r="H26" s="141"/>
      <c r="I26" s="141"/>
      <c r="J26" s="311"/>
      <c r="K26" s="312"/>
      <c r="L26" s="311"/>
      <c r="M26" s="312"/>
    </row>
    <row r="27" spans="1:13" ht="48.75" customHeight="1" x14ac:dyDescent="0.25">
      <c r="A27" s="196" t="s">
        <v>944</v>
      </c>
      <c r="B27" s="140">
        <v>299900</v>
      </c>
      <c r="C27" s="141"/>
      <c r="D27" s="141"/>
      <c r="E27" s="141"/>
      <c r="F27" s="141"/>
      <c r="G27" s="141"/>
      <c r="H27" s="141"/>
      <c r="I27" s="141"/>
      <c r="J27" s="311"/>
      <c r="K27" s="312"/>
      <c r="L27" s="311"/>
      <c r="M27" s="312"/>
    </row>
    <row r="28" spans="1:13" ht="47.25" customHeight="1" x14ac:dyDescent="0.25">
      <c r="A28" s="196" t="s">
        <v>945</v>
      </c>
      <c r="B28" s="140">
        <v>200000</v>
      </c>
      <c r="C28" s="141"/>
      <c r="D28" s="141"/>
      <c r="E28" s="141"/>
      <c r="F28" s="141"/>
      <c r="G28" s="141"/>
      <c r="H28" s="141"/>
      <c r="I28" s="141"/>
      <c r="J28" s="311"/>
      <c r="K28" s="312"/>
      <c r="L28" s="311"/>
      <c r="M28" s="312"/>
    </row>
    <row r="29" spans="1:13" ht="48.75" customHeight="1" x14ac:dyDescent="0.25">
      <c r="A29" s="196" t="s">
        <v>946</v>
      </c>
      <c r="B29" s="140">
        <v>150000</v>
      </c>
      <c r="C29" s="141"/>
      <c r="D29" s="141"/>
      <c r="E29" s="141"/>
      <c r="F29" s="141"/>
      <c r="G29" s="141"/>
      <c r="H29" s="141"/>
      <c r="I29" s="141"/>
      <c r="J29" s="311"/>
      <c r="K29" s="312"/>
      <c r="L29" s="311"/>
      <c r="M29" s="312"/>
    </row>
    <row r="30" spans="1:13" ht="30.75" customHeight="1" x14ac:dyDescent="0.25">
      <c r="A30" s="142" t="s">
        <v>272</v>
      </c>
      <c r="B30" s="143">
        <f>B21+B22+B24+B25+B26+B27+B28+B29+B23</f>
        <v>1799900</v>
      </c>
      <c r="C30" s="141"/>
      <c r="D30" s="141"/>
      <c r="E30" s="141"/>
      <c r="F30" s="141"/>
      <c r="G30" s="141"/>
      <c r="H30" s="141"/>
      <c r="I30" s="141"/>
      <c r="J30" s="309">
        <v>0</v>
      </c>
      <c r="K30" s="310"/>
      <c r="L30" s="309">
        <v>0</v>
      </c>
      <c r="M30" s="310"/>
    </row>
  </sheetData>
  <mergeCells count="41">
    <mergeCell ref="A11:M11"/>
    <mergeCell ref="A6:M6"/>
    <mergeCell ref="A7:M7"/>
    <mergeCell ref="A8:M8"/>
    <mergeCell ref="A9:M9"/>
    <mergeCell ref="A10:M10"/>
    <mergeCell ref="J21:K21"/>
    <mergeCell ref="L21:M21"/>
    <mergeCell ref="A12:M12"/>
    <mergeCell ref="A13:M13"/>
    <mergeCell ref="A14:M14"/>
    <mergeCell ref="A15:M15"/>
    <mergeCell ref="A16:M16"/>
    <mergeCell ref="L17:M17"/>
    <mergeCell ref="A18:M18"/>
    <mergeCell ref="B19:M19"/>
    <mergeCell ref="J20:K20"/>
    <mergeCell ref="L20:M20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9:K29"/>
    <mergeCell ref="L29:M29"/>
    <mergeCell ref="J30:K30"/>
    <mergeCell ref="L30:M30"/>
    <mergeCell ref="J27:K27"/>
    <mergeCell ref="L27:M27"/>
    <mergeCell ref="J28:K28"/>
    <mergeCell ref="L28:M28"/>
    <mergeCell ref="L1:M1"/>
    <mergeCell ref="L2:M2"/>
    <mergeCell ref="L3:M3"/>
    <mergeCell ref="L4:M4"/>
    <mergeCell ref="L5:M5"/>
  </mergeCells>
  <pageMargins left="0.7" right="0.7" top="0.75" bottom="0.75" header="0.3" footer="0.3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view="pageBreakPreview" zoomScale="93" zoomScaleNormal="100" zoomScaleSheetLayoutView="93" workbookViewId="0">
      <selection activeCell="H5" sqref="H5:J5"/>
    </sheetView>
  </sheetViews>
  <sheetFormatPr defaultRowHeight="12.75" x14ac:dyDescent="0.2"/>
  <cols>
    <col min="1" max="1" width="0.1640625" style="203" customWidth="1"/>
    <col min="2" max="3" width="9.33203125" style="203"/>
    <col min="4" max="4" width="10.5" style="203" customWidth="1"/>
    <col min="5" max="6" width="9.33203125" style="203"/>
    <col min="7" max="7" width="16" style="203" customWidth="1"/>
    <col min="8" max="8" width="16.6640625" style="203" customWidth="1"/>
    <col min="9" max="9" width="16" style="203" customWidth="1"/>
    <col min="10" max="10" width="15.6640625" style="203" customWidth="1"/>
    <col min="11" max="16" width="9.33203125" style="203" customWidth="1"/>
    <col min="17" max="256" width="9.33203125" style="203"/>
    <col min="257" max="257" width="0.1640625" style="203" customWidth="1"/>
    <col min="258" max="259" width="9.33203125" style="203"/>
    <col min="260" max="260" width="10.5" style="203" customWidth="1"/>
    <col min="261" max="262" width="9.33203125" style="203"/>
    <col min="263" max="263" width="16" style="203" customWidth="1"/>
    <col min="264" max="264" width="16.6640625" style="203" customWidth="1"/>
    <col min="265" max="265" width="16" style="203" customWidth="1"/>
    <col min="266" max="266" width="15.6640625" style="203" customWidth="1"/>
    <col min="267" max="272" width="9.33203125" style="203" customWidth="1"/>
    <col min="273" max="512" width="9.33203125" style="203"/>
    <col min="513" max="513" width="0.1640625" style="203" customWidth="1"/>
    <col min="514" max="515" width="9.33203125" style="203"/>
    <col min="516" max="516" width="10.5" style="203" customWidth="1"/>
    <col min="517" max="518" width="9.33203125" style="203"/>
    <col min="519" max="519" width="16" style="203" customWidth="1"/>
    <col min="520" max="520" width="16.6640625" style="203" customWidth="1"/>
    <col min="521" max="521" width="16" style="203" customWidth="1"/>
    <col min="522" max="522" width="15.6640625" style="203" customWidth="1"/>
    <col min="523" max="528" width="9.33203125" style="203" customWidth="1"/>
    <col min="529" max="768" width="9.33203125" style="203"/>
    <col min="769" max="769" width="0.1640625" style="203" customWidth="1"/>
    <col min="770" max="771" width="9.33203125" style="203"/>
    <col min="772" max="772" width="10.5" style="203" customWidth="1"/>
    <col min="773" max="774" width="9.33203125" style="203"/>
    <col min="775" max="775" width="16" style="203" customWidth="1"/>
    <col min="776" max="776" width="16.6640625" style="203" customWidth="1"/>
    <col min="777" max="777" width="16" style="203" customWidth="1"/>
    <col min="778" max="778" width="15.6640625" style="203" customWidth="1"/>
    <col min="779" max="784" width="9.33203125" style="203" customWidth="1"/>
    <col min="785" max="1024" width="9.33203125" style="203"/>
    <col min="1025" max="1025" width="0.1640625" style="203" customWidth="1"/>
    <col min="1026" max="1027" width="9.33203125" style="203"/>
    <col min="1028" max="1028" width="10.5" style="203" customWidth="1"/>
    <col min="1029" max="1030" width="9.33203125" style="203"/>
    <col min="1031" max="1031" width="16" style="203" customWidth="1"/>
    <col min="1032" max="1032" width="16.6640625" style="203" customWidth="1"/>
    <col min="1033" max="1033" width="16" style="203" customWidth="1"/>
    <col min="1034" max="1034" width="15.6640625" style="203" customWidth="1"/>
    <col min="1035" max="1040" width="9.33203125" style="203" customWidth="1"/>
    <col min="1041" max="1280" width="9.33203125" style="203"/>
    <col min="1281" max="1281" width="0.1640625" style="203" customWidth="1"/>
    <col min="1282" max="1283" width="9.33203125" style="203"/>
    <col min="1284" max="1284" width="10.5" style="203" customWidth="1"/>
    <col min="1285" max="1286" width="9.33203125" style="203"/>
    <col min="1287" max="1287" width="16" style="203" customWidth="1"/>
    <col min="1288" max="1288" width="16.6640625" style="203" customWidth="1"/>
    <col min="1289" max="1289" width="16" style="203" customWidth="1"/>
    <col min="1290" max="1290" width="15.6640625" style="203" customWidth="1"/>
    <col min="1291" max="1296" width="9.33203125" style="203" customWidth="1"/>
    <col min="1297" max="1536" width="9.33203125" style="203"/>
    <col min="1537" max="1537" width="0.1640625" style="203" customWidth="1"/>
    <col min="1538" max="1539" width="9.33203125" style="203"/>
    <col min="1540" max="1540" width="10.5" style="203" customWidth="1"/>
    <col min="1541" max="1542" width="9.33203125" style="203"/>
    <col min="1543" max="1543" width="16" style="203" customWidth="1"/>
    <col min="1544" max="1544" width="16.6640625" style="203" customWidth="1"/>
    <col min="1545" max="1545" width="16" style="203" customWidth="1"/>
    <col min="1546" max="1546" width="15.6640625" style="203" customWidth="1"/>
    <col min="1547" max="1552" width="9.33203125" style="203" customWidth="1"/>
    <col min="1553" max="1792" width="9.33203125" style="203"/>
    <col min="1793" max="1793" width="0.1640625" style="203" customWidth="1"/>
    <col min="1794" max="1795" width="9.33203125" style="203"/>
    <col min="1796" max="1796" width="10.5" style="203" customWidth="1"/>
    <col min="1797" max="1798" width="9.33203125" style="203"/>
    <col min="1799" max="1799" width="16" style="203" customWidth="1"/>
    <col min="1800" max="1800" width="16.6640625" style="203" customWidth="1"/>
    <col min="1801" max="1801" width="16" style="203" customWidth="1"/>
    <col min="1802" max="1802" width="15.6640625" style="203" customWidth="1"/>
    <col min="1803" max="1808" width="9.33203125" style="203" customWidth="1"/>
    <col min="1809" max="2048" width="9.33203125" style="203"/>
    <col min="2049" max="2049" width="0.1640625" style="203" customWidth="1"/>
    <col min="2050" max="2051" width="9.33203125" style="203"/>
    <col min="2052" max="2052" width="10.5" style="203" customWidth="1"/>
    <col min="2053" max="2054" width="9.33203125" style="203"/>
    <col min="2055" max="2055" width="16" style="203" customWidth="1"/>
    <col min="2056" max="2056" width="16.6640625" style="203" customWidth="1"/>
    <col min="2057" max="2057" width="16" style="203" customWidth="1"/>
    <col min="2058" max="2058" width="15.6640625" style="203" customWidth="1"/>
    <col min="2059" max="2064" width="9.33203125" style="203" customWidth="1"/>
    <col min="2065" max="2304" width="9.33203125" style="203"/>
    <col min="2305" max="2305" width="0.1640625" style="203" customWidth="1"/>
    <col min="2306" max="2307" width="9.33203125" style="203"/>
    <col min="2308" max="2308" width="10.5" style="203" customWidth="1"/>
    <col min="2309" max="2310" width="9.33203125" style="203"/>
    <col min="2311" max="2311" width="16" style="203" customWidth="1"/>
    <col min="2312" max="2312" width="16.6640625" style="203" customWidth="1"/>
    <col min="2313" max="2313" width="16" style="203" customWidth="1"/>
    <col min="2314" max="2314" width="15.6640625" style="203" customWidth="1"/>
    <col min="2315" max="2320" width="9.33203125" style="203" customWidth="1"/>
    <col min="2321" max="2560" width="9.33203125" style="203"/>
    <col min="2561" max="2561" width="0.1640625" style="203" customWidth="1"/>
    <col min="2562" max="2563" width="9.33203125" style="203"/>
    <col min="2564" max="2564" width="10.5" style="203" customWidth="1"/>
    <col min="2565" max="2566" width="9.33203125" style="203"/>
    <col min="2567" max="2567" width="16" style="203" customWidth="1"/>
    <col min="2568" max="2568" width="16.6640625" style="203" customWidth="1"/>
    <col min="2569" max="2569" width="16" style="203" customWidth="1"/>
    <col min="2570" max="2570" width="15.6640625" style="203" customWidth="1"/>
    <col min="2571" max="2576" width="9.33203125" style="203" customWidth="1"/>
    <col min="2577" max="2816" width="9.33203125" style="203"/>
    <col min="2817" max="2817" width="0.1640625" style="203" customWidth="1"/>
    <col min="2818" max="2819" width="9.33203125" style="203"/>
    <col min="2820" max="2820" width="10.5" style="203" customWidth="1"/>
    <col min="2821" max="2822" width="9.33203125" style="203"/>
    <col min="2823" max="2823" width="16" style="203" customWidth="1"/>
    <col min="2824" max="2824" width="16.6640625" style="203" customWidth="1"/>
    <col min="2825" max="2825" width="16" style="203" customWidth="1"/>
    <col min="2826" max="2826" width="15.6640625" style="203" customWidth="1"/>
    <col min="2827" max="2832" width="9.33203125" style="203" customWidth="1"/>
    <col min="2833" max="3072" width="9.33203125" style="203"/>
    <col min="3073" max="3073" width="0.1640625" style="203" customWidth="1"/>
    <col min="3074" max="3075" width="9.33203125" style="203"/>
    <col min="3076" max="3076" width="10.5" style="203" customWidth="1"/>
    <col min="3077" max="3078" width="9.33203125" style="203"/>
    <col min="3079" max="3079" width="16" style="203" customWidth="1"/>
    <col min="3080" max="3080" width="16.6640625" style="203" customWidth="1"/>
    <col min="3081" max="3081" width="16" style="203" customWidth="1"/>
    <col min="3082" max="3082" width="15.6640625" style="203" customWidth="1"/>
    <col min="3083" max="3088" width="9.33203125" style="203" customWidth="1"/>
    <col min="3089" max="3328" width="9.33203125" style="203"/>
    <col min="3329" max="3329" width="0.1640625" style="203" customWidth="1"/>
    <col min="3330" max="3331" width="9.33203125" style="203"/>
    <col min="3332" max="3332" width="10.5" style="203" customWidth="1"/>
    <col min="3333" max="3334" width="9.33203125" style="203"/>
    <col min="3335" max="3335" width="16" style="203" customWidth="1"/>
    <col min="3336" max="3336" width="16.6640625" style="203" customWidth="1"/>
    <col min="3337" max="3337" width="16" style="203" customWidth="1"/>
    <col min="3338" max="3338" width="15.6640625" style="203" customWidth="1"/>
    <col min="3339" max="3344" width="9.33203125" style="203" customWidth="1"/>
    <col min="3345" max="3584" width="9.33203125" style="203"/>
    <col min="3585" max="3585" width="0.1640625" style="203" customWidth="1"/>
    <col min="3586" max="3587" width="9.33203125" style="203"/>
    <col min="3588" max="3588" width="10.5" style="203" customWidth="1"/>
    <col min="3589" max="3590" width="9.33203125" style="203"/>
    <col min="3591" max="3591" width="16" style="203" customWidth="1"/>
    <col min="3592" max="3592" width="16.6640625" style="203" customWidth="1"/>
    <col min="3593" max="3593" width="16" style="203" customWidth="1"/>
    <col min="3594" max="3594" width="15.6640625" style="203" customWidth="1"/>
    <col min="3595" max="3600" width="9.33203125" style="203" customWidth="1"/>
    <col min="3601" max="3840" width="9.33203125" style="203"/>
    <col min="3841" max="3841" width="0.1640625" style="203" customWidth="1"/>
    <col min="3842" max="3843" width="9.33203125" style="203"/>
    <col min="3844" max="3844" width="10.5" style="203" customWidth="1"/>
    <col min="3845" max="3846" width="9.33203125" style="203"/>
    <col min="3847" max="3847" width="16" style="203" customWidth="1"/>
    <col min="3848" max="3848" width="16.6640625" style="203" customWidth="1"/>
    <col min="3849" max="3849" width="16" style="203" customWidth="1"/>
    <col min="3850" max="3850" width="15.6640625" style="203" customWidth="1"/>
    <col min="3851" max="3856" width="9.33203125" style="203" customWidth="1"/>
    <col min="3857" max="4096" width="9.33203125" style="203"/>
    <col min="4097" max="4097" width="0.1640625" style="203" customWidth="1"/>
    <col min="4098" max="4099" width="9.33203125" style="203"/>
    <col min="4100" max="4100" width="10.5" style="203" customWidth="1"/>
    <col min="4101" max="4102" width="9.33203125" style="203"/>
    <col min="4103" max="4103" width="16" style="203" customWidth="1"/>
    <col min="4104" max="4104" width="16.6640625" style="203" customWidth="1"/>
    <col min="4105" max="4105" width="16" style="203" customWidth="1"/>
    <col min="4106" max="4106" width="15.6640625" style="203" customWidth="1"/>
    <col min="4107" max="4112" width="9.33203125" style="203" customWidth="1"/>
    <col min="4113" max="4352" width="9.33203125" style="203"/>
    <col min="4353" max="4353" width="0.1640625" style="203" customWidth="1"/>
    <col min="4354" max="4355" width="9.33203125" style="203"/>
    <col min="4356" max="4356" width="10.5" style="203" customWidth="1"/>
    <col min="4357" max="4358" width="9.33203125" style="203"/>
    <col min="4359" max="4359" width="16" style="203" customWidth="1"/>
    <col min="4360" max="4360" width="16.6640625" style="203" customWidth="1"/>
    <col min="4361" max="4361" width="16" style="203" customWidth="1"/>
    <col min="4362" max="4362" width="15.6640625" style="203" customWidth="1"/>
    <col min="4363" max="4368" width="9.33203125" style="203" customWidth="1"/>
    <col min="4369" max="4608" width="9.33203125" style="203"/>
    <col min="4609" max="4609" width="0.1640625" style="203" customWidth="1"/>
    <col min="4610" max="4611" width="9.33203125" style="203"/>
    <col min="4612" max="4612" width="10.5" style="203" customWidth="1"/>
    <col min="4613" max="4614" width="9.33203125" style="203"/>
    <col min="4615" max="4615" width="16" style="203" customWidth="1"/>
    <col min="4616" max="4616" width="16.6640625" style="203" customWidth="1"/>
    <col min="4617" max="4617" width="16" style="203" customWidth="1"/>
    <col min="4618" max="4618" width="15.6640625" style="203" customWidth="1"/>
    <col min="4619" max="4624" width="9.33203125" style="203" customWidth="1"/>
    <col min="4625" max="4864" width="9.33203125" style="203"/>
    <col min="4865" max="4865" width="0.1640625" style="203" customWidth="1"/>
    <col min="4866" max="4867" width="9.33203125" style="203"/>
    <col min="4868" max="4868" width="10.5" style="203" customWidth="1"/>
    <col min="4869" max="4870" width="9.33203125" style="203"/>
    <col min="4871" max="4871" width="16" style="203" customWidth="1"/>
    <col min="4872" max="4872" width="16.6640625" style="203" customWidth="1"/>
    <col min="4873" max="4873" width="16" style="203" customWidth="1"/>
    <col min="4874" max="4874" width="15.6640625" style="203" customWidth="1"/>
    <col min="4875" max="4880" width="9.33203125" style="203" customWidth="1"/>
    <col min="4881" max="5120" width="9.33203125" style="203"/>
    <col min="5121" max="5121" width="0.1640625" style="203" customWidth="1"/>
    <col min="5122" max="5123" width="9.33203125" style="203"/>
    <col min="5124" max="5124" width="10.5" style="203" customWidth="1"/>
    <col min="5125" max="5126" width="9.33203125" style="203"/>
    <col min="5127" max="5127" width="16" style="203" customWidth="1"/>
    <col min="5128" max="5128" width="16.6640625" style="203" customWidth="1"/>
    <col min="5129" max="5129" width="16" style="203" customWidth="1"/>
    <col min="5130" max="5130" width="15.6640625" style="203" customWidth="1"/>
    <col min="5131" max="5136" width="9.33203125" style="203" customWidth="1"/>
    <col min="5137" max="5376" width="9.33203125" style="203"/>
    <col min="5377" max="5377" width="0.1640625" style="203" customWidth="1"/>
    <col min="5378" max="5379" width="9.33203125" style="203"/>
    <col min="5380" max="5380" width="10.5" style="203" customWidth="1"/>
    <col min="5381" max="5382" width="9.33203125" style="203"/>
    <col min="5383" max="5383" width="16" style="203" customWidth="1"/>
    <col min="5384" max="5384" width="16.6640625" style="203" customWidth="1"/>
    <col min="5385" max="5385" width="16" style="203" customWidth="1"/>
    <col min="5386" max="5386" width="15.6640625" style="203" customWidth="1"/>
    <col min="5387" max="5392" width="9.33203125" style="203" customWidth="1"/>
    <col min="5393" max="5632" width="9.33203125" style="203"/>
    <col min="5633" max="5633" width="0.1640625" style="203" customWidth="1"/>
    <col min="5634" max="5635" width="9.33203125" style="203"/>
    <col min="5636" max="5636" width="10.5" style="203" customWidth="1"/>
    <col min="5637" max="5638" width="9.33203125" style="203"/>
    <col min="5639" max="5639" width="16" style="203" customWidth="1"/>
    <col min="5640" max="5640" width="16.6640625" style="203" customWidth="1"/>
    <col min="5641" max="5641" width="16" style="203" customWidth="1"/>
    <col min="5642" max="5642" width="15.6640625" style="203" customWidth="1"/>
    <col min="5643" max="5648" width="9.33203125" style="203" customWidth="1"/>
    <col min="5649" max="5888" width="9.33203125" style="203"/>
    <col min="5889" max="5889" width="0.1640625" style="203" customWidth="1"/>
    <col min="5890" max="5891" width="9.33203125" style="203"/>
    <col min="5892" max="5892" width="10.5" style="203" customWidth="1"/>
    <col min="5893" max="5894" width="9.33203125" style="203"/>
    <col min="5895" max="5895" width="16" style="203" customWidth="1"/>
    <col min="5896" max="5896" width="16.6640625" style="203" customWidth="1"/>
    <col min="5897" max="5897" width="16" style="203" customWidth="1"/>
    <col min="5898" max="5898" width="15.6640625" style="203" customWidth="1"/>
    <col min="5899" max="5904" width="9.33203125" style="203" customWidth="1"/>
    <col min="5905" max="6144" width="9.33203125" style="203"/>
    <col min="6145" max="6145" width="0.1640625" style="203" customWidth="1"/>
    <col min="6146" max="6147" width="9.33203125" style="203"/>
    <col min="6148" max="6148" width="10.5" style="203" customWidth="1"/>
    <col min="6149" max="6150" width="9.33203125" style="203"/>
    <col min="6151" max="6151" width="16" style="203" customWidth="1"/>
    <col min="6152" max="6152" width="16.6640625" style="203" customWidth="1"/>
    <col min="6153" max="6153" width="16" style="203" customWidth="1"/>
    <col min="6154" max="6154" width="15.6640625" style="203" customWidth="1"/>
    <col min="6155" max="6160" width="9.33203125" style="203" customWidth="1"/>
    <col min="6161" max="6400" width="9.33203125" style="203"/>
    <col min="6401" max="6401" width="0.1640625" style="203" customWidth="1"/>
    <col min="6402" max="6403" width="9.33203125" style="203"/>
    <col min="6404" max="6404" width="10.5" style="203" customWidth="1"/>
    <col min="6405" max="6406" width="9.33203125" style="203"/>
    <col min="6407" max="6407" width="16" style="203" customWidth="1"/>
    <col min="6408" max="6408" width="16.6640625" style="203" customWidth="1"/>
    <col min="6409" max="6409" width="16" style="203" customWidth="1"/>
    <col min="6410" max="6410" width="15.6640625" style="203" customWidth="1"/>
    <col min="6411" max="6416" width="9.33203125" style="203" customWidth="1"/>
    <col min="6417" max="6656" width="9.33203125" style="203"/>
    <col min="6657" max="6657" width="0.1640625" style="203" customWidth="1"/>
    <col min="6658" max="6659" width="9.33203125" style="203"/>
    <col min="6660" max="6660" width="10.5" style="203" customWidth="1"/>
    <col min="6661" max="6662" width="9.33203125" style="203"/>
    <col min="6663" max="6663" width="16" style="203" customWidth="1"/>
    <col min="6664" max="6664" width="16.6640625" style="203" customWidth="1"/>
    <col min="6665" max="6665" width="16" style="203" customWidth="1"/>
    <col min="6666" max="6666" width="15.6640625" style="203" customWidth="1"/>
    <col min="6667" max="6672" width="9.33203125" style="203" customWidth="1"/>
    <col min="6673" max="6912" width="9.33203125" style="203"/>
    <col min="6913" max="6913" width="0.1640625" style="203" customWidth="1"/>
    <col min="6914" max="6915" width="9.33203125" style="203"/>
    <col min="6916" max="6916" width="10.5" style="203" customWidth="1"/>
    <col min="6917" max="6918" width="9.33203125" style="203"/>
    <col min="6919" max="6919" width="16" style="203" customWidth="1"/>
    <col min="6920" max="6920" width="16.6640625" style="203" customWidth="1"/>
    <col min="6921" max="6921" width="16" style="203" customWidth="1"/>
    <col min="6922" max="6922" width="15.6640625" style="203" customWidth="1"/>
    <col min="6923" max="6928" width="9.33203125" style="203" customWidth="1"/>
    <col min="6929" max="7168" width="9.33203125" style="203"/>
    <col min="7169" max="7169" width="0.1640625" style="203" customWidth="1"/>
    <col min="7170" max="7171" width="9.33203125" style="203"/>
    <col min="7172" max="7172" width="10.5" style="203" customWidth="1"/>
    <col min="7173" max="7174" width="9.33203125" style="203"/>
    <col min="7175" max="7175" width="16" style="203" customWidth="1"/>
    <col min="7176" max="7176" width="16.6640625" style="203" customWidth="1"/>
    <col min="7177" max="7177" width="16" style="203" customWidth="1"/>
    <col min="7178" max="7178" width="15.6640625" style="203" customWidth="1"/>
    <col min="7179" max="7184" width="9.33203125" style="203" customWidth="1"/>
    <col min="7185" max="7424" width="9.33203125" style="203"/>
    <col min="7425" max="7425" width="0.1640625" style="203" customWidth="1"/>
    <col min="7426" max="7427" width="9.33203125" style="203"/>
    <col min="7428" max="7428" width="10.5" style="203" customWidth="1"/>
    <col min="7429" max="7430" width="9.33203125" style="203"/>
    <col min="7431" max="7431" width="16" style="203" customWidth="1"/>
    <col min="7432" max="7432" width="16.6640625" style="203" customWidth="1"/>
    <col min="7433" max="7433" width="16" style="203" customWidth="1"/>
    <col min="7434" max="7434" width="15.6640625" style="203" customWidth="1"/>
    <col min="7435" max="7440" width="9.33203125" style="203" customWidth="1"/>
    <col min="7441" max="7680" width="9.33203125" style="203"/>
    <col min="7681" max="7681" width="0.1640625" style="203" customWidth="1"/>
    <col min="7682" max="7683" width="9.33203125" style="203"/>
    <col min="7684" max="7684" width="10.5" style="203" customWidth="1"/>
    <col min="7685" max="7686" width="9.33203125" style="203"/>
    <col min="7687" max="7687" width="16" style="203" customWidth="1"/>
    <col min="7688" max="7688" width="16.6640625" style="203" customWidth="1"/>
    <col min="7689" max="7689" width="16" style="203" customWidth="1"/>
    <col min="7690" max="7690" width="15.6640625" style="203" customWidth="1"/>
    <col min="7691" max="7696" width="9.33203125" style="203" customWidth="1"/>
    <col min="7697" max="7936" width="9.33203125" style="203"/>
    <col min="7937" max="7937" width="0.1640625" style="203" customWidth="1"/>
    <col min="7938" max="7939" width="9.33203125" style="203"/>
    <col min="7940" max="7940" width="10.5" style="203" customWidth="1"/>
    <col min="7941" max="7942" width="9.33203125" style="203"/>
    <col min="7943" max="7943" width="16" style="203" customWidth="1"/>
    <col min="7944" max="7944" width="16.6640625" style="203" customWidth="1"/>
    <col min="7945" max="7945" width="16" style="203" customWidth="1"/>
    <col min="7946" max="7946" width="15.6640625" style="203" customWidth="1"/>
    <col min="7947" max="7952" width="9.33203125" style="203" customWidth="1"/>
    <col min="7953" max="8192" width="9.33203125" style="203"/>
    <col min="8193" max="8193" width="0.1640625" style="203" customWidth="1"/>
    <col min="8194" max="8195" width="9.33203125" style="203"/>
    <col min="8196" max="8196" width="10.5" style="203" customWidth="1"/>
    <col min="8197" max="8198" width="9.33203125" style="203"/>
    <col min="8199" max="8199" width="16" style="203" customWidth="1"/>
    <col min="8200" max="8200" width="16.6640625" style="203" customWidth="1"/>
    <col min="8201" max="8201" width="16" style="203" customWidth="1"/>
    <col min="8202" max="8202" width="15.6640625" style="203" customWidth="1"/>
    <col min="8203" max="8208" width="9.33203125" style="203" customWidth="1"/>
    <col min="8209" max="8448" width="9.33203125" style="203"/>
    <col min="8449" max="8449" width="0.1640625" style="203" customWidth="1"/>
    <col min="8450" max="8451" width="9.33203125" style="203"/>
    <col min="8452" max="8452" width="10.5" style="203" customWidth="1"/>
    <col min="8453" max="8454" width="9.33203125" style="203"/>
    <col min="8455" max="8455" width="16" style="203" customWidth="1"/>
    <col min="8456" max="8456" width="16.6640625" style="203" customWidth="1"/>
    <col min="8457" max="8457" width="16" style="203" customWidth="1"/>
    <col min="8458" max="8458" width="15.6640625" style="203" customWidth="1"/>
    <col min="8459" max="8464" width="9.33203125" style="203" customWidth="1"/>
    <col min="8465" max="8704" width="9.33203125" style="203"/>
    <col min="8705" max="8705" width="0.1640625" style="203" customWidth="1"/>
    <col min="8706" max="8707" width="9.33203125" style="203"/>
    <col min="8708" max="8708" width="10.5" style="203" customWidth="1"/>
    <col min="8709" max="8710" width="9.33203125" style="203"/>
    <col min="8711" max="8711" width="16" style="203" customWidth="1"/>
    <col min="8712" max="8712" width="16.6640625" style="203" customWidth="1"/>
    <col min="8713" max="8713" width="16" style="203" customWidth="1"/>
    <col min="8714" max="8714" width="15.6640625" style="203" customWidth="1"/>
    <col min="8715" max="8720" width="9.33203125" style="203" customWidth="1"/>
    <col min="8721" max="8960" width="9.33203125" style="203"/>
    <col min="8961" max="8961" width="0.1640625" style="203" customWidth="1"/>
    <col min="8962" max="8963" width="9.33203125" style="203"/>
    <col min="8964" max="8964" width="10.5" style="203" customWidth="1"/>
    <col min="8965" max="8966" width="9.33203125" style="203"/>
    <col min="8967" max="8967" width="16" style="203" customWidth="1"/>
    <col min="8968" max="8968" width="16.6640625" style="203" customWidth="1"/>
    <col min="8969" max="8969" width="16" style="203" customWidth="1"/>
    <col min="8970" max="8970" width="15.6640625" style="203" customWidth="1"/>
    <col min="8971" max="8976" width="9.33203125" style="203" customWidth="1"/>
    <col min="8977" max="9216" width="9.33203125" style="203"/>
    <col min="9217" max="9217" width="0.1640625" style="203" customWidth="1"/>
    <col min="9218" max="9219" width="9.33203125" style="203"/>
    <col min="9220" max="9220" width="10.5" style="203" customWidth="1"/>
    <col min="9221" max="9222" width="9.33203125" style="203"/>
    <col min="9223" max="9223" width="16" style="203" customWidth="1"/>
    <col min="9224" max="9224" width="16.6640625" style="203" customWidth="1"/>
    <col min="9225" max="9225" width="16" style="203" customWidth="1"/>
    <col min="9226" max="9226" width="15.6640625" style="203" customWidth="1"/>
    <col min="9227" max="9232" width="9.33203125" style="203" customWidth="1"/>
    <col min="9233" max="9472" width="9.33203125" style="203"/>
    <col min="9473" max="9473" width="0.1640625" style="203" customWidth="1"/>
    <col min="9474" max="9475" width="9.33203125" style="203"/>
    <col min="9476" max="9476" width="10.5" style="203" customWidth="1"/>
    <col min="9477" max="9478" width="9.33203125" style="203"/>
    <col min="9479" max="9479" width="16" style="203" customWidth="1"/>
    <col min="9480" max="9480" width="16.6640625" style="203" customWidth="1"/>
    <col min="9481" max="9481" width="16" style="203" customWidth="1"/>
    <col min="9482" max="9482" width="15.6640625" style="203" customWidth="1"/>
    <col min="9483" max="9488" width="9.33203125" style="203" customWidth="1"/>
    <col min="9489" max="9728" width="9.33203125" style="203"/>
    <col min="9729" max="9729" width="0.1640625" style="203" customWidth="1"/>
    <col min="9730" max="9731" width="9.33203125" style="203"/>
    <col min="9732" max="9732" width="10.5" style="203" customWidth="1"/>
    <col min="9733" max="9734" width="9.33203125" style="203"/>
    <col min="9735" max="9735" width="16" style="203" customWidth="1"/>
    <col min="9736" max="9736" width="16.6640625" style="203" customWidth="1"/>
    <col min="9737" max="9737" width="16" style="203" customWidth="1"/>
    <col min="9738" max="9738" width="15.6640625" style="203" customWidth="1"/>
    <col min="9739" max="9744" width="9.33203125" style="203" customWidth="1"/>
    <col min="9745" max="9984" width="9.33203125" style="203"/>
    <col min="9985" max="9985" width="0.1640625" style="203" customWidth="1"/>
    <col min="9986" max="9987" width="9.33203125" style="203"/>
    <col min="9988" max="9988" width="10.5" style="203" customWidth="1"/>
    <col min="9989" max="9990" width="9.33203125" style="203"/>
    <col min="9991" max="9991" width="16" style="203" customWidth="1"/>
    <col min="9992" max="9992" width="16.6640625" style="203" customWidth="1"/>
    <col min="9993" max="9993" width="16" style="203" customWidth="1"/>
    <col min="9994" max="9994" width="15.6640625" style="203" customWidth="1"/>
    <col min="9995" max="10000" width="9.33203125" style="203" customWidth="1"/>
    <col min="10001" max="10240" width="9.33203125" style="203"/>
    <col min="10241" max="10241" width="0.1640625" style="203" customWidth="1"/>
    <col min="10242" max="10243" width="9.33203125" style="203"/>
    <col min="10244" max="10244" width="10.5" style="203" customWidth="1"/>
    <col min="10245" max="10246" width="9.33203125" style="203"/>
    <col min="10247" max="10247" width="16" style="203" customWidth="1"/>
    <col min="10248" max="10248" width="16.6640625" style="203" customWidth="1"/>
    <col min="10249" max="10249" width="16" style="203" customWidth="1"/>
    <col min="10250" max="10250" width="15.6640625" style="203" customWidth="1"/>
    <col min="10251" max="10256" width="9.33203125" style="203" customWidth="1"/>
    <col min="10257" max="10496" width="9.33203125" style="203"/>
    <col min="10497" max="10497" width="0.1640625" style="203" customWidth="1"/>
    <col min="10498" max="10499" width="9.33203125" style="203"/>
    <col min="10500" max="10500" width="10.5" style="203" customWidth="1"/>
    <col min="10501" max="10502" width="9.33203125" style="203"/>
    <col min="10503" max="10503" width="16" style="203" customWidth="1"/>
    <col min="10504" max="10504" width="16.6640625" style="203" customWidth="1"/>
    <col min="10505" max="10505" width="16" style="203" customWidth="1"/>
    <col min="10506" max="10506" width="15.6640625" style="203" customWidth="1"/>
    <col min="10507" max="10512" width="9.33203125" style="203" customWidth="1"/>
    <col min="10513" max="10752" width="9.33203125" style="203"/>
    <col min="10753" max="10753" width="0.1640625" style="203" customWidth="1"/>
    <col min="10754" max="10755" width="9.33203125" style="203"/>
    <col min="10756" max="10756" width="10.5" style="203" customWidth="1"/>
    <col min="10757" max="10758" width="9.33203125" style="203"/>
    <col min="10759" max="10759" width="16" style="203" customWidth="1"/>
    <col min="10760" max="10760" width="16.6640625" style="203" customWidth="1"/>
    <col min="10761" max="10761" width="16" style="203" customWidth="1"/>
    <col min="10762" max="10762" width="15.6640625" style="203" customWidth="1"/>
    <col min="10763" max="10768" width="9.33203125" style="203" customWidth="1"/>
    <col min="10769" max="11008" width="9.33203125" style="203"/>
    <col min="11009" max="11009" width="0.1640625" style="203" customWidth="1"/>
    <col min="11010" max="11011" width="9.33203125" style="203"/>
    <col min="11012" max="11012" width="10.5" style="203" customWidth="1"/>
    <col min="11013" max="11014" width="9.33203125" style="203"/>
    <col min="11015" max="11015" width="16" style="203" customWidth="1"/>
    <col min="11016" max="11016" width="16.6640625" style="203" customWidth="1"/>
    <col min="11017" max="11017" width="16" style="203" customWidth="1"/>
    <col min="11018" max="11018" width="15.6640625" style="203" customWidth="1"/>
    <col min="11019" max="11024" width="9.33203125" style="203" customWidth="1"/>
    <col min="11025" max="11264" width="9.33203125" style="203"/>
    <col min="11265" max="11265" width="0.1640625" style="203" customWidth="1"/>
    <col min="11266" max="11267" width="9.33203125" style="203"/>
    <col min="11268" max="11268" width="10.5" style="203" customWidth="1"/>
    <col min="11269" max="11270" width="9.33203125" style="203"/>
    <col min="11271" max="11271" width="16" style="203" customWidth="1"/>
    <col min="11272" max="11272" width="16.6640625" style="203" customWidth="1"/>
    <col min="11273" max="11273" width="16" style="203" customWidth="1"/>
    <col min="11274" max="11274" width="15.6640625" style="203" customWidth="1"/>
    <col min="11275" max="11280" width="9.33203125" style="203" customWidth="1"/>
    <col min="11281" max="11520" width="9.33203125" style="203"/>
    <col min="11521" max="11521" width="0.1640625" style="203" customWidth="1"/>
    <col min="11522" max="11523" width="9.33203125" style="203"/>
    <col min="11524" max="11524" width="10.5" style="203" customWidth="1"/>
    <col min="11525" max="11526" width="9.33203125" style="203"/>
    <col min="11527" max="11527" width="16" style="203" customWidth="1"/>
    <col min="11528" max="11528" width="16.6640625" style="203" customWidth="1"/>
    <col min="11529" max="11529" width="16" style="203" customWidth="1"/>
    <col min="11530" max="11530" width="15.6640625" style="203" customWidth="1"/>
    <col min="11531" max="11536" width="9.33203125" style="203" customWidth="1"/>
    <col min="11537" max="11776" width="9.33203125" style="203"/>
    <col min="11777" max="11777" width="0.1640625" style="203" customWidth="1"/>
    <col min="11778" max="11779" width="9.33203125" style="203"/>
    <col min="11780" max="11780" width="10.5" style="203" customWidth="1"/>
    <col min="11781" max="11782" width="9.33203125" style="203"/>
    <col min="11783" max="11783" width="16" style="203" customWidth="1"/>
    <col min="11784" max="11784" width="16.6640625" style="203" customWidth="1"/>
    <col min="11785" max="11785" width="16" style="203" customWidth="1"/>
    <col min="11786" max="11786" width="15.6640625" style="203" customWidth="1"/>
    <col min="11787" max="11792" width="9.33203125" style="203" customWidth="1"/>
    <col min="11793" max="12032" width="9.33203125" style="203"/>
    <col min="12033" max="12033" width="0.1640625" style="203" customWidth="1"/>
    <col min="12034" max="12035" width="9.33203125" style="203"/>
    <col min="12036" max="12036" width="10.5" style="203" customWidth="1"/>
    <col min="12037" max="12038" width="9.33203125" style="203"/>
    <col min="12039" max="12039" width="16" style="203" customWidth="1"/>
    <col min="12040" max="12040" width="16.6640625" style="203" customWidth="1"/>
    <col min="12041" max="12041" width="16" style="203" customWidth="1"/>
    <col min="12042" max="12042" width="15.6640625" style="203" customWidth="1"/>
    <col min="12043" max="12048" width="9.33203125" style="203" customWidth="1"/>
    <col min="12049" max="12288" width="9.33203125" style="203"/>
    <col min="12289" max="12289" width="0.1640625" style="203" customWidth="1"/>
    <col min="12290" max="12291" width="9.33203125" style="203"/>
    <col min="12292" max="12292" width="10.5" style="203" customWidth="1"/>
    <col min="12293" max="12294" width="9.33203125" style="203"/>
    <col min="12295" max="12295" width="16" style="203" customWidth="1"/>
    <col min="12296" max="12296" width="16.6640625" style="203" customWidth="1"/>
    <col min="12297" max="12297" width="16" style="203" customWidth="1"/>
    <col min="12298" max="12298" width="15.6640625" style="203" customWidth="1"/>
    <col min="12299" max="12304" width="9.33203125" style="203" customWidth="1"/>
    <col min="12305" max="12544" width="9.33203125" style="203"/>
    <col min="12545" max="12545" width="0.1640625" style="203" customWidth="1"/>
    <col min="12546" max="12547" width="9.33203125" style="203"/>
    <col min="12548" max="12548" width="10.5" style="203" customWidth="1"/>
    <col min="12549" max="12550" width="9.33203125" style="203"/>
    <col min="12551" max="12551" width="16" style="203" customWidth="1"/>
    <col min="12552" max="12552" width="16.6640625" style="203" customWidth="1"/>
    <col min="12553" max="12553" width="16" style="203" customWidth="1"/>
    <col min="12554" max="12554" width="15.6640625" style="203" customWidth="1"/>
    <col min="12555" max="12560" width="9.33203125" style="203" customWidth="1"/>
    <col min="12561" max="12800" width="9.33203125" style="203"/>
    <col min="12801" max="12801" width="0.1640625" style="203" customWidth="1"/>
    <col min="12802" max="12803" width="9.33203125" style="203"/>
    <col min="12804" max="12804" width="10.5" style="203" customWidth="1"/>
    <col min="12805" max="12806" width="9.33203125" style="203"/>
    <col min="12807" max="12807" width="16" style="203" customWidth="1"/>
    <col min="12808" max="12808" width="16.6640625" style="203" customWidth="1"/>
    <col min="12809" max="12809" width="16" style="203" customWidth="1"/>
    <col min="12810" max="12810" width="15.6640625" style="203" customWidth="1"/>
    <col min="12811" max="12816" width="9.33203125" style="203" customWidth="1"/>
    <col min="12817" max="13056" width="9.33203125" style="203"/>
    <col min="13057" max="13057" width="0.1640625" style="203" customWidth="1"/>
    <col min="13058" max="13059" width="9.33203125" style="203"/>
    <col min="13060" max="13060" width="10.5" style="203" customWidth="1"/>
    <col min="13061" max="13062" width="9.33203125" style="203"/>
    <col min="13063" max="13063" width="16" style="203" customWidth="1"/>
    <col min="13064" max="13064" width="16.6640625" style="203" customWidth="1"/>
    <col min="13065" max="13065" width="16" style="203" customWidth="1"/>
    <col min="13066" max="13066" width="15.6640625" style="203" customWidth="1"/>
    <col min="13067" max="13072" width="9.33203125" style="203" customWidth="1"/>
    <col min="13073" max="13312" width="9.33203125" style="203"/>
    <col min="13313" max="13313" width="0.1640625" style="203" customWidth="1"/>
    <col min="13314" max="13315" width="9.33203125" style="203"/>
    <col min="13316" max="13316" width="10.5" style="203" customWidth="1"/>
    <col min="13317" max="13318" width="9.33203125" style="203"/>
    <col min="13319" max="13319" width="16" style="203" customWidth="1"/>
    <col min="13320" max="13320" width="16.6640625" style="203" customWidth="1"/>
    <col min="13321" max="13321" width="16" style="203" customWidth="1"/>
    <col min="13322" max="13322" width="15.6640625" style="203" customWidth="1"/>
    <col min="13323" max="13328" width="9.33203125" style="203" customWidth="1"/>
    <col min="13329" max="13568" width="9.33203125" style="203"/>
    <col min="13569" max="13569" width="0.1640625" style="203" customWidth="1"/>
    <col min="13570" max="13571" width="9.33203125" style="203"/>
    <col min="13572" max="13572" width="10.5" style="203" customWidth="1"/>
    <col min="13573" max="13574" width="9.33203125" style="203"/>
    <col min="13575" max="13575" width="16" style="203" customWidth="1"/>
    <col min="13576" max="13576" width="16.6640625" style="203" customWidth="1"/>
    <col min="13577" max="13577" width="16" style="203" customWidth="1"/>
    <col min="13578" max="13578" width="15.6640625" style="203" customWidth="1"/>
    <col min="13579" max="13584" width="9.33203125" style="203" customWidth="1"/>
    <col min="13585" max="13824" width="9.33203125" style="203"/>
    <col min="13825" max="13825" width="0.1640625" style="203" customWidth="1"/>
    <col min="13826" max="13827" width="9.33203125" style="203"/>
    <col min="13828" max="13828" width="10.5" style="203" customWidth="1"/>
    <col min="13829" max="13830" width="9.33203125" style="203"/>
    <col min="13831" max="13831" width="16" style="203" customWidth="1"/>
    <col min="13832" max="13832" width="16.6640625" style="203" customWidth="1"/>
    <col min="13833" max="13833" width="16" style="203" customWidth="1"/>
    <col min="13834" max="13834" width="15.6640625" style="203" customWidth="1"/>
    <col min="13835" max="13840" width="9.33203125" style="203" customWidth="1"/>
    <col min="13841" max="14080" width="9.33203125" style="203"/>
    <col min="14081" max="14081" width="0.1640625" style="203" customWidth="1"/>
    <col min="14082" max="14083" width="9.33203125" style="203"/>
    <col min="14084" max="14084" width="10.5" style="203" customWidth="1"/>
    <col min="14085" max="14086" width="9.33203125" style="203"/>
    <col min="14087" max="14087" width="16" style="203" customWidth="1"/>
    <col min="14088" max="14088" width="16.6640625" style="203" customWidth="1"/>
    <col min="14089" max="14089" width="16" style="203" customWidth="1"/>
    <col min="14090" max="14090" width="15.6640625" style="203" customWidth="1"/>
    <col min="14091" max="14096" width="9.33203125" style="203" customWidth="1"/>
    <col min="14097" max="14336" width="9.33203125" style="203"/>
    <col min="14337" max="14337" width="0.1640625" style="203" customWidth="1"/>
    <col min="14338" max="14339" width="9.33203125" style="203"/>
    <col min="14340" max="14340" width="10.5" style="203" customWidth="1"/>
    <col min="14341" max="14342" width="9.33203125" style="203"/>
    <col min="14343" max="14343" width="16" style="203" customWidth="1"/>
    <col min="14344" max="14344" width="16.6640625" style="203" customWidth="1"/>
    <col min="14345" max="14345" width="16" style="203" customWidth="1"/>
    <col min="14346" max="14346" width="15.6640625" style="203" customWidth="1"/>
    <col min="14347" max="14352" width="9.33203125" style="203" customWidth="1"/>
    <col min="14353" max="14592" width="9.33203125" style="203"/>
    <col min="14593" max="14593" width="0.1640625" style="203" customWidth="1"/>
    <col min="14594" max="14595" width="9.33203125" style="203"/>
    <col min="14596" max="14596" width="10.5" style="203" customWidth="1"/>
    <col min="14597" max="14598" width="9.33203125" style="203"/>
    <col min="14599" max="14599" width="16" style="203" customWidth="1"/>
    <col min="14600" max="14600" width="16.6640625" style="203" customWidth="1"/>
    <col min="14601" max="14601" width="16" style="203" customWidth="1"/>
    <col min="14602" max="14602" width="15.6640625" style="203" customWidth="1"/>
    <col min="14603" max="14608" width="9.33203125" style="203" customWidth="1"/>
    <col min="14609" max="14848" width="9.33203125" style="203"/>
    <col min="14849" max="14849" width="0.1640625" style="203" customWidth="1"/>
    <col min="14850" max="14851" width="9.33203125" style="203"/>
    <col min="14852" max="14852" width="10.5" style="203" customWidth="1"/>
    <col min="14853" max="14854" width="9.33203125" style="203"/>
    <col min="14855" max="14855" width="16" style="203" customWidth="1"/>
    <col min="14856" max="14856" width="16.6640625" style="203" customWidth="1"/>
    <col min="14857" max="14857" width="16" style="203" customWidth="1"/>
    <col min="14858" max="14858" width="15.6640625" style="203" customWidth="1"/>
    <col min="14859" max="14864" width="9.33203125" style="203" customWidth="1"/>
    <col min="14865" max="15104" width="9.33203125" style="203"/>
    <col min="15105" max="15105" width="0.1640625" style="203" customWidth="1"/>
    <col min="15106" max="15107" width="9.33203125" style="203"/>
    <col min="15108" max="15108" width="10.5" style="203" customWidth="1"/>
    <col min="15109" max="15110" width="9.33203125" style="203"/>
    <col min="15111" max="15111" width="16" style="203" customWidth="1"/>
    <col min="15112" max="15112" width="16.6640625" style="203" customWidth="1"/>
    <col min="15113" max="15113" width="16" style="203" customWidth="1"/>
    <col min="15114" max="15114" width="15.6640625" style="203" customWidth="1"/>
    <col min="15115" max="15120" width="9.33203125" style="203" customWidth="1"/>
    <col min="15121" max="15360" width="9.33203125" style="203"/>
    <col min="15361" max="15361" width="0.1640625" style="203" customWidth="1"/>
    <col min="15362" max="15363" width="9.33203125" style="203"/>
    <col min="15364" max="15364" width="10.5" style="203" customWidth="1"/>
    <col min="15365" max="15366" width="9.33203125" style="203"/>
    <col min="15367" max="15367" width="16" style="203" customWidth="1"/>
    <col min="15368" max="15368" width="16.6640625" style="203" customWidth="1"/>
    <col min="15369" max="15369" width="16" style="203" customWidth="1"/>
    <col min="15370" max="15370" width="15.6640625" style="203" customWidth="1"/>
    <col min="15371" max="15376" width="9.33203125" style="203" customWidth="1"/>
    <col min="15377" max="15616" width="9.33203125" style="203"/>
    <col min="15617" max="15617" width="0.1640625" style="203" customWidth="1"/>
    <col min="15618" max="15619" width="9.33203125" style="203"/>
    <col min="15620" max="15620" width="10.5" style="203" customWidth="1"/>
    <col min="15621" max="15622" width="9.33203125" style="203"/>
    <col min="15623" max="15623" width="16" style="203" customWidth="1"/>
    <col min="15624" max="15624" width="16.6640625" style="203" customWidth="1"/>
    <col min="15625" max="15625" width="16" style="203" customWidth="1"/>
    <col min="15626" max="15626" width="15.6640625" style="203" customWidth="1"/>
    <col min="15627" max="15632" width="9.33203125" style="203" customWidth="1"/>
    <col min="15633" max="15872" width="9.33203125" style="203"/>
    <col min="15873" max="15873" width="0.1640625" style="203" customWidth="1"/>
    <col min="15874" max="15875" width="9.33203125" style="203"/>
    <col min="15876" max="15876" width="10.5" style="203" customWidth="1"/>
    <col min="15877" max="15878" width="9.33203125" style="203"/>
    <col min="15879" max="15879" width="16" style="203" customWidth="1"/>
    <col min="15880" max="15880" width="16.6640625" style="203" customWidth="1"/>
    <col min="15881" max="15881" width="16" style="203" customWidth="1"/>
    <col min="15882" max="15882" width="15.6640625" style="203" customWidth="1"/>
    <col min="15883" max="15888" width="9.33203125" style="203" customWidth="1"/>
    <col min="15889" max="16128" width="9.33203125" style="203"/>
    <col min="16129" max="16129" width="0.1640625" style="203" customWidth="1"/>
    <col min="16130" max="16131" width="9.33203125" style="203"/>
    <col min="16132" max="16132" width="10.5" style="203" customWidth="1"/>
    <col min="16133" max="16134" width="9.33203125" style="203"/>
    <col min="16135" max="16135" width="16" style="203" customWidth="1"/>
    <col min="16136" max="16136" width="16.6640625" style="203" customWidth="1"/>
    <col min="16137" max="16137" width="16" style="203" customWidth="1"/>
    <col min="16138" max="16138" width="15.6640625" style="203" customWidth="1"/>
    <col min="16139" max="16144" width="9.33203125" style="203" customWidth="1"/>
    <col min="16145" max="16384" width="9.33203125" style="203"/>
  </cols>
  <sheetData>
    <row r="1" spans="1:10" ht="15.75" customHeight="1" x14ac:dyDescent="0.2">
      <c r="H1" s="268" t="s">
        <v>1013</v>
      </c>
      <c r="I1" s="268"/>
      <c r="J1" s="268"/>
    </row>
    <row r="2" spans="1:10" ht="15.75" customHeight="1" x14ac:dyDescent="0.2">
      <c r="H2" s="268" t="s">
        <v>150</v>
      </c>
      <c r="I2" s="268"/>
      <c r="J2" s="268"/>
    </row>
    <row r="3" spans="1:10" ht="15.75" customHeight="1" x14ac:dyDescent="0.2">
      <c r="H3" s="268" t="s">
        <v>149</v>
      </c>
      <c r="I3" s="268"/>
      <c r="J3" s="268"/>
    </row>
    <row r="4" spans="1:10" ht="15.75" x14ac:dyDescent="0.2">
      <c r="H4" s="268" t="s">
        <v>1014</v>
      </c>
      <c r="I4" s="268"/>
      <c r="J4" s="268"/>
    </row>
    <row r="5" spans="1:10" ht="107.25" customHeight="1" x14ac:dyDescent="0.2">
      <c r="H5" s="268" t="s">
        <v>285</v>
      </c>
      <c r="I5" s="268"/>
      <c r="J5" s="268"/>
    </row>
    <row r="6" spans="1:10" ht="15.75" x14ac:dyDescent="0.25">
      <c r="A6" s="204"/>
      <c r="B6" s="204"/>
      <c r="C6" s="204"/>
      <c r="D6" s="204"/>
      <c r="E6" s="204"/>
      <c r="G6" s="205"/>
      <c r="H6" s="267" t="s">
        <v>958</v>
      </c>
      <c r="I6" s="267"/>
      <c r="J6" s="267"/>
    </row>
    <row r="7" spans="1:10" ht="15.75" x14ac:dyDescent="0.25">
      <c r="A7" s="204"/>
      <c r="B7" s="204"/>
      <c r="C7" s="204"/>
      <c r="D7" s="204"/>
      <c r="E7" s="204"/>
      <c r="G7" s="205"/>
      <c r="H7" s="267" t="s">
        <v>959</v>
      </c>
      <c r="I7" s="348"/>
      <c r="J7" s="348"/>
    </row>
    <row r="8" spans="1:10" ht="15.75" x14ac:dyDescent="0.25">
      <c r="A8" s="204"/>
      <c r="B8" s="204"/>
      <c r="C8" s="204"/>
      <c r="D8" s="204"/>
      <c r="E8" s="204"/>
      <c r="G8" s="205"/>
      <c r="H8" s="267" t="s">
        <v>149</v>
      </c>
      <c r="I8" s="348"/>
      <c r="J8" s="348"/>
    </row>
    <row r="9" spans="1:10" ht="15.75" x14ac:dyDescent="0.25">
      <c r="A9" s="204"/>
      <c r="B9" s="204"/>
      <c r="C9" s="206"/>
      <c r="D9" s="206"/>
      <c r="E9" s="206"/>
      <c r="G9" s="205"/>
      <c r="H9" s="269" t="s">
        <v>158</v>
      </c>
      <c r="I9" s="348"/>
      <c r="J9" s="348"/>
    </row>
    <row r="10" spans="1:10" ht="15.75" x14ac:dyDescent="0.25">
      <c r="A10" s="204"/>
      <c r="B10" s="204"/>
      <c r="C10" s="204"/>
      <c r="D10" s="204"/>
      <c r="E10" s="204"/>
      <c r="G10" s="269" t="s">
        <v>152</v>
      </c>
      <c r="H10" s="269"/>
      <c r="I10" s="269"/>
      <c r="J10" s="269"/>
    </row>
    <row r="11" spans="1:10" ht="15.75" x14ac:dyDescent="0.25">
      <c r="A11" s="204"/>
      <c r="B11" s="204"/>
      <c r="C11" s="204"/>
      <c r="D11" s="204"/>
      <c r="G11" s="269" t="s">
        <v>151</v>
      </c>
      <c r="H11" s="269"/>
      <c r="I11" s="269"/>
      <c r="J11" s="269"/>
    </row>
    <row r="12" spans="1:10" ht="15.75" x14ac:dyDescent="0.25">
      <c r="A12" s="204"/>
      <c r="B12" s="204"/>
      <c r="C12" s="204"/>
      <c r="D12" s="204"/>
      <c r="E12" s="204"/>
      <c r="G12" s="267" t="s">
        <v>153</v>
      </c>
      <c r="H12" s="267"/>
      <c r="I12" s="267"/>
      <c r="J12" s="267"/>
    </row>
    <row r="13" spans="1:10" x14ac:dyDescent="0.2">
      <c r="A13" s="204"/>
      <c r="B13" s="204"/>
      <c r="C13" s="204"/>
      <c r="D13" s="204"/>
      <c r="E13" s="204"/>
      <c r="F13" s="204"/>
      <c r="G13" s="207"/>
      <c r="H13" s="207"/>
    </row>
    <row r="14" spans="1:10" x14ac:dyDescent="0.2">
      <c r="A14" s="204"/>
      <c r="B14" s="204"/>
      <c r="C14" s="204"/>
      <c r="D14" s="204"/>
      <c r="E14" s="204"/>
      <c r="F14" s="204"/>
      <c r="G14" s="204"/>
      <c r="H14" s="204"/>
    </row>
    <row r="15" spans="1:10" ht="15.75" x14ac:dyDescent="0.25">
      <c r="A15" s="204"/>
      <c r="B15" s="344" t="s">
        <v>960</v>
      </c>
      <c r="C15" s="344"/>
      <c r="D15" s="344"/>
      <c r="E15" s="344"/>
      <c r="F15" s="344"/>
      <c r="G15" s="344"/>
      <c r="H15" s="344"/>
      <c r="I15" s="344"/>
      <c r="J15" s="344"/>
    </row>
    <row r="16" spans="1:10" ht="15.75" x14ac:dyDescent="0.25">
      <c r="A16" s="204"/>
      <c r="B16" s="344" t="s">
        <v>961</v>
      </c>
      <c r="C16" s="344"/>
      <c r="D16" s="344"/>
      <c r="E16" s="344"/>
      <c r="F16" s="344"/>
      <c r="G16" s="344"/>
      <c r="H16" s="344"/>
      <c r="I16" s="344"/>
      <c r="J16" s="344"/>
    </row>
    <row r="17" spans="1:19" ht="24.75" customHeight="1" x14ac:dyDescent="0.2">
      <c r="A17" s="204"/>
      <c r="B17" s="204"/>
      <c r="C17" s="204"/>
      <c r="D17" s="204"/>
      <c r="E17" s="204"/>
      <c r="F17" s="208"/>
      <c r="G17" s="204"/>
      <c r="H17" s="204"/>
    </row>
    <row r="18" spans="1:19" ht="24" customHeight="1" x14ac:dyDescent="0.2">
      <c r="A18" s="204"/>
      <c r="B18" s="345" t="s">
        <v>962</v>
      </c>
      <c r="C18" s="346"/>
      <c r="D18" s="347"/>
      <c r="E18" s="345" t="s">
        <v>963</v>
      </c>
      <c r="F18" s="346"/>
      <c r="G18" s="347"/>
      <c r="H18" s="209" t="s">
        <v>8</v>
      </c>
      <c r="I18" s="209" t="s">
        <v>9</v>
      </c>
      <c r="J18" s="210" t="s">
        <v>10</v>
      </c>
    </row>
    <row r="19" spans="1:19" ht="40.5" customHeight="1" x14ac:dyDescent="0.25">
      <c r="A19" s="204"/>
      <c r="B19" s="334" t="s">
        <v>964</v>
      </c>
      <c r="C19" s="335"/>
      <c r="D19" s="336"/>
      <c r="E19" s="324" t="s">
        <v>965</v>
      </c>
      <c r="F19" s="325"/>
      <c r="G19" s="337"/>
      <c r="H19" s="211">
        <f>H32</f>
        <v>4937261.99</v>
      </c>
      <c r="I19" s="211">
        <f>I32</f>
        <v>0</v>
      </c>
      <c r="J19" s="212">
        <f>J32</f>
        <v>0</v>
      </c>
      <c r="M19" s="267"/>
      <c r="N19" s="267"/>
      <c r="O19" s="267"/>
      <c r="P19" s="267"/>
      <c r="Q19" s="267"/>
      <c r="R19" s="267"/>
      <c r="S19" s="267"/>
    </row>
    <row r="20" spans="1:19" ht="42" hidden="1" customHeight="1" x14ac:dyDescent="0.25">
      <c r="A20" s="204"/>
      <c r="B20" s="334" t="s">
        <v>966</v>
      </c>
      <c r="C20" s="342"/>
      <c r="D20" s="343"/>
      <c r="E20" s="324" t="s">
        <v>967</v>
      </c>
      <c r="F20" s="326"/>
      <c r="G20" s="327"/>
      <c r="H20" s="211">
        <f>H21-H22</f>
        <v>0</v>
      </c>
      <c r="I20" s="213"/>
      <c r="J20" s="213"/>
      <c r="M20" s="267" t="s">
        <v>959</v>
      </c>
      <c r="N20" s="267"/>
      <c r="O20" s="267"/>
      <c r="P20" s="267"/>
      <c r="Q20" s="267"/>
      <c r="R20" s="267"/>
      <c r="S20" s="267"/>
    </row>
    <row r="21" spans="1:19" ht="66" hidden="1" customHeight="1" x14ac:dyDescent="0.25">
      <c r="A21" s="204"/>
      <c r="B21" s="328" t="s">
        <v>968</v>
      </c>
      <c r="C21" s="340"/>
      <c r="D21" s="341"/>
      <c r="E21" s="331" t="s">
        <v>969</v>
      </c>
      <c r="F21" s="332"/>
      <c r="G21" s="333"/>
      <c r="H21" s="214">
        <v>0</v>
      </c>
      <c r="I21" s="213"/>
      <c r="J21" s="213"/>
      <c r="M21" s="267" t="s">
        <v>149</v>
      </c>
      <c r="N21" s="267"/>
      <c r="O21" s="267"/>
      <c r="P21" s="267"/>
      <c r="Q21" s="267"/>
      <c r="R21" s="267"/>
      <c r="S21" s="267"/>
    </row>
    <row r="22" spans="1:19" ht="66" hidden="1" customHeight="1" x14ac:dyDescent="0.25">
      <c r="A22" s="204"/>
      <c r="B22" s="318" t="s">
        <v>970</v>
      </c>
      <c r="C22" s="338"/>
      <c r="D22" s="339"/>
      <c r="E22" s="321" t="s">
        <v>971</v>
      </c>
      <c r="F22" s="322"/>
      <c r="G22" s="323"/>
      <c r="H22" s="214"/>
      <c r="I22" s="213"/>
      <c r="J22" s="213"/>
      <c r="M22" s="269" t="s">
        <v>972</v>
      </c>
      <c r="N22" s="269"/>
      <c r="O22" s="269"/>
      <c r="P22" s="269"/>
      <c r="Q22" s="269"/>
      <c r="R22" s="269"/>
      <c r="S22" s="269"/>
    </row>
    <row r="23" spans="1:19" ht="57.75" hidden="1" customHeight="1" x14ac:dyDescent="0.25">
      <c r="A23" s="204"/>
      <c r="B23" s="328" t="s">
        <v>973</v>
      </c>
      <c r="C23" s="340"/>
      <c r="D23" s="341"/>
      <c r="E23" s="331" t="s">
        <v>974</v>
      </c>
      <c r="F23" s="332"/>
      <c r="G23" s="333"/>
      <c r="H23" s="214">
        <v>0</v>
      </c>
      <c r="I23" s="213"/>
      <c r="J23" s="213"/>
      <c r="M23" s="269" t="s">
        <v>975</v>
      </c>
      <c r="N23" s="269"/>
      <c r="O23" s="269"/>
      <c r="P23" s="269"/>
      <c r="Q23" s="269"/>
      <c r="R23" s="269"/>
      <c r="S23" s="269"/>
    </row>
    <row r="24" spans="1:19" ht="52.5" hidden="1" customHeight="1" x14ac:dyDescent="0.25">
      <c r="A24" s="204"/>
      <c r="B24" s="334" t="s">
        <v>976</v>
      </c>
      <c r="C24" s="335"/>
      <c r="D24" s="336"/>
      <c r="E24" s="324" t="s">
        <v>977</v>
      </c>
      <c r="F24" s="325"/>
      <c r="G24" s="337"/>
      <c r="H24" s="211">
        <f>H25-H28</f>
        <v>0</v>
      </c>
      <c r="I24" s="213"/>
      <c r="J24" s="213"/>
      <c r="N24" s="204"/>
      <c r="O24" s="200"/>
      <c r="P24" s="200" t="s">
        <v>978</v>
      </c>
      <c r="Q24" s="200"/>
      <c r="R24" s="200"/>
      <c r="S24" s="200"/>
    </row>
    <row r="25" spans="1:19" ht="70.5" hidden="1" customHeight="1" x14ac:dyDescent="0.25">
      <c r="A25" s="204"/>
      <c r="B25" s="318" t="s">
        <v>979</v>
      </c>
      <c r="C25" s="319"/>
      <c r="D25" s="320"/>
      <c r="E25" s="321" t="s">
        <v>980</v>
      </c>
      <c r="F25" s="322"/>
      <c r="G25" s="323"/>
      <c r="H25" s="214"/>
      <c r="I25" s="213"/>
      <c r="J25" s="213"/>
      <c r="M25" s="267" t="s">
        <v>981</v>
      </c>
      <c r="N25" s="267"/>
      <c r="O25" s="267"/>
      <c r="P25" s="267"/>
      <c r="Q25" s="267"/>
      <c r="R25" s="267"/>
      <c r="S25" s="267"/>
    </row>
    <row r="26" spans="1:19" ht="103.5" hidden="1" customHeight="1" x14ac:dyDescent="0.2">
      <c r="A26" s="204"/>
      <c r="B26" s="318" t="s">
        <v>982</v>
      </c>
      <c r="C26" s="319"/>
      <c r="D26" s="320"/>
      <c r="E26" s="321" t="s">
        <v>983</v>
      </c>
      <c r="F26" s="322"/>
      <c r="G26" s="323"/>
      <c r="H26" s="214"/>
      <c r="I26" s="213"/>
      <c r="J26" s="213"/>
    </row>
    <row r="27" spans="1:19" ht="99.75" hidden="1" customHeight="1" x14ac:dyDescent="0.2">
      <c r="A27" s="204"/>
      <c r="B27" s="318" t="s">
        <v>984</v>
      </c>
      <c r="C27" s="319"/>
      <c r="D27" s="320"/>
      <c r="E27" s="321" t="s">
        <v>985</v>
      </c>
      <c r="F27" s="322"/>
      <c r="G27" s="323"/>
      <c r="H27" s="214"/>
      <c r="I27" s="213"/>
      <c r="J27" s="213"/>
    </row>
    <row r="28" spans="1:19" ht="87.75" hidden="1" customHeight="1" x14ac:dyDescent="0.2">
      <c r="A28" s="204"/>
      <c r="B28" s="318" t="s">
        <v>986</v>
      </c>
      <c r="C28" s="319"/>
      <c r="D28" s="320"/>
      <c r="E28" s="321" t="s">
        <v>987</v>
      </c>
      <c r="F28" s="322"/>
      <c r="G28" s="323"/>
      <c r="H28" s="214">
        <f>H29</f>
        <v>0</v>
      </c>
      <c r="I28" s="213"/>
      <c r="J28" s="213"/>
    </row>
    <row r="29" spans="1:19" ht="100.5" hidden="1" customHeight="1" x14ac:dyDescent="0.2">
      <c r="A29" s="204"/>
      <c r="B29" s="318" t="s">
        <v>988</v>
      </c>
      <c r="C29" s="319"/>
      <c r="D29" s="320"/>
      <c r="E29" s="321" t="s">
        <v>989</v>
      </c>
      <c r="F29" s="322"/>
      <c r="G29" s="323"/>
      <c r="H29" s="214">
        <v>0</v>
      </c>
      <c r="I29" s="213"/>
      <c r="J29" s="213"/>
    </row>
    <row r="30" spans="1:19" ht="99.75" hidden="1" customHeight="1" x14ac:dyDescent="0.2">
      <c r="A30" s="204"/>
      <c r="B30" s="318" t="s">
        <v>990</v>
      </c>
      <c r="C30" s="319"/>
      <c r="D30" s="320"/>
      <c r="E30" s="321" t="s">
        <v>991</v>
      </c>
      <c r="F30" s="322"/>
      <c r="G30" s="323"/>
      <c r="H30" s="214"/>
      <c r="I30" s="213"/>
      <c r="J30" s="213"/>
    </row>
    <row r="31" spans="1:19" ht="101.25" hidden="1" customHeight="1" x14ac:dyDescent="0.2">
      <c r="A31" s="204"/>
      <c r="B31" s="328" t="s">
        <v>992</v>
      </c>
      <c r="C31" s="329"/>
      <c r="D31" s="330"/>
      <c r="E31" s="331" t="s">
        <v>993</v>
      </c>
      <c r="F31" s="332"/>
      <c r="G31" s="333"/>
      <c r="H31" s="215">
        <v>6000</v>
      </c>
      <c r="I31" s="213"/>
      <c r="J31" s="213"/>
    </row>
    <row r="32" spans="1:19" ht="54" customHeight="1" x14ac:dyDescent="0.2">
      <c r="A32" s="204"/>
      <c r="B32" s="334" t="s">
        <v>994</v>
      </c>
      <c r="C32" s="335"/>
      <c r="D32" s="336"/>
      <c r="E32" s="324" t="s">
        <v>995</v>
      </c>
      <c r="F32" s="325"/>
      <c r="G32" s="337"/>
      <c r="H32" s="211">
        <f>H33+H37</f>
        <v>4937261.99</v>
      </c>
      <c r="I32" s="211">
        <f>I33+I37</f>
        <v>0</v>
      </c>
      <c r="J32" s="212">
        <f>J33+J37</f>
        <v>0</v>
      </c>
    </row>
    <row r="33" spans="1:10" ht="39.75" customHeight="1" x14ac:dyDescent="0.2">
      <c r="A33" s="204"/>
      <c r="B33" s="318" t="s">
        <v>996</v>
      </c>
      <c r="C33" s="319"/>
      <c r="D33" s="320"/>
      <c r="E33" s="321" t="s">
        <v>997</v>
      </c>
      <c r="F33" s="322"/>
      <c r="G33" s="323"/>
      <c r="H33" s="214">
        <f>H34</f>
        <v>0</v>
      </c>
      <c r="I33" s="214">
        <f t="shared" ref="I33:J35" si="0">I34</f>
        <v>0</v>
      </c>
      <c r="J33" s="216">
        <f t="shared" si="0"/>
        <v>0</v>
      </c>
    </row>
    <row r="34" spans="1:10" ht="33" customHeight="1" x14ac:dyDescent="0.2">
      <c r="A34" s="204"/>
      <c r="B34" s="318" t="s">
        <v>998</v>
      </c>
      <c r="C34" s="319"/>
      <c r="D34" s="320"/>
      <c r="E34" s="321" t="s">
        <v>999</v>
      </c>
      <c r="F34" s="322"/>
      <c r="G34" s="323"/>
      <c r="H34" s="214">
        <f>H35</f>
        <v>0</v>
      </c>
      <c r="I34" s="214">
        <f t="shared" si="0"/>
        <v>0</v>
      </c>
      <c r="J34" s="216">
        <f t="shared" si="0"/>
        <v>0</v>
      </c>
    </row>
    <row r="35" spans="1:10" ht="33" customHeight="1" x14ac:dyDescent="0.2">
      <c r="A35" s="204"/>
      <c r="B35" s="318" t="s">
        <v>1000</v>
      </c>
      <c r="C35" s="319"/>
      <c r="D35" s="320"/>
      <c r="E35" s="321" t="s">
        <v>1001</v>
      </c>
      <c r="F35" s="322"/>
      <c r="G35" s="323"/>
      <c r="H35" s="214">
        <f>H36</f>
        <v>0</v>
      </c>
      <c r="I35" s="214">
        <f t="shared" si="0"/>
        <v>0</v>
      </c>
      <c r="J35" s="216">
        <f t="shared" si="0"/>
        <v>0</v>
      </c>
    </row>
    <row r="36" spans="1:10" ht="38.25" customHeight="1" x14ac:dyDescent="0.2">
      <c r="A36" s="204"/>
      <c r="B36" s="318" t="s">
        <v>1002</v>
      </c>
      <c r="C36" s="319"/>
      <c r="D36" s="320"/>
      <c r="E36" s="321" t="s">
        <v>1003</v>
      </c>
      <c r="F36" s="322"/>
      <c r="G36" s="323"/>
      <c r="H36" s="214">
        <v>0</v>
      </c>
      <c r="I36" s="214">
        <v>0</v>
      </c>
      <c r="J36" s="216">
        <v>0</v>
      </c>
    </row>
    <row r="37" spans="1:10" ht="33.75" customHeight="1" x14ac:dyDescent="0.2">
      <c r="A37" s="204"/>
      <c r="B37" s="318" t="s">
        <v>1004</v>
      </c>
      <c r="C37" s="319"/>
      <c r="D37" s="320"/>
      <c r="E37" s="321" t="s">
        <v>1005</v>
      </c>
      <c r="F37" s="322"/>
      <c r="G37" s="323"/>
      <c r="H37" s="214">
        <f>H38</f>
        <v>4937261.99</v>
      </c>
      <c r="I37" s="214">
        <f t="shared" ref="I37:J39" si="1">I38</f>
        <v>0</v>
      </c>
      <c r="J37" s="216">
        <f t="shared" si="1"/>
        <v>0</v>
      </c>
    </row>
    <row r="38" spans="1:10" ht="31.5" customHeight="1" x14ac:dyDescent="0.2">
      <c r="A38" s="204"/>
      <c r="B38" s="318" t="s">
        <v>1006</v>
      </c>
      <c r="C38" s="319"/>
      <c r="D38" s="320"/>
      <c r="E38" s="321" t="s">
        <v>1007</v>
      </c>
      <c r="F38" s="322"/>
      <c r="G38" s="323"/>
      <c r="H38" s="214">
        <f>H39</f>
        <v>4937261.99</v>
      </c>
      <c r="I38" s="214">
        <f t="shared" si="1"/>
        <v>0</v>
      </c>
      <c r="J38" s="216">
        <f t="shared" si="1"/>
        <v>0</v>
      </c>
    </row>
    <row r="39" spans="1:10" ht="39" customHeight="1" x14ac:dyDescent="0.2">
      <c r="A39" s="204"/>
      <c r="B39" s="318" t="s">
        <v>1008</v>
      </c>
      <c r="C39" s="319"/>
      <c r="D39" s="320"/>
      <c r="E39" s="321" t="s">
        <v>1009</v>
      </c>
      <c r="F39" s="322"/>
      <c r="G39" s="323"/>
      <c r="H39" s="214">
        <f>H40</f>
        <v>4937261.99</v>
      </c>
      <c r="I39" s="214">
        <f t="shared" si="1"/>
        <v>0</v>
      </c>
      <c r="J39" s="216">
        <f t="shared" si="1"/>
        <v>0</v>
      </c>
    </row>
    <row r="40" spans="1:10" ht="54.75" customHeight="1" x14ac:dyDescent="0.2">
      <c r="A40" s="204"/>
      <c r="B40" s="318" t="s">
        <v>1010</v>
      </c>
      <c r="C40" s="319"/>
      <c r="D40" s="320"/>
      <c r="E40" s="321" t="s">
        <v>1011</v>
      </c>
      <c r="F40" s="322"/>
      <c r="G40" s="323"/>
      <c r="H40" s="214">
        <v>4937261.99</v>
      </c>
      <c r="I40" s="214">
        <v>0</v>
      </c>
      <c r="J40" s="216">
        <v>0</v>
      </c>
    </row>
    <row r="41" spans="1:10" ht="28.5" customHeight="1" x14ac:dyDescent="0.2">
      <c r="A41" s="204"/>
      <c r="B41" s="324" t="s">
        <v>1012</v>
      </c>
      <c r="C41" s="325"/>
      <c r="D41" s="325"/>
      <c r="E41" s="326"/>
      <c r="F41" s="326"/>
      <c r="G41" s="327"/>
      <c r="H41" s="211">
        <f>H19</f>
        <v>4937261.99</v>
      </c>
      <c r="I41" s="211">
        <f>I19</f>
        <v>0</v>
      </c>
      <c r="J41" s="212">
        <f>J19</f>
        <v>0</v>
      </c>
    </row>
    <row r="42" spans="1:10" x14ac:dyDescent="0.2">
      <c r="H42" s="217"/>
    </row>
    <row r="43" spans="1:10" x14ac:dyDescent="0.2">
      <c r="H43" s="217"/>
    </row>
  </sheetData>
  <mergeCells count="67">
    <mergeCell ref="G12:J12"/>
    <mergeCell ref="H1:J1"/>
    <mergeCell ref="H2:J2"/>
    <mergeCell ref="H3:J3"/>
    <mergeCell ref="H4:J4"/>
    <mergeCell ref="H5:J5"/>
    <mergeCell ref="H6:J6"/>
    <mergeCell ref="H7:J7"/>
    <mergeCell ref="H8:J8"/>
    <mergeCell ref="H9:J9"/>
    <mergeCell ref="G10:J10"/>
    <mergeCell ref="G11:J11"/>
    <mergeCell ref="B15:J15"/>
    <mergeCell ref="B16:J16"/>
    <mergeCell ref="B18:D18"/>
    <mergeCell ref="E18:G18"/>
    <mergeCell ref="B19:D19"/>
    <mergeCell ref="E19:G19"/>
    <mergeCell ref="M19:S19"/>
    <mergeCell ref="B20:D20"/>
    <mergeCell ref="E20:G20"/>
    <mergeCell ref="M20:S20"/>
    <mergeCell ref="B21:D21"/>
    <mergeCell ref="E21:G21"/>
    <mergeCell ref="M21:S21"/>
    <mergeCell ref="B26:D26"/>
    <mergeCell ref="E26:G26"/>
    <mergeCell ref="B22:D22"/>
    <mergeCell ref="E22:G22"/>
    <mergeCell ref="M22:S22"/>
    <mergeCell ref="B23:D23"/>
    <mergeCell ref="E23:G23"/>
    <mergeCell ref="M23:S23"/>
    <mergeCell ref="B24:D24"/>
    <mergeCell ref="E24:G24"/>
    <mergeCell ref="B25:D25"/>
    <mergeCell ref="E25:G25"/>
    <mergeCell ref="M25:S25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0:D40"/>
    <mergeCell ref="E40:G40"/>
    <mergeCell ref="B41:G41"/>
  </mergeCells>
  <pageMargins left="0.74803149606299213" right="0.35433070866141736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приложение 2</vt:lpstr>
      <vt:lpstr>приложение 3</vt:lpstr>
      <vt:lpstr>приложение 4</vt:lpstr>
      <vt:lpstr>приложение7</vt:lpstr>
      <vt:lpstr>приложение 8</vt:lpstr>
      <vt:lpstr>приложение 9</vt:lpstr>
      <vt:lpstr>приложение 10</vt:lpstr>
      <vt:lpstr>прил11 (6)</vt:lpstr>
      <vt:lpstr>приложение 13</vt:lpstr>
      <vt:lpstr>приложение7!Заголовки_для_печати</vt:lpstr>
      <vt:lpstr>'приложение 13'!Область_печати</vt:lpstr>
      <vt:lpstr>'приложение 8'!Область_печати</vt:lpstr>
      <vt:lpstr>'приложение 9'!Область_печати</vt:lpstr>
      <vt:lpstr>приложение7!Область_печати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2020-06-03T06:48:31Z</dcterms:modified>
</cp:coreProperties>
</file>