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12120" windowHeight="4230" tabRatio="690" firstSheet="1" activeTab="1"/>
  </bookViews>
  <sheets>
    <sheet name=" Зенцова собственные" sheetId="1" r:id="rId1"/>
    <sheet name="Прогноз " sheetId="2" r:id="rId2"/>
  </sheets>
  <definedNames>
    <definedName name="_xlnm.Print_Area" localSheetId="1">'Прогноз '!$A$1:$C$49</definedName>
  </definedNames>
  <calcPr fullCalcOnLoad="1"/>
</workbook>
</file>

<file path=xl/sharedStrings.xml><?xml version="1.0" encoding="utf-8"?>
<sst xmlns="http://schemas.openxmlformats.org/spreadsheetml/2006/main" count="368" uniqueCount="342">
  <si>
    <t>ГОСУДАРСТВЕННАЯ ПОШЛИНА, СБОРЫ</t>
  </si>
  <si>
    <t>2 16 00000 00 0000 000</t>
  </si>
  <si>
    <t>3 16 00000 00 0000 000</t>
  </si>
  <si>
    <t>4 16 00000 00 0000 000</t>
  </si>
  <si>
    <t>5 16 00000 00 0000 000</t>
  </si>
  <si>
    <t>6 16 00000 00 0000 000</t>
  </si>
  <si>
    <t>7 16 00000 00 0000 000</t>
  </si>
  <si>
    <t>8 16 00000 00 0000 000</t>
  </si>
  <si>
    <t>9 16 00000 00 0000 000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</si>
  <si>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</si>
  <si>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</si>
  <si>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 ОТ ДРУГИХ БЮДЖЕТОВ БЮДЖЕТНОЙ СИСТЕМЫ РОССИЙСКОЙ ФЕДЕРАЦИИ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</si>
  <si>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 </t>
  </si>
  <si>
    <t>1 11 01030 02 0000 120</t>
  </si>
  <si>
    <t xml:space="preserve">Дивиденды по акциям и доходы от прочих форм участия в капитале, находящихся в муниципальной  собственности          </t>
  </si>
  <si>
    <t>1 11 05033 03 0000 120</t>
  </si>
  <si>
    <t xml:space="preserve"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 унитарных предприятий 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</si>
  <si>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</si>
  <si>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1 11 05011 01 0000 120</t>
  </si>
  <si>
    <t>1 11 05013 01 0000 120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</si>
  <si>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</si>
  <si>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1 11 05014 01 0000 120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</si>
  <si>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</si>
  <si>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</si>
  <si>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</si>
  <si>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>ИТОГО ДОХОДОВ</t>
  </si>
  <si>
    <t>РАСХОДЫ</t>
  </si>
  <si>
    <t>Арендная плата и поступления от продажи права на заключение договоров аренды за другие земли несельскохозяйственного назначения  до разграничения государственной собственности на землю</t>
  </si>
  <si>
    <t>1 11 05015 01 0000 120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</si>
  <si>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</si>
  <si>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125,126,128,129,129.1,132,134, пунктом 2 статьи 135 и статьей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</si>
  <si>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</si>
  <si>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Прочие поступления от денежных взысканий (штрафов) и иных сумм в возмещение ущерба, зачисляемые в местные бюджеты 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</si>
  <si>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</si>
  <si>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</si>
  <si>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Государственная пошлина за государственную регистрацию транспортных средств, за внесение изменений в выданный ранее паспорт транспортного средства, а также за совершение прочих юридически значимых действий, связанных с государственной регистрацией транспорта</t>
  </si>
  <si>
    <t>1 08 07140 01 0000 110</t>
  </si>
  <si>
    <t>1 08 03010 01 0000 110</t>
  </si>
  <si>
    <t>Государственная пошлина по делам, рассматриваемых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</si>
  <si>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</si>
  <si>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</si>
  <si>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Налог на доходы  физических  лиц </t>
  </si>
  <si>
    <t xml:space="preserve">НАЛОГИ НА СОВОКУПНЫЙ ДОХОД                             </t>
  </si>
  <si>
    <t xml:space="preserve">НАЛОГИ НА ИМУЩЕСТВО                                    </t>
  </si>
  <si>
    <t>Платежи за добычу подземных вод</t>
  </si>
  <si>
    <t>Платежи за добычу других полезных ископаемых</t>
  </si>
  <si>
    <t>Налог на добычу полезных ископаемых</t>
  </si>
  <si>
    <t>Налог на добычу общераспространенных полезных ископаемых</t>
  </si>
  <si>
    <t xml:space="preserve">Арендная плата    за    земли     сельскохозяйственного назначения  </t>
  </si>
  <si>
    <t>АДМИНИСТРАТИВНЫЕ ПЛАТЕЖИ И СБОРЫ</t>
  </si>
  <si>
    <t>Единый сельскохозяйственный налог</t>
  </si>
  <si>
    <t>Транспортный налог</t>
  </si>
  <si>
    <t>Единый сельскохозяйственный налог, уплачиваемый организациями</t>
  </si>
  <si>
    <t>Единый налог, взимаемый   в   связи   с   применением упрощенной системы налогообложения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</si>
  <si>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бюджеты субъектов Российской Федерации</t>
  </si>
  <si>
    <t xml:space="preserve">Налог на прибыль организаций     </t>
  </si>
  <si>
    <t>Налог на имущество организаций</t>
  </si>
  <si>
    <t>Плата за негативное воздействие на окружающую среду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</si>
  <si>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</si>
  <si>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 xml:space="preserve">Сбор за пользование объектами животного мира </t>
  </si>
  <si>
    <t>Налог на добычу прочих полезных ископаемых</t>
  </si>
  <si>
    <t>Земельный налог за земли сельскохозяйственного назначения</t>
  </si>
  <si>
    <t>Прочие поступления от использования имущества, находящегося в государственной и муниципальной собственности, а также поступления от разрешенных видов деятельности организаций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</si>
  <si>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федеральный бюджет</t>
  </si>
  <si>
    <t>2019020</t>
  </si>
  <si>
    <t>2019030</t>
  </si>
  <si>
    <t>Прочие поступления от имущества, находящегося в муниципальной собственности, а также поступления от разрешенных видов деятельности организаций, зачисляемые в местные бюджеты</t>
  </si>
  <si>
    <t>Отклонения , в %</t>
  </si>
  <si>
    <t>Транспортный налог с организаций</t>
  </si>
  <si>
    <t>Транспортный налог с физических лиц</t>
  </si>
  <si>
    <t xml:space="preserve"> ДОХОДЫ                                       </t>
  </si>
  <si>
    <t>1 00 00000 00 0000 000</t>
  </si>
  <si>
    <t xml:space="preserve">НАЛОГИ НА ПРИБЫЛЬ, ДОХОДЫ            </t>
  </si>
  <si>
    <t>1 01 00000 00 0000 000</t>
  </si>
  <si>
    <t>1 01 01000 00 0000 110</t>
  </si>
  <si>
    <t>1 01 01010 00 0000 110</t>
  </si>
  <si>
    <t xml:space="preserve">Налог на прибыль  организаций,  зачисляемый в бюджеты  бюджетной системы Российской Федерации  по соответствующим ставкам 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</si>
  <si>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</si>
  <si>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</si>
  <si>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</si>
  <si>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1 01 02010 01 0000 110</t>
  </si>
  <si>
    <t>1 01 02020 01 0000 110</t>
  </si>
  <si>
    <t>Налог на доходы физических лиц с доходов, за исключением доходов, полученных в виде дивидендов от долевого участия в деятельности организаций,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 не являющимися налоговыми резидентами Российской Федерации, доходов,полученных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</si>
  <si>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</si>
  <si>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</si>
  <si>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</si>
  <si>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</si>
  <si>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</si>
  <si>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>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</si>
  <si>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</si>
  <si>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НАЛОГИ   НА   ТОВАРЫ (РАБОТЫ,УСЛУГИ),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</si>
  <si>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</si>
  <si>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</si>
  <si>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</si>
  <si>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</si>
  <si>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1 03 02020 01 0000 110</t>
  </si>
  <si>
    <t>1 03 02040 01 0000 110</t>
  </si>
  <si>
    <t>Акцизы на автомобильный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</si>
  <si>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</si>
  <si>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</si>
  <si>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</si>
  <si>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</si>
  <si>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1 03 02090 01 0000 110</t>
  </si>
  <si>
    <t>Акцизы на вина, производимые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</si>
  <si>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</si>
  <si>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</si>
  <si>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1 03 02111 01 0000 110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</si>
  <si>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</si>
  <si>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1 03 02112 01 0000 110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</si>
  <si>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</si>
  <si>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1 03 02113 01 0000 110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</si>
  <si>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</si>
  <si>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1 03 02120 01 0000 110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</si>
  <si>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</si>
  <si>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1 03 02121 01 0000 110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</si>
  <si>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</si>
  <si>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1 03 02123 01 0000 110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</si>
  <si>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с акцизных складов</t>
  </si>
  <si>
    <t>1 03 02130 01 0000 110</t>
  </si>
  <si>
    <t>Акцизы на алкогольную продукцию с объемной долей спирта этилового до 9 процентов включительно (за исключением вин), призводимую на территории Российской Федерации</t>
  </si>
  <si>
    <t>1 03 02150 02 0000 110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</si>
  <si>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 и бюджеты закрытых административно-территориальных образований</t>
  </si>
  <si>
    <t>1 03 02160 02 0000 110</t>
  </si>
  <si>
    <t>Доходы от уплаты акцизов на масло для  дизельных и (или) карбюраторных (инжекторных) двигателей, подлежащие распределению в  консолидированные бюджеты субъектов Российской Федерации и бюджеты закрытых административно-территориальных образований</t>
  </si>
  <si>
    <t>1 03 02170 02 0000 110</t>
  </si>
  <si>
    <t>Доходы от уплаты акцизов на автомобильный бензин, производимый на территории Российской Федерации, подлежащие распределению в косолидированные бюджеты субъектов Российской Федерации и бюджеты закрытых административно-территориальных образований</t>
  </si>
  <si>
    <t>1 05 00000 00 0000 000</t>
  </si>
  <si>
    <t>1 05 01000 01 0000 110</t>
  </si>
  <si>
    <t>1 05 01010 01 0000 110</t>
  </si>
  <si>
    <t>Единый налог, взимаемый  с налогоплательщиков, выбравших в качестве объекта налогообложения доходы</t>
  </si>
  <si>
    <t>1 05 01020 01 0000 110</t>
  </si>
  <si>
    <t>Единый налог, взимаемый  с налогоплательщиков, выбравших в качестве объекта налогообложения доходы, уменьшенные на величину расходов</t>
  </si>
  <si>
    <t>1 05 03000 01 0000 110</t>
  </si>
  <si>
    <t>1 05 03011 01 0000 110</t>
  </si>
  <si>
    <t>1 05 03012 01 0000 110</t>
  </si>
  <si>
    <t>1 06 00000 00 0000 000</t>
  </si>
  <si>
    <t>1 06 02000 02 0000 110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</si>
  <si>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</si>
  <si>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</si>
  <si>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</si>
  <si>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организаций, по имуществу, входящему в Единую систему газоснабжения</t>
  </si>
  <si>
    <t>1 06 04000 02 0000 110</t>
  </si>
  <si>
    <t>1 06 04011 02 0000 110</t>
  </si>
  <si>
    <t>1 06 04012 02 0000 110</t>
  </si>
  <si>
    <t>1 06 05000 00 0000 110</t>
  </si>
  <si>
    <t>Налог на игорный бизнес</t>
  </si>
  <si>
    <t>1 06 05010 02 0000 110</t>
  </si>
  <si>
    <t>Налог на игорный бизнес, зачисляемый в бюджеты субъектов Российской Федерации</t>
  </si>
  <si>
    <t>1 06 06000 03 0000 110</t>
  </si>
  <si>
    <t>Земельный налог</t>
  </si>
  <si>
    <t>1 06 06050 02 0000 110</t>
  </si>
  <si>
    <t>Земельный налог, зачисляемый в бюджеты субъектов Российской Федерации (в части погашения задолженности прошлых лет)</t>
  </si>
  <si>
    <t>1 07 00000 00 0000 000</t>
  </si>
  <si>
    <t xml:space="preserve">НАЛОГИ, СБОРЫ И РЕГУЛЯРНЫЕ ПЛАТЕЖИ ЗА ПОЛЬЗОВАНИЕ ПРИРОДНЫМИ РЕСУРСАМИ            </t>
  </si>
  <si>
    <t>1 07 01000 01 0000 110</t>
  </si>
  <si>
    <t>1 07 01020 01 0000 110</t>
  </si>
  <si>
    <t>1 07 01030 01 0000 110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</si>
  <si>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</si>
  <si>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</si>
  <si>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1 07 04010 01 0000 110</t>
  </si>
  <si>
    <t>1 09 00000 00 0000 000</t>
  </si>
  <si>
    <t>1 09 03020 00 0000 110</t>
  </si>
  <si>
    <t>Платежи за добычу полезных ископаемых</t>
  </si>
  <si>
    <t>1 09 03023 01 0000 110</t>
  </si>
  <si>
    <t>1 09 03025 01 0000 110</t>
  </si>
  <si>
    <t>1 09 03080 01 0000 110</t>
  </si>
  <si>
    <t>Отчисления на воспроизводство минерально-сырьевой базы</t>
  </si>
  <si>
    <t>1 09 03082 02 0000 110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</si>
  <si>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</si>
  <si>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</si>
  <si>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</si>
  <si>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</si>
  <si>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 xml:space="preserve">Налоги на имущество 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</si>
  <si>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</si>
  <si>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</si>
  <si>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</si>
  <si>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транспортных средств</t>
  </si>
  <si>
    <t>1 09 04030 01 0000 110</t>
  </si>
  <si>
    <t>Налог на пользователей автомобильных дорог</t>
  </si>
  <si>
    <t>1 09 06000 02 0000 110</t>
  </si>
  <si>
    <t>1 09 06010 02 0000 110</t>
  </si>
  <si>
    <t>Налог с продаж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</si>
  <si>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</si>
  <si>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</si>
  <si>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1 11 01000 00 0000 120</t>
  </si>
  <si>
    <t xml:space="preserve">Дивиденды по акциям и доходы от прочих форм участия в капитале, находящихся в государственной и муниципальной собственности         </t>
  </si>
  <si>
    <t>1 11 01020 02 0000 120</t>
  </si>
  <si>
    <t xml:space="preserve">Дивиденды по акциям и доходы от прочих форм участия в капитале, находящихся в  собственности субъектов Российской Федерации         </t>
  </si>
  <si>
    <t>1 11 03000 00 0000 120</t>
  </si>
  <si>
    <t>Проценты, полученные от предоставления бюджетных кредитов внутри страны</t>
  </si>
  <si>
    <t>1 11 03020 02 0000 120</t>
  </si>
  <si>
    <t xml:space="preserve">Проценты, полученные от предоставления бюджетных кредитов внутри страны за счет средств бюджетов субъектов Российской Федерации 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</si>
  <si>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</si>
  <si>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</si>
  <si>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</si>
  <si>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</si>
  <si>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</si>
  <si>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</si>
  <si>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1 11 05030 00 0000 120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</si>
  <si>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</si>
  <si>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созданых ими учреждений и в хозяйственном ведении государственных унитарных предприятий субъектов Российской Федерации</t>
  </si>
  <si>
    <t>1 11 07000 00 0000 120</t>
  </si>
  <si>
    <t>Платежи от государственных и муниципальных унитарных предприятий</t>
  </si>
  <si>
    <t>1 11 07012 02 0000 120</t>
  </si>
  <si>
    <t>ПЛАТЕЖИ ПРИ ПОЛЬЗОВАНИИ ПРИРОДНЫМИ РЕСУРСАМИ</t>
  </si>
  <si>
    <t>1 12 01000 01 0000 120</t>
  </si>
  <si>
    <t>1 12 04000 00 0000 120</t>
  </si>
  <si>
    <t>Платежи за пользование лесным фондом</t>
  </si>
  <si>
    <t>1 12 04020 02 0000 120</t>
  </si>
  <si>
    <t>Платежи за пользование лесным фондом в части, превышающей минимальные ставки платы за древесину, отпускаемую на корню</t>
  </si>
  <si>
    <t>Лесные подати в части, превышающей минимальные ставки платы за древесину, отпускаемую на корню</t>
  </si>
  <si>
    <t>1 12 04022 02 0000 120</t>
  </si>
  <si>
    <t>Арендная плата за пользование лесным фондом в части, превышающей минимальные ставки платы за древесину, отпускаемую на корню</t>
  </si>
  <si>
    <t>1 12 04040 02 0000 120</t>
  </si>
  <si>
    <t>Прочие доходы от использования лесного фонда Российской Федерации</t>
  </si>
  <si>
    <t>1 14 00000 00 0000 000</t>
  </si>
  <si>
    <t>ДОХОДЫ ОТ ПРОДАЖИ МАТЕРИАЛЬНЫХ И НЕМАТЕРИАЛЬНЫХ АКТИВОВ</t>
  </si>
  <si>
    <t>1 15 00000 00 0000 000</t>
  </si>
  <si>
    <t>1 15 01000 00 0000 140</t>
  </si>
  <si>
    <t>Административные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</si>
  <si>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</si>
  <si>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</si>
  <si>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</si>
  <si>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</si>
  <si>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</si>
  <si>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</si>
  <si>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</si>
  <si>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</si>
  <si>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</t>
  </si>
  <si>
    <t>Прочие неналоговые доходы бюджетов субъектов Российской Федерации</t>
  </si>
  <si>
    <t>1 14 02021 02 0000 410</t>
  </si>
  <si>
    <t>Доходы от реализации имущества государственных унитарных предприятий субъектов Российской Федерации (в части реализации основных средств по указанному имуществу)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</si>
  <si>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</si>
  <si>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</si>
  <si>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</si>
  <si>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Лицензионные сборы</t>
  </si>
  <si>
    <t>Прочие лицензионные сборы</t>
  </si>
  <si>
    <t>Прочие лицензионные сборы, зачисляемые в бюджеты субъектов Российской Федерации</t>
  </si>
  <si>
    <t>1 12 00000 00 0000 000</t>
  </si>
  <si>
    <t>Налог на доходы  физических  лиц с доходов,полученных  в виде  дивидендов   от долевого участия в деятельности организаций</t>
  </si>
  <si>
    <t>1 03 00000 00 0000 000</t>
  </si>
  <si>
    <t>Акцизы на спиртосодержащую продукцию, производимую на территории Российской Федерации</t>
  </si>
  <si>
    <t>Прочие налоги и сборы (по отмененным налогам и сборам субъектов Российской Федерации)</t>
  </si>
  <si>
    <t>1 12 04021 02 0000 120</t>
  </si>
  <si>
    <t xml:space="preserve"> 1 13 00000 00 0000 000</t>
  </si>
  <si>
    <t xml:space="preserve"> 1 13 02000 00 0000 130</t>
  </si>
  <si>
    <t xml:space="preserve"> 1 13 02020 00 0000 130</t>
  </si>
  <si>
    <t xml:space="preserve"> 1 13 02022 02 0000 130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</si>
  <si>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</si>
  <si>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</si>
  <si>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1 14 02020 02 0000 410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</si>
  <si>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</si>
  <si>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Областной бюджет</t>
  </si>
  <si>
    <t>1 03 02100 01 0000 110</t>
  </si>
  <si>
    <t>Акцизы на пиво, производимое на территории Российской Федерации</t>
  </si>
  <si>
    <t>1 05 02000 01 0000 110</t>
  </si>
  <si>
    <t>Единый налог на вмененный доход для отдельных видов деятельности</t>
  </si>
  <si>
    <t>1 06 01000 03 0000 110</t>
  </si>
  <si>
    <t>Налог на имущество физических лиц</t>
  </si>
  <si>
    <t>1 06 06010 03 0000 110</t>
  </si>
  <si>
    <t>1 06 06020 03 0000 110</t>
  </si>
  <si>
    <t>1 06 06030 03 0000 110</t>
  </si>
  <si>
    <t>Земельный налог за земли городских поселений</t>
  </si>
  <si>
    <t>Земельный налог за земли сельских поселений</t>
  </si>
  <si>
    <t>1 06 06040 03 0000 110</t>
  </si>
  <si>
    <t>Земельный налог за другие земли несельскохозяйственного назначения</t>
  </si>
  <si>
    <t>1 08 00000 00 0000 000</t>
  </si>
  <si>
    <t>Прочие налоги и сборы (по отмененным местным налогам и сборам)</t>
  </si>
  <si>
    <t>1 09 07000 03 0000 110</t>
  </si>
  <si>
    <t>Прочие местные налоги и сборы</t>
  </si>
  <si>
    <t>1 09 07050 03 0000 110</t>
  </si>
  <si>
    <t>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</si>
  <si>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</si>
  <si>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1 15 02030 03 0000 140</t>
  </si>
  <si>
    <t>Платежи, взимаемые муниципальными организациями за выполнение определенных функций</t>
  </si>
  <si>
    <t>1 11 07013 02 0000 120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</si>
  <si>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</si>
  <si>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</si>
  <si>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</si>
  <si>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</si>
  <si>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</si>
  <si>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</si>
  <si>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</si>
  <si>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</si>
  <si>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</si>
  <si>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</si>
  <si>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</si>
  <si>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</si>
  <si>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</si>
  <si>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</si>
  <si>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</si>
  <si>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</si>
  <si>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</si>
  <si>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</si>
  <si>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</si>
  <si>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</si>
  <si>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 xml:space="preserve">Наименование </t>
  </si>
  <si>
    <t xml:space="preserve">Код бюджетной классификации </t>
  </si>
  <si>
    <t>ДЕФИЦИТ БЮДЖЕТА (-)</t>
  </si>
  <si>
    <t>ЗАДОЛЖЕННОСТЬ И ПЕРЕРАСЧЕТЫ ПО ОТМЕНЕННЫМ НАЛОГАМ, СБОРАМ И ИНЫМ ОБЯЗАТЕЛЬНЫМ ПЛАТЕЖАМ</t>
  </si>
  <si>
    <t>1 17 00000 00 0000 000</t>
  </si>
  <si>
    <t>ПРОЧИЕ НЕНАЛОГОВЫЕ ДОХОДЫ</t>
  </si>
  <si>
    <t>тыс.рублей</t>
  </si>
  <si>
    <t>1 18 00000 00 0000 000</t>
  </si>
  <si>
    <t>1 19 00000 00 0000 000</t>
  </si>
  <si>
    <t>БЕЗВОЗМЕЗДНЫЕ ПОСТУПЛЕНИЯ ОТ ГОСУДАРСТВЕННЫХ (МУНИЦИПАЛЬНЫХ) ОРГАНИЗАЦИЙ</t>
  </si>
  <si>
    <t>ОЦЕНКА ОЖИДАЕМОГО ИСПОЛНЕНИЯ ОБЛАСТНОГО БЮДЖЕТА НА 2010 ГОД</t>
  </si>
  <si>
    <t>ГОСУДАРСТВЕННАЯ ПОШЛИНА</t>
  </si>
  <si>
    <t>2 18 00000 00 0000 000</t>
  </si>
  <si>
    <t>ЗДРАВООХРАНЕНИЕ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</si>
  <si>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</si>
  <si>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</si>
  <si>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</si>
  <si>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</si>
  <si>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</si>
  <si>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</si>
  <si>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</si>
  <si>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</si>
  <si>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КУЛЬТУРА, КИНЕМАТОГРАФИЯ</t>
  </si>
  <si>
    <t>НАЛОГИ НА ТОВАРЫ (РАБОТЫ,УСЛУГИ),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</si>
  <si>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</si>
  <si>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</si>
  <si>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2 07 00000 00 0000 180</t>
  </si>
  <si>
    <t>НАЛОГОВЫЕ И НЕНАЛОГОВЫЕ ДОХОДЫ</t>
  </si>
  <si>
    <t>ДОХОДЫ ОТ ОКАЗАНИЯ ПЛАТНЫХ УСЛУГ (РАБОТ) И КОМПЕНСАЦИИ ЗАТРАТ ГОСУДАРСТВА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</si>
  <si>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</si>
  <si>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НАЛОГИ НА СОВОКУПНЫЙ ДОХОД</t>
  </si>
  <si>
    <t>в рублях</t>
  </si>
  <si>
    <t>ПРОЧИЕ БЕЗВОЗМЕЗДНЫЕ ПОСТУПЛЕНИЯ</t>
  </si>
  <si>
    <t>2 02 00000 00 0000 000</t>
  </si>
  <si>
    <t>2 03 00000 00 0000 180</t>
  </si>
  <si>
    <t>1 13 00000 00 0000 000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</si>
  <si>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</si>
  <si>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</si>
  <si>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2 02 01000 00 0000 151</t>
  </si>
  <si>
    <t>2 02 02000 00 0000 151</t>
  </si>
  <si>
    <t>Субвенции бюджетам субъектов Российской Федерации и муниципальных образований</t>
  </si>
  <si>
    <t>2 02 03000 00 0000 151</t>
  </si>
  <si>
    <t>Иные межбюджетные трансферты</t>
  </si>
  <si>
    <t>2 02 04000 00 0000 151</t>
  </si>
  <si>
    <t>Районный бюджет</t>
  </si>
  <si>
    <t>ОЦЕНКА ОЖИДАЕМОГО ИСПОЛНЕНИЯ РАЙОННОГО БЮДЖЕТА ЗА 2020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</si>
</sst>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_-* #,##0.0&quot;р.&quot;_-;\-* #,##0.0&quot;р.&quot;_-;_-* &quot;-&quot;?&quot;р.&quot;_-;_-@_-"/>
    <numFmt numFmtId="198" formatCode="#,##0.0&quot;р.&quot;;\-#,##0.0&quot;р.&quot;"/>
    <numFmt numFmtId="199" formatCode="#,##0.00&quot;р.&quot;"/>
    <numFmt numFmtId="200" formatCode="000000"/>
    <numFmt numFmtId="201" formatCode="#,##0.0;\-#,##0.0&quot;р.&quot;"/>
    <numFmt numFmtId="202" formatCode="#,##0.000"/>
    <numFmt numFmtId="203" formatCode="#,##0.0"/>
    <numFmt numFmtId="204" formatCode="0.0%"/>
    <numFmt numFmtId="205" formatCode="0.000%"/>
    <numFmt numFmtId="206" formatCode="0.0000%"/>
    <numFmt numFmtId="207" formatCode="0.00000%"/>
    <numFmt numFmtId="208" formatCode="#,##0.0_ ;[Red]\-#,##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83" fontId="4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83" fontId="4" fillId="33" borderId="10" xfId="0" applyNumberFormat="1" applyFont="1" applyFill="1" applyBorder="1" applyAlignment="1">
      <alignment horizontal="right" vertical="top"/>
    </xf>
    <xf numFmtId="0" fontId="7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82" fontId="7" fillId="0" borderId="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right" vertical="top"/>
    </xf>
    <xf numFmtId="203" fontId="6" fillId="0" borderId="10" xfId="0" applyNumberFormat="1" applyFont="1" applyFill="1" applyBorder="1" applyAlignment="1">
      <alignment horizontal="right" vertical="top"/>
    </xf>
    <xf numFmtId="189" fontId="6" fillId="0" borderId="0" xfId="0" applyNumberFormat="1" applyFont="1" applyFill="1" applyBorder="1" applyAlignment="1">
      <alignment vertical="top" wrapText="1"/>
    </xf>
    <xf numFmtId="188" fontId="4" fillId="0" borderId="10" xfId="0" applyNumberFormat="1" applyFont="1" applyFill="1" applyBorder="1" applyAlignment="1">
      <alignment horizontal="right" vertical="top"/>
    </xf>
    <xf numFmtId="188" fontId="4" fillId="33" borderId="1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8"/>
  <sheetViews>
    <sheetView zoomScalePageLayoutView="0" workbookViewId="0" topLeftCell="A90">
      <selection activeCell="B148" sqref="B148"/>
    </sheetView>
  </sheetViews>
  <sheetFormatPr defaultColWidth="9.00390625" defaultRowHeight="12.75"/>
  <cols>
    <col min="1" max="1" width="24.00390625" style="2" customWidth="1"/>
    <col min="2" max="2" width="71.25390625" style="2" customWidth="1"/>
    <col min="3" max="3" width="16.25390625" style="2" customWidth="1"/>
    <col min="4" max="4" width="12.375" style="2" hidden="1" customWidth="1"/>
    <col min="5" max="5" width="12.125" style="2" bestFit="1" customWidth="1"/>
    <col min="6" max="16384" width="9.125" style="2" customWidth="1"/>
  </cols>
  <sheetData>
    <row r="1" ht="9" customHeight="1"/>
    <row r="2" spans="1:4" ht="14.25" customHeight="1">
      <c r="A2" s="33" t="s">
        <v>306</v>
      </c>
      <c r="B2" s="34"/>
      <c r="C2" s="34"/>
      <c r="D2" s="34"/>
    </row>
    <row r="3" spans="1:4" ht="3.75" customHeight="1">
      <c r="A3" s="34"/>
      <c r="B3" s="34"/>
      <c r="C3" s="34"/>
      <c r="D3" s="34"/>
    </row>
    <row r="4" spans="2:3" ht="16.5">
      <c r="B4" s="3"/>
      <c r="C4" s="23" t="s">
        <v>302</v>
      </c>
    </row>
    <row r="5" spans="1:4" ht="35.25" customHeight="1">
      <c r="A5" s="24" t="s">
        <v>297</v>
      </c>
      <c r="B5" s="24" t="s">
        <v>296</v>
      </c>
      <c r="C5" s="24" t="s">
        <v>252</v>
      </c>
      <c r="D5" s="6" t="s">
        <v>67</v>
      </c>
    </row>
    <row r="6" spans="1:4" ht="15.75" customHeight="1">
      <c r="A6" s="22">
        <v>1</v>
      </c>
      <c r="B6" s="22">
        <v>2</v>
      </c>
      <c r="C6" s="22">
        <v>3</v>
      </c>
      <c r="D6" s="12"/>
    </row>
    <row r="7" spans="1:4" s="3" customFormat="1" ht="19.5" customHeight="1">
      <c r="A7" s="5" t="s">
        <v>71</v>
      </c>
      <c r="B7" s="5" t="s">
        <v>70</v>
      </c>
      <c r="C7" s="8">
        <f>C8+C19+C39+C47+C63+C69+C73+C90+C110+C121+C125+C129+C134+C144+C145+C143</f>
        <v>11911924.6</v>
      </c>
      <c r="D7" s="18">
        <f>SUM(D8:D134)</f>
        <v>0</v>
      </c>
    </row>
    <row r="8" spans="1:4" ht="18.75" customHeight="1">
      <c r="A8" s="5" t="s">
        <v>73</v>
      </c>
      <c r="B8" s="5" t="s">
        <v>72</v>
      </c>
      <c r="C8" s="8">
        <v>7621676</v>
      </c>
      <c r="D8" s="9"/>
    </row>
    <row r="9" spans="1:4" ht="16.5" customHeight="1" hidden="1">
      <c r="A9" s="5" t="s">
        <v>74</v>
      </c>
      <c r="B9" s="5" t="s">
        <v>55</v>
      </c>
      <c r="C9" s="25"/>
      <c r="D9" s="9"/>
    </row>
    <row r="10" spans="1:4" s="4" customFormat="1" ht="51.75" customHeight="1" hidden="1">
      <c r="A10" s="7" t="s">
        <v>75</v>
      </c>
      <c r="B10" s="7" t="s">
        <v>76</v>
      </c>
      <c r="C10" s="25"/>
      <c r="D10" s="10"/>
    </row>
    <row r="11" spans="1:4" s="4" customFormat="1" ht="36.75" customHeight="1" hidden="1">
      <c r="A11" s="7" t="s">
        <v>77</v>
      </c>
      <c r="B11" s="7" t="s">
        <v>78</v>
      </c>
      <c r="C11" s="25"/>
      <c r="D11" s="10"/>
    </row>
    <row r="12" spans="1:4" ht="22.5" customHeight="1" hidden="1">
      <c r="A12" s="7" t="s">
        <v>79</v>
      </c>
      <c r="B12" s="5" t="s">
        <v>41</v>
      </c>
      <c r="C12" s="25"/>
      <c r="D12" s="9"/>
    </row>
    <row r="13" spans="1:4" s="4" customFormat="1" ht="54" customHeight="1" hidden="1">
      <c r="A13" s="7" t="s">
        <v>80</v>
      </c>
      <c r="B13" s="11" t="s">
        <v>239</v>
      </c>
      <c r="C13" s="26"/>
      <c r="D13" s="10"/>
    </row>
    <row r="14" spans="1:4" s="4" customFormat="1" ht="275.25" customHeight="1" hidden="1">
      <c r="A14" s="7" t="s">
        <v>81</v>
      </c>
      <c r="B14" s="11" t="s">
        <v>82</v>
      </c>
      <c r="C14" s="25"/>
      <c r="D14" s="10"/>
    </row>
    <row r="15" spans="1:4" s="4" customFormat="1" ht="69.75" customHeight="1" hidden="1">
      <c r="A15" s="7" t="s">
        <v>83</v>
      </c>
      <c r="B15" s="11" t="s">
        <v>84</v>
      </c>
      <c r="C15" s="25"/>
      <c r="D15" s="10"/>
    </row>
    <row r="16" spans="1:4" s="4" customFormat="1" ht="130.5" customHeight="1" hidden="1">
      <c r="A16" s="7" t="s">
        <v>85</v>
      </c>
      <c r="B16" s="7" t="s">
        <v>86</v>
      </c>
      <c r="C16" s="25"/>
      <c r="D16" s="10"/>
    </row>
    <row r="17" spans="1:4" ht="86.25" customHeight="1" hidden="1">
      <c r="A17" s="7" t="s">
        <v>87</v>
      </c>
      <c r="B17" s="7" t="s">
        <v>234</v>
      </c>
      <c r="C17" s="25"/>
      <c r="D17" s="9"/>
    </row>
    <row r="18" spans="1:4" ht="47.25" customHeight="1" hidden="1">
      <c r="A18" s="7" t="s">
        <v>88</v>
      </c>
      <c r="B18" s="7" t="s">
        <v>89</v>
      </c>
      <c r="C18" s="25"/>
      <c r="D18" s="9"/>
    </row>
    <row r="19" spans="1:4" ht="35.25" customHeight="1">
      <c r="A19" s="5" t="s">
        <v>240</v>
      </c>
      <c r="B19" s="5" t="s">
        <v>90</v>
      </c>
      <c r="C19" s="8">
        <v>2050395</v>
      </c>
      <c r="D19" s="9"/>
    </row>
    <row r="20" spans="1:4" s="4" customFormat="1" ht="50.25" customHeight="1" hidden="1">
      <c r="A20" s="7" t="s">
        <v>91</v>
      </c>
      <c r="B20" s="5" t="s">
        <v>92</v>
      </c>
      <c r="C20" s="25"/>
      <c r="D20" s="10"/>
    </row>
    <row r="21" spans="1:4" s="4" customFormat="1" ht="65.25" customHeight="1" hidden="1">
      <c r="A21" s="7" t="s">
        <v>93</v>
      </c>
      <c r="B21" s="7" t="s">
        <v>94</v>
      </c>
      <c r="C21" s="25"/>
      <c r="D21" s="10"/>
    </row>
    <row r="22" spans="1:4" s="4" customFormat="1" ht="49.5" customHeight="1" hidden="1">
      <c r="A22" s="7" t="s">
        <v>95</v>
      </c>
      <c r="B22" s="7" t="s">
        <v>241</v>
      </c>
      <c r="C22" s="25"/>
      <c r="D22" s="10"/>
    </row>
    <row r="23" spans="1:4" s="4" customFormat="1" ht="36" customHeight="1" hidden="1">
      <c r="A23" s="7" t="s">
        <v>96</v>
      </c>
      <c r="B23" s="7" t="s">
        <v>97</v>
      </c>
      <c r="C23" s="25"/>
      <c r="D23" s="10"/>
    </row>
    <row r="24" spans="1:4" s="4" customFormat="1" ht="34.5" customHeight="1" hidden="1">
      <c r="A24" s="7" t="s">
        <v>98</v>
      </c>
      <c r="B24" s="7" t="s">
        <v>99</v>
      </c>
      <c r="C24" s="25"/>
      <c r="D24" s="10"/>
    </row>
    <row r="25" spans="1:4" s="4" customFormat="1" ht="63.75" customHeight="1" hidden="1">
      <c r="A25" s="7" t="s">
        <v>100</v>
      </c>
      <c r="B25" s="7" t="s">
        <v>101</v>
      </c>
      <c r="C25" s="25"/>
      <c r="D25" s="10"/>
    </row>
    <row r="26" spans="1:4" s="4" customFormat="1" ht="35.25" customHeight="1" hidden="1">
      <c r="A26" s="7" t="s">
        <v>102</v>
      </c>
      <c r="B26" s="7" t="s">
        <v>103</v>
      </c>
      <c r="C26" s="25"/>
      <c r="D26" s="10"/>
    </row>
    <row r="27" spans="1:4" s="4" customFormat="1" ht="35.25" customHeight="1" hidden="1">
      <c r="A27" s="7" t="s">
        <v>253</v>
      </c>
      <c r="B27" s="7" t="s">
        <v>254</v>
      </c>
      <c r="C27" s="25"/>
      <c r="D27" s="10"/>
    </row>
    <row r="28" spans="1:4" s="4" customFormat="1" ht="66.75" customHeight="1" hidden="1">
      <c r="A28" s="7" t="s">
        <v>104</v>
      </c>
      <c r="B28" s="7" t="s">
        <v>105</v>
      </c>
      <c r="C28" s="25"/>
      <c r="D28" s="10"/>
    </row>
    <row r="29" spans="1:4" s="4" customFormat="1" ht="81.75" customHeight="1" hidden="1">
      <c r="A29" s="7" t="s">
        <v>106</v>
      </c>
      <c r="B29" s="12" t="s">
        <v>107</v>
      </c>
      <c r="C29" s="25"/>
      <c r="D29" s="10"/>
    </row>
    <row r="30" spans="1:4" s="4" customFormat="1" ht="66.75" customHeight="1" hidden="1">
      <c r="A30" s="7" t="s">
        <v>108</v>
      </c>
      <c r="B30" s="12" t="s">
        <v>109</v>
      </c>
      <c r="C30" s="25"/>
      <c r="D30" s="10"/>
    </row>
    <row r="31" spans="1:4" s="4" customFormat="1" ht="64.5" customHeight="1" hidden="1">
      <c r="A31" s="7" t="s">
        <v>110</v>
      </c>
      <c r="B31" s="12" t="s">
        <v>111</v>
      </c>
      <c r="C31" s="25"/>
      <c r="D31" s="10"/>
    </row>
    <row r="32" spans="1:4" s="4" customFormat="1" ht="81" customHeight="1" hidden="1">
      <c r="A32" s="7" t="s">
        <v>112</v>
      </c>
      <c r="B32" s="7" t="s">
        <v>113</v>
      </c>
      <c r="C32" s="25"/>
      <c r="D32" s="10"/>
    </row>
    <row r="33" spans="1:4" s="4" customFormat="1" ht="86.25" customHeight="1" hidden="1">
      <c r="A33" s="7" t="s">
        <v>114</v>
      </c>
      <c r="B33" s="12" t="s">
        <v>115</v>
      </c>
      <c r="C33" s="25"/>
      <c r="D33" s="10"/>
    </row>
    <row r="34" spans="1:4" s="4" customFormat="1" ht="68.25" customHeight="1" hidden="1">
      <c r="A34" s="7" t="s">
        <v>116</v>
      </c>
      <c r="B34" s="12" t="s">
        <v>117</v>
      </c>
      <c r="C34" s="25"/>
      <c r="D34" s="10"/>
    </row>
    <row r="35" spans="1:4" s="4" customFormat="1" ht="81" customHeight="1" hidden="1">
      <c r="A35" s="7" t="s">
        <v>118</v>
      </c>
      <c r="B35" s="7" t="s">
        <v>119</v>
      </c>
      <c r="C35" s="25"/>
      <c r="D35" s="10"/>
    </row>
    <row r="36" spans="1:4" s="4" customFormat="1" ht="84" customHeight="1" hidden="1">
      <c r="A36" s="7" t="s">
        <v>120</v>
      </c>
      <c r="B36" s="7" t="s">
        <v>121</v>
      </c>
      <c r="C36" s="25"/>
      <c r="D36" s="10"/>
    </row>
    <row r="37" spans="1:4" s="4" customFormat="1" ht="99" customHeight="1" hidden="1">
      <c r="A37" s="7" t="s">
        <v>122</v>
      </c>
      <c r="B37" s="7" t="s">
        <v>123</v>
      </c>
      <c r="C37" s="25"/>
      <c r="D37" s="10"/>
    </row>
    <row r="38" spans="1:4" s="4" customFormat="1" ht="113.25" customHeight="1" hidden="1">
      <c r="A38" s="7" t="s">
        <v>124</v>
      </c>
      <c r="B38" s="7" t="s">
        <v>125</v>
      </c>
      <c r="C38" s="25"/>
      <c r="D38" s="10"/>
    </row>
    <row r="39" spans="1:4" s="4" customFormat="1" ht="20.25" customHeight="1">
      <c r="A39" s="5" t="s">
        <v>126</v>
      </c>
      <c r="B39" s="5" t="s">
        <v>42</v>
      </c>
      <c r="C39" s="8">
        <v>3228</v>
      </c>
      <c r="D39" s="10"/>
    </row>
    <row r="40" spans="1:4" ht="48.75" customHeight="1" hidden="1">
      <c r="A40" s="7" t="s">
        <v>127</v>
      </c>
      <c r="B40" s="5" t="s">
        <v>53</v>
      </c>
      <c r="C40" s="25"/>
      <c r="D40" s="9"/>
    </row>
    <row r="41" spans="1:4" ht="49.5" customHeight="1" hidden="1">
      <c r="A41" s="7" t="s">
        <v>128</v>
      </c>
      <c r="B41" s="12" t="s">
        <v>129</v>
      </c>
      <c r="C41" s="25"/>
      <c r="D41" s="9"/>
    </row>
    <row r="42" spans="1:4" ht="63" customHeight="1" hidden="1">
      <c r="A42" s="7" t="s">
        <v>130</v>
      </c>
      <c r="B42" s="12" t="s">
        <v>131</v>
      </c>
      <c r="C42" s="25"/>
      <c r="D42" s="9"/>
    </row>
    <row r="43" spans="1:4" ht="38.25" customHeight="1" hidden="1">
      <c r="A43" s="7" t="s">
        <v>255</v>
      </c>
      <c r="B43" s="5" t="s">
        <v>256</v>
      </c>
      <c r="C43" s="25"/>
      <c r="D43" s="9"/>
    </row>
    <row r="44" spans="1:4" ht="21.75" customHeight="1" hidden="1">
      <c r="A44" s="7" t="s">
        <v>132</v>
      </c>
      <c r="B44" s="5" t="s">
        <v>50</v>
      </c>
      <c r="C44" s="25"/>
      <c r="D44" s="9"/>
    </row>
    <row r="45" spans="1:4" ht="33.75" customHeight="1" hidden="1">
      <c r="A45" s="7" t="s">
        <v>133</v>
      </c>
      <c r="B45" s="12" t="s">
        <v>52</v>
      </c>
      <c r="C45" s="25"/>
      <c r="D45" s="9"/>
    </row>
    <row r="46" spans="1:4" ht="6.75" customHeight="1" hidden="1">
      <c r="A46" s="7" t="s">
        <v>134</v>
      </c>
      <c r="B46" s="12" t="s">
        <v>58</v>
      </c>
      <c r="C46" s="25"/>
      <c r="D46" s="9"/>
    </row>
    <row r="47" spans="1:4" ht="21" customHeight="1">
      <c r="A47" s="5" t="s">
        <v>135</v>
      </c>
      <c r="B47" s="5" t="s">
        <v>43</v>
      </c>
      <c r="C47" s="8">
        <v>1965501</v>
      </c>
      <c r="D47" s="9"/>
    </row>
    <row r="48" spans="1:4" ht="16.5" customHeight="1" hidden="1">
      <c r="A48" s="7" t="s">
        <v>257</v>
      </c>
      <c r="B48" s="5" t="s">
        <v>258</v>
      </c>
      <c r="C48" s="8"/>
      <c r="D48" s="9"/>
    </row>
    <row r="49" spans="1:4" ht="15.75" customHeight="1" hidden="1">
      <c r="A49" s="7" t="s">
        <v>136</v>
      </c>
      <c r="B49" s="5" t="s">
        <v>56</v>
      </c>
      <c r="C49" s="25"/>
      <c r="D49" s="9"/>
    </row>
    <row r="50" spans="1:4" ht="34.5" customHeight="1" hidden="1">
      <c r="A50" s="7" t="s">
        <v>137</v>
      </c>
      <c r="B50" s="12" t="s">
        <v>138</v>
      </c>
      <c r="C50" s="25"/>
      <c r="D50" s="9"/>
    </row>
    <row r="51" spans="1:4" ht="33.75" customHeight="1" hidden="1">
      <c r="A51" s="7" t="s">
        <v>139</v>
      </c>
      <c r="B51" s="12" t="s">
        <v>140</v>
      </c>
      <c r="C51" s="25"/>
      <c r="D51" s="9"/>
    </row>
    <row r="52" spans="1:4" ht="15" customHeight="1" hidden="1">
      <c r="A52" s="7" t="s">
        <v>141</v>
      </c>
      <c r="B52" s="5" t="s">
        <v>51</v>
      </c>
      <c r="C52" s="25"/>
      <c r="D52" s="9"/>
    </row>
    <row r="53" spans="1:4" ht="15" customHeight="1" hidden="1">
      <c r="A53" s="7" t="s">
        <v>142</v>
      </c>
      <c r="B53" s="12" t="s">
        <v>68</v>
      </c>
      <c r="C53" s="25"/>
      <c r="D53" s="9"/>
    </row>
    <row r="54" spans="1:4" ht="16.5" customHeight="1" hidden="1">
      <c r="A54" s="7" t="s">
        <v>143</v>
      </c>
      <c r="B54" s="12" t="s">
        <v>69</v>
      </c>
      <c r="C54" s="25"/>
      <c r="D54" s="9"/>
    </row>
    <row r="55" spans="1:4" ht="15.75" customHeight="1" hidden="1">
      <c r="A55" s="7" t="s">
        <v>144</v>
      </c>
      <c r="B55" s="5" t="s">
        <v>145</v>
      </c>
      <c r="C55" s="25"/>
      <c r="D55" s="9"/>
    </row>
    <row r="56" spans="1:4" ht="36" customHeight="1" hidden="1">
      <c r="A56" s="7" t="s">
        <v>146</v>
      </c>
      <c r="B56" s="7" t="s">
        <v>147</v>
      </c>
      <c r="C56" s="25"/>
      <c r="D56" s="9"/>
    </row>
    <row r="57" spans="1:4" ht="16.5" customHeight="1" hidden="1">
      <c r="A57" s="7" t="s">
        <v>148</v>
      </c>
      <c r="B57" s="5" t="s">
        <v>149</v>
      </c>
      <c r="C57" s="25"/>
      <c r="D57" s="9"/>
    </row>
    <row r="58" spans="1:4" ht="32.25" customHeight="1" hidden="1">
      <c r="A58" s="7" t="s">
        <v>259</v>
      </c>
      <c r="B58" s="7" t="s">
        <v>61</v>
      </c>
      <c r="C58" s="25"/>
      <c r="D58" s="9"/>
    </row>
    <row r="59" spans="1:4" ht="16.5" customHeight="1" hidden="1">
      <c r="A59" s="7" t="s">
        <v>260</v>
      </c>
      <c r="B59" s="7" t="s">
        <v>262</v>
      </c>
      <c r="C59" s="25"/>
      <c r="D59" s="9"/>
    </row>
    <row r="60" spans="1:4" ht="16.5" customHeight="1" hidden="1">
      <c r="A60" s="7" t="s">
        <v>261</v>
      </c>
      <c r="B60" s="7" t="s">
        <v>263</v>
      </c>
      <c r="C60" s="25"/>
      <c r="D60" s="9"/>
    </row>
    <row r="61" spans="1:4" ht="34.5" customHeight="1" hidden="1">
      <c r="A61" s="7" t="s">
        <v>264</v>
      </c>
      <c r="B61" s="7" t="s">
        <v>265</v>
      </c>
      <c r="C61" s="25"/>
      <c r="D61" s="9"/>
    </row>
    <row r="62" spans="1:4" ht="51" customHeight="1" hidden="1">
      <c r="A62" s="7" t="s">
        <v>150</v>
      </c>
      <c r="B62" s="7" t="s">
        <v>151</v>
      </c>
      <c r="C62" s="25"/>
      <c r="D62" s="9"/>
    </row>
    <row r="63" spans="1:4" ht="36.75" customHeight="1">
      <c r="A63" s="5" t="s">
        <v>152</v>
      </c>
      <c r="B63" s="5" t="s">
        <v>153</v>
      </c>
      <c r="C63" s="8">
        <v>13033</v>
      </c>
      <c r="D63" s="9"/>
    </row>
    <row r="64" spans="1:4" ht="16.5" customHeight="1" hidden="1">
      <c r="A64" s="7" t="s">
        <v>154</v>
      </c>
      <c r="B64" s="5" t="s">
        <v>46</v>
      </c>
      <c r="C64" s="25"/>
      <c r="D64" s="9"/>
    </row>
    <row r="65" spans="1:4" s="4" customFormat="1" ht="31.5" customHeight="1" hidden="1">
      <c r="A65" s="7" t="s">
        <v>155</v>
      </c>
      <c r="B65" s="12" t="s">
        <v>47</v>
      </c>
      <c r="C65" s="25"/>
      <c r="D65" s="10"/>
    </row>
    <row r="66" spans="1:4" s="4" customFormat="1" ht="16.5" customHeight="1" hidden="1">
      <c r="A66" s="7" t="s">
        <v>156</v>
      </c>
      <c r="B66" s="12" t="s">
        <v>60</v>
      </c>
      <c r="C66" s="25"/>
      <c r="D66" s="10"/>
    </row>
    <row r="67" spans="1:4" ht="47.25" customHeight="1" hidden="1">
      <c r="A67" s="7" t="s">
        <v>157</v>
      </c>
      <c r="B67" s="5" t="s">
        <v>158</v>
      </c>
      <c r="C67" s="25"/>
      <c r="D67" s="9"/>
    </row>
    <row r="68" spans="1:4" ht="19.5" customHeight="1" hidden="1">
      <c r="A68" s="7" t="s">
        <v>159</v>
      </c>
      <c r="B68" s="7" t="s">
        <v>59</v>
      </c>
      <c r="C68" s="25"/>
      <c r="D68" s="9"/>
    </row>
    <row r="69" spans="1:4" ht="19.5" customHeight="1">
      <c r="A69" s="5" t="s">
        <v>266</v>
      </c>
      <c r="B69" s="5" t="s">
        <v>0</v>
      </c>
      <c r="C69" s="8">
        <v>3046</v>
      </c>
      <c r="D69" s="9"/>
    </row>
    <row r="70" spans="1:4" ht="99" customHeight="1" hidden="1">
      <c r="A70" s="7" t="s">
        <v>37</v>
      </c>
      <c r="B70" s="7" t="s">
        <v>38</v>
      </c>
      <c r="C70" s="25"/>
      <c r="D70" s="9"/>
    </row>
    <row r="71" spans="1:4" ht="72.75" customHeight="1" hidden="1">
      <c r="A71" s="7" t="s">
        <v>39</v>
      </c>
      <c r="B71" s="7" t="s">
        <v>40</v>
      </c>
      <c r="C71" s="25"/>
      <c r="D71" s="9"/>
    </row>
    <row r="72" spans="1:4" ht="111" customHeight="1" hidden="1">
      <c r="A72" s="7" t="s">
        <v>36</v>
      </c>
      <c r="B72" s="7" t="s">
        <v>35</v>
      </c>
      <c r="C72" s="25"/>
      <c r="D72" s="9"/>
    </row>
    <row r="73" spans="1:4" ht="31.5" customHeight="1">
      <c r="A73" s="5" t="s">
        <v>160</v>
      </c>
      <c r="B73" s="5" t="s">
        <v>299</v>
      </c>
      <c r="C73" s="8">
        <v>4931</v>
      </c>
      <c r="D73" s="9"/>
    </row>
    <row r="74" spans="1:4" ht="67.5" customHeight="1" hidden="1">
      <c r="A74" s="7" t="s">
        <v>33</v>
      </c>
      <c r="B74" s="7" t="s">
        <v>34</v>
      </c>
      <c r="C74" s="8"/>
      <c r="D74" s="9"/>
    </row>
    <row r="75" spans="1:4" ht="15" customHeight="1" hidden="1">
      <c r="A75" s="7" t="s">
        <v>161</v>
      </c>
      <c r="B75" s="7" t="s">
        <v>162</v>
      </c>
      <c r="C75" s="25"/>
      <c r="D75" s="9"/>
    </row>
    <row r="76" spans="1:4" ht="18" customHeight="1" hidden="1">
      <c r="A76" s="7" t="s">
        <v>163</v>
      </c>
      <c r="B76" s="12" t="s">
        <v>44</v>
      </c>
      <c r="C76" s="25"/>
      <c r="D76" s="9"/>
    </row>
    <row r="77" spans="1:4" ht="33.75" customHeight="1" hidden="1">
      <c r="A77" s="7" t="s">
        <v>164</v>
      </c>
      <c r="B77" s="12" t="s">
        <v>45</v>
      </c>
      <c r="C77" s="25"/>
      <c r="D77" s="9"/>
    </row>
    <row r="78" spans="1:4" ht="36" customHeight="1" hidden="1">
      <c r="A78" s="7" t="s">
        <v>165</v>
      </c>
      <c r="B78" s="5" t="s">
        <v>166</v>
      </c>
      <c r="C78" s="25"/>
      <c r="D78" s="9"/>
    </row>
    <row r="79" spans="1:4" ht="100.5" customHeight="1" hidden="1">
      <c r="A79" s="7" t="s">
        <v>167</v>
      </c>
      <c r="B79" s="12" t="s">
        <v>168</v>
      </c>
      <c r="C79" s="25"/>
      <c r="D79" s="9"/>
    </row>
    <row r="80" spans="1:4" ht="100.5" customHeight="1" hidden="1">
      <c r="A80" s="7" t="s">
        <v>169</v>
      </c>
      <c r="B80" s="12" t="s">
        <v>170</v>
      </c>
      <c r="C80" s="25"/>
      <c r="D80" s="9"/>
    </row>
    <row r="81" spans="1:4" ht="20.25" customHeight="1" hidden="1">
      <c r="A81" s="7" t="s">
        <v>171</v>
      </c>
      <c r="B81" s="5" t="s">
        <v>172</v>
      </c>
      <c r="C81" s="25"/>
      <c r="D81" s="9"/>
    </row>
    <row r="82" spans="1:4" ht="20.25" customHeight="1" hidden="1">
      <c r="A82" s="7" t="s">
        <v>173</v>
      </c>
      <c r="B82" s="7" t="s">
        <v>174</v>
      </c>
      <c r="C82" s="25"/>
      <c r="D82" s="9"/>
    </row>
    <row r="83" spans="1:4" ht="35.25" customHeight="1" hidden="1">
      <c r="A83" s="7" t="s">
        <v>175</v>
      </c>
      <c r="B83" s="7" t="s">
        <v>176</v>
      </c>
      <c r="C83" s="25"/>
      <c r="D83" s="9"/>
    </row>
    <row r="84" spans="1:4" ht="18.75" customHeight="1" hidden="1">
      <c r="A84" s="7" t="s">
        <v>177</v>
      </c>
      <c r="B84" s="7" t="s">
        <v>178</v>
      </c>
      <c r="C84" s="25"/>
      <c r="D84" s="9"/>
    </row>
    <row r="85" spans="1:4" ht="35.25" customHeight="1" hidden="1">
      <c r="A85" s="7" t="s">
        <v>179</v>
      </c>
      <c r="B85" s="5" t="s">
        <v>242</v>
      </c>
      <c r="C85" s="25"/>
      <c r="D85" s="9"/>
    </row>
    <row r="86" spans="1:4" ht="16.5" customHeight="1" hidden="1">
      <c r="A86" s="7" t="s">
        <v>180</v>
      </c>
      <c r="B86" s="7" t="s">
        <v>181</v>
      </c>
      <c r="C86" s="25"/>
      <c r="D86" s="9"/>
    </row>
    <row r="87" spans="1:4" ht="33" customHeight="1" hidden="1">
      <c r="A87" s="7" t="s">
        <v>268</v>
      </c>
      <c r="B87" s="5" t="s">
        <v>267</v>
      </c>
      <c r="C87" s="25"/>
      <c r="D87" s="9"/>
    </row>
    <row r="88" spans="1:4" ht="70.5" customHeight="1" hidden="1">
      <c r="A88" s="7" t="s">
        <v>271</v>
      </c>
      <c r="B88" s="7" t="s">
        <v>272</v>
      </c>
      <c r="C88" s="25"/>
      <c r="D88" s="9"/>
    </row>
    <row r="89" spans="1:4" ht="16.5" customHeight="1" hidden="1">
      <c r="A89" s="7" t="s">
        <v>270</v>
      </c>
      <c r="B89" s="7" t="s">
        <v>269</v>
      </c>
      <c r="C89" s="25"/>
      <c r="D89" s="9"/>
    </row>
    <row r="90" spans="1:4" ht="48" customHeight="1">
      <c r="A90" s="5" t="s">
        <v>182</v>
      </c>
      <c r="B90" s="5" t="s">
        <v>183</v>
      </c>
      <c r="C90" s="8">
        <v>233785.6</v>
      </c>
      <c r="D90" s="9"/>
    </row>
    <row r="91" spans="1:4" s="3" customFormat="1" ht="63.75" customHeight="1" hidden="1">
      <c r="A91" s="7" t="s">
        <v>184</v>
      </c>
      <c r="B91" s="7" t="s">
        <v>185</v>
      </c>
      <c r="C91" s="25"/>
      <c r="D91" s="13"/>
    </row>
    <row r="92" spans="1:4" ht="63.75" customHeight="1" hidden="1">
      <c r="A92" s="7" t="s">
        <v>186</v>
      </c>
      <c r="B92" s="12" t="s">
        <v>187</v>
      </c>
      <c r="C92" s="25"/>
      <c r="D92" s="9"/>
    </row>
    <row r="93" spans="1:4" ht="51.75" customHeight="1" hidden="1">
      <c r="A93" s="7" t="s">
        <v>13</v>
      </c>
      <c r="B93" s="12" t="s">
        <v>14</v>
      </c>
      <c r="C93" s="25"/>
      <c r="D93" s="9"/>
    </row>
    <row r="94" spans="1:4" ht="38.25" customHeight="1" hidden="1">
      <c r="A94" s="7" t="s">
        <v>188</v>
      </c>
      <c r="B94" s="7" t="s">
        <v>189</v>
      </c>
      <c r="C94" s="25"/>
      <c r="D94" s="9"/>
    </row>
    <row r="95" spans="1:4" ht="47.25" hidden="1">
      <c r="A95" s="7" t="s">
        <v>190</v>
      </c>
      <c r="B95" s="12" t="s">
        <v>191</v>
      </c>
      <c r="C95" s="25"/>
      <c r="D95" s="9"/>
    </row>
    <row r="96" spans="1:4" ht="30.75" customHeight="1" hidden="1">
      <c r="A96" s="12">
        <v>2010201</v>
      </c>
      <c r="B96" s="7" t="s">
        <v>48</v>
      </c>
      <c r="C96" s="25"/>
      <c r="D96" s="9"/>
    </row>
    <row r="97" spans="1:4" ht="50.25" customHeight="1" hidden="1">
      <c r="A97" s="7" t="s">
        <v>192</v>
      </c>
      <c r="B97" s="5" t="s">
        <v>193</v>
      </c>
      <c r="C97" s="25"/>
      <c r="D97" s="9"/>
    </row>
    <row r="98" spans="1:4" ht="95.25" customHeight="1" hidden="1">
      <c r="A98" s="7" t="s">
        <v>194</v>
      </c>
      <c r="B98" s="7" t="s">
        <v>195</v>
      </c>
      <c r="C98" s="25"/>
      <c r="D98" s="9"/>
    </row>
    <row r="99" spans="1:4" ht="79.5" customHeight="1" hidden="1">
      <c r="A99" s="7" t="s">
        <v>18</v>
      </c>
      <c r="B99" s="12" t="s">
        <v>17</v>
      </c>
      <c r="C99" s="25"/>
      <c r="D99" s="9"/>
    </row>
    <row r="100" spans="1:4" ht="67.5" customHeight="1" hidden="1">
      <c r="A100" s="7" t="s">
        <v>196</v>
      </c>
      <c r="B100" s="12" t="s">
        <v>197</v>
      </c>
      <c r="C100" s="25"/>
      <c r="D100" s="9"/>
    </row>
    <row r="101" spans="1:4" ht="67.5" customHeight="1" hidden="1">
      <c r="A101" s="7" t="s">
        <v>19</v>
      </c>
      <c r="B101" s="12" t="s">
        <v>20</v>
      </c>
      <c r="C101" s="25"/>
      <c r="D101" s="9"/>
    </row>
    <row r="102" spans="1:4" ht="67.5" customHeight="1" hidden="1">
      <c r="A102" s="7" t="s">
        <v>21</v>
      </c>
      <c r="B102" s="12" t="s">
        <v>27</v>
      </c>
      <c r="C102" s="25"/>
      <c r="D102" s="9"/>
    </row>
    <row r="103" spans="1:4" ht="99.75" customHeight="1" hidden="1">
      <c r="A103" s="7" t="s">
        <v>28</v>
      </c>
      <c r="B103" s="12" t="s">
        <v>29</v>
      </c>
      <c r="C103" s="25"/>
      <c r="D103" s="9"/>
    </row>
    <row r="104" spans="1:4" ht="131.25" customHeight="1" hidden="1">
      <c r="A104" s="7" t="s">
        <v>198</v>
      </c>
      <c r="B104" s="7" t="s">
        <v>233</v>
      </c>
      <c r="C104" s="25"/>
      <c r="D104" s="9"/>
    </row>
    <row r="105" spans="1:4" ht="113.25" customHeight="1" hidden="1">
      <c r="A105" s="7" t="s">
        <v>199</v>
      </c>
      <c r="B105" s="12" t="s">
        <v>200</v>
      </c>
      <c r="C105" s="25"/>
      <c r="D105" s="9"/>
    </row>
    <row r="106" spans="1:4" ht="88.5" customHeight="1" hidden="1">
      <c r="A106" s="7" t="s">
        <v>15</v>
      </c>
      <c r="B106" s="12" t="s">
        <v>16</v>
      </c>
      <c r="C106" s="25"/>
      <c r="D106" s="9"/>
    </row>
    <row r="107" spans="1:4" ht="36.75" customHeight="1" hidden="1">
      <c r="A107" s="7" t="s">
        <v>201</v>
      </c>
      <c r="B107" s="7" t="s">
        <v>202</v>
      </c>
      <c r="C107" s="25"/>
      <c r="D107" s="9"/>
    </row>
    <row r="108" spans="1:4" ht="82.5" customHeight="1" hidden="1">
      <c r="A108" s="7" t="s">
        <v>203</v>
      </c>
      <c r="B108" s="12" t="s">
        <v>232</v>
      </c>
      <c r="C108" s="25"/>
      <c r="D108" s="9"/>
    </row>
    <row r="109" spans="1:4" ht="69.75" customHeight="1" hidden="1">
      <c r="A109" s="7" t="s">
        <v>275</v>
      </c>
      <c r="B109" s="12" t="s">
        <v>12</v>
      </c>
      <c r="C109" s="25"/>
      <c r="D109" s="9"/>
    </row>
    <row r="110" spans="1:4" ht="18" customHeight="1">
      <c r="A110" s="5" t="s">
        <v>238</v>
      </c>
      <c r="B110" s="5" t="s">
        <v>204</v>
      </c>
      <c r="C110" s="8">
        <v>97828</v>
      </c>
      <c r="D110" s="9"/>
    </row>
    <row r="111" spans="1:4" ht="33" customHeight="1" hidden="1">
      <c r="A111" s="7" t="s">
        <v>205</v>
      </c>
      <c r="B111" s="7" t="s">
        <v>57</v>
      </c>
      <c r="C111" s="25"/>
      <c r="D111" s="9"/>
    </row>
    <row r="112" spans="1:4" s="4" customFormat="1" ht="19.5" customHeight="1" hidden="1">
      <c r="A112" s="7" t="s">
        <v>206</v>
      </c>
      <c r="B112" s="5" t="s">
        <v>207</v>
      </c>
      <c r="C112" s="25"/>
      <c r="D112" s="10"/>
    </row>
    <row r="113" spans="1:4" s="4" customFormat="1" ht="51" customHeight="1" hidden="1">
      <c r="A113" s="7" t="s">
        <v>208</v>
      </c>
      <c r="B113" s="7" t="s">
        <v>209</v>
      </c>
      <c r="C113" s="25"/>
      <c r="D113" s="10"/>
    </row>
    <row r="114" spans="1:4" s="4" customFormat="1" ht="51" customHeight="1" hidden="1">
      <c r="A114" s="7" t="s">
        <v>243</v>
      </c>
      <c r="B114" s="12" t="s">
        <v>210</v>
      </c>
      <c r="C114" s="25"/>
      <c r="D114" s="10"/>
    </row>
    <row r="115" spans="1:4" s="4" customFormat="1" ht="51.75" customHeight="1" hidden="1">
      <c r="A115" s="7" t="s">
        <v>211</v>
      </c>
      <c r="B115" s="12" t="s">
        <v>212</v>
      </c>
      <c r="C115" s="25"/>
      <c r="D115" s="10"/>
    </row>
    <row r="116" spans="1:4" s="4" customFormat="1" ht="36" customHeight="1" hidden="1">
      <c r="A116" s="7" t="s">
        <v>213</v>
      </c>
      <c r="B116" s="12" t="s">
        <v>214</v>
      </c>
      <c r="C116" s="25"/>
      <c r="D116" s="10"/>
    </row>
    <row r="117" spans="1:4" s="4" customFormat="1" ht="54.75" customHeight="1" hidden="1">
      <c r="A117" s="7">
        <v>2019000</v>
      </c>
      <c r="B117" s="12" t="s">
        <v>62</v>
      </c>
      <c r="C117" s="25"/>
      <c r="D117" s="10"/>
    </row>
    <row r="118" spans="1:4" s="4" customFormat="1" ht="54.75" customHeight="1" hidden="1">
      <c r="A118" s="12">
        <v>2019010</v>
      </c>
      <c r="B118" s="12" t="s">
        <v>63</v>
      </c>
      <c r="C118" s="25"/>
      <c r="D118" s="10"/>
    </row>
    <row r="119" spans="1:4" s="4" customFormat="1" ht="56.25" customHeight="1" hidden="1">
      <c r="A119" s="14" t="s">
        <v>64</v>
      </c>
      <c r="B119" s="12" t="s">
        <v>54</v>
      </c>
      <c r="C119" s="25"/>
      <c r="D119" s="10"/>
    </row>
    <row r="120" spans="1:4" s="4" customFormat="1" ht="2.25" customHeight="1" hidden="1">
      <c r="A120" s="14" t="s">
        <v>65</v>
      </c>
      <c r="B120" s="12" t="s">
        <v>66</v>
      </c>
      <c r="C120" s="25"/>
      <c r="D120" s="10"/>
    </row>
    <row r="121" spans="1:4" s="4" customFormat="1" ht="33.75" customHeight="1">
      <c r="A121" s="15" t="s">
        <v>244</v>
      </c>
      <c r="B121" s="5" t="s">
        <v>22</v>
      </c>
      <c r="C121" s="8">
        <v>11801</v>
      </c>
      <c r="D121" s="10"/>
    </row>
    <row r="122" spans="1:4" s="4" customFormat="1" ht="22.5" customHeight="1" hidden="1">
      <c r="A122" s="16" t="s">
        <v>245</v>
      </c>
      <c r="B122" s="5" t="s">
        <v>235</v>
      </c>
      <c r="C122" s="25"/>
      <c r="D122" s="10"/>
    </row>
    <row r="123" spans="1:4" s="4" customFormat="1" ht="23.25" customHeight="1" hidden="1">
      <c r="A123" s="16" t="s">
        <v>246</v>
      </c>
      <c r="B123" s="7" t="s">
        <v>236</v>
      </c>
      <c r="C123" s="25"/>
      <c r="D123" s="10"/>
    </row>
    <row r="124" spans="1:4" s="4" customFormat="1" ht="33.75" customHeight="1" hidden="1">
      <c r="A124" s="16" t="s">
        <v>247</v>
      </c>
      <c r="B124" s="12" t="s">
        <v>237</v>
      </c>
      <c r="C124" s="25"/>
      <c r="D124" s="10"/>
    </row>
    <row r="125" spans="1:4" s="4" customFormat="1" ht="33" customHeight="1">
      <c r="A125" s="5" t="s">
        <v>215</v>
      </c>
      <c r="B125" s="5" t="s">
        <v>216</v>
      </c>
      <c r="C125" s="8">
        <v>12140</v>
      </c>
      <c r="D125" s="10"/>
    </row>
    <row r="126" spans="1:4" s="4" customFormat="1" ht="51.75" customHeight="1" hidden="1">
      <c r="A126" s="7" t="s">
        <v>248</v>
      </c>
      <c r="B126" s="5" t="s">
        <v>249</v>
      </c>
      <c r="C126" s="25"/>
      <c r="D126" s="10"/>
    </row>
    <row r="127" spans="1:4" s="4" customFormat="1" ht="66.75" customHeight="1" hidden="1">
      <c r="A127" s="7" t="s">
        <v>250</v>
      </c>
      <c r="B127" s="7" t="s">
        <v>251</v>
      </c>
      <c r="C127" s="25"/>
      <c r="D127" s="10"/>
    </row>
    <row r="128" spans="1:4" s="4" customFormat="1" ht="83.25" customHeight="1" hidden="1">
      <c r="A128" s="7" t="s">
        <v>230</v>
      </c>
      <c r="B128" s="12" t="s">
        <v>231</v>
      </c>
      <c r="C128" s="25"/>
      <c r="D128" s="10"/>
    </row>
    <row r="129" spans="1:4" ht="18" customHeight="1">
      <c r="A129" s="5" t="s">
        <v>217</v>
      </c>
      <c r="B129" s="5" t="s">
        <v>49</v>
      </c>
      <c r="C129" s="8">
        <v>3830</v>
      </c>
      <c r="D129" s="9"/>
    </row>
    <row r="130" spans="1:4" ht="17.25" customHeight="1" hidden="1">
      <c r="A130" s="7" t="s">
        <v>218</v>
      </c>
      <c r="B130" s="5" t="s">
        <v>219</v>
      </c>
      <c r="C130" s="25"/>
      <c r="D130" s="9"/>
    </row>
    <row r="131" spans="1:4" ht="48" customHeight="1" hidden="1">
      <c r="A131" s="7" t="s">
        <v>220</v>
      </c>
      <c r="B131" s="7" t="s">
        <v>221</v>
      </c>
      <c r="C131" s="25"/>
      <c r="D131" s="9"/>
    </row>
    <row r="132" spans="1:4" ht="52.5" customHeight="1" hidden="1">
      <c r="A132" s="7" t="s">
        <v>222</v>
      </c>
      <c r="B132" s="12" t="s">
        <v>223</v>
      </c>
      <c r="C132" s="25"/>
      <c r="D132" s="9"/>
    </row>
    <row r="133" spans="1:4" ht="52.5" customHeight="1" hidden="1">
      <c r="A133" s="7" t="s">
        <v>273</v>
      </c>
      <c r="B133" s="12" t="s">
        <v>274</v>
      </c>
      <c r="C133" s="25"/>
      <c r="D133" s="9"/>
    </row>
    <row r="134" spans="1:4" ht="15.75" customHeight="1">
      <c r="A134" s="5" t="s">
        <v>224</v>
      </c>
      <c r="B134" s="5" t="s">
        <v>225</v>
      </c>
      <c r="C134" s="8">
        <v>13685</v>
      </c>
      <c r="D134" s="9"/>
    </row>
    <row r="135" spans="1:4" ht="116.25" customHeight="1" hidden="1">
      <c r="A135" s="5" t="s">
        <v>1</v>
      </c>
      <c r="B135" s="7" t="s">
        <v>30</v>
      </c>
      <c r="C135" s="8"/>
      <c r="D135" s="9"/>
    </row>
    <row r="136" spans="1:4" ht="85.5" customHeight="1" hidden="1">
      <c r="A136" s="5" t="s">
        <v>2</v>
      </c>
      <c r="B136" s="7" t="s">
        <v>31</v>
      </c>
      <c r="C136" s="8"/>
      <c r="D136" s="9"/>
    </row>
    <row r="137" spans="1:4" s="4" customFormat="1" ht="37.5" customHeight="1" hidden="1">
      <c r="A137" s="5" t="s">
        <v>3</v>
      </c>
      <c r="B137" s="7" t="s">
        <v>226</v>
      </c>
      <c r="C137" s="25"/>
      <c r="D137" s="10"/>
    </row>
    <row r="138" spans="1:4" s="4" customFormat="1" ht="65.25" customHeight="1" hidden="1">
      <c r="A138" s="5" t="s">
        <v>4</v>
      </c>
      <c r="B138" s="12" t="s">
        <v>227</v>
      </c>
      <c r="C138" s="25"/>
      <c r="D138" s="10"/>
    </row>
    <row r="139" spans="1:4" s="4" customFormat="1" ht="52.5" customHeight="1" hidden="1">
      <c r="A139" s="5" t="s">
        <v>5</v>
      </c>
      <c r="B139" s="12" t="s">
        <v>32</v>
      </c>
      <c r="C139" s="25"/>
      <c r="D139" s="10"/>
    </row>
    <row r="140" spans="1:4" s="4" customFormat="1" ht="15.75" customHeight="1" hidden="1">
      <c r="A140" s="5" t="s">
        <v>6</v>
      </c>
      <c r="B140" s="5" t="s">
        <v>228</v>
      </c>
      <c r="C140" s="25"/>
      <c r="D140" s="10"/>
    </row>
    <row r="141" spans="1:4" s="4" customFormat="1" ht="38.25" customHeight="1" hidden="1">
      <c r="A141" s="5" t="s">
        <v>7</v>
      </c>
      <c r="B141" s="7" t="s">
        <v>229</v>
      </c>
      <c r="C141" s="25"/>
      <c r="D141" s="10"/>
    </row>
    <row r="142" spans="1:4" s="4" customFormat="1" ht="16.5" customHeight="1" hidden="1">
      <c r="A142" s="5" t="s">
        <v>8</v>
      </c>
      <c r="B142" s="5" t="s">
        <v>301</v>
      </c>
      <c r="C142" s="8"/>
      <c r="D142" s="9"/>
    </row>
    <row r="143" spans="1:4" s="4" customFormat="1" ht="16.5" customHeight="1">
      <c r="A143" s="5" t="s">
        <v>300</v>
      </c>
      <c r="B143" s="5" t="s">
        <v>301</v>
      </c>
      <c r="C143" s="8">
        <v>1056</v>
      </c>
      <c r="D143" s="9"/>
    </row>
    <row r="144" spans="1:4" s="4" customFormat="1" ht="49.5" customHeight="1">
      <c r="A144" s="5" t="s">
        <v>303</v>
      </c>
      <c r="B144" s="5" t="s">
        <v>9</v>
      </c>
      <c r="C144" s="8">
        <v>15478</v>
      </c>
      <c r="D144" s="9"/>
    </row>
    <row r="145" spans="1:4" s="4" customFormat="1" ht="30" customHeight="1">
      <c r="A145" s="5" t="s">
        <v>304</v>
      </c>
      <c r="B145" s="5" t="s">
        <v>10</v>
      </c>
      <c r="C145" s="8">
        <v>-139489</v>
      </c>
      <c r="D145" s="9"/>
    </row>
    <row r="148" ht="15.75">
      <c r="B148" s="5"/>
    </row>
  </sheetData>
  <sheetProtection/>
  <mergeCells count="1">
    <mergeCell ref="A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SheetLayoutView="90" zoomScalePageLayoutView="0" workbookViewId="0" topLeftCell="A1">
      <selection activeCell="A2" sqref="A2:C3"/>
    </sheetView>
  </sheetViews>
  <sheetFormatPr defaultColWidth="9.00390625" defaultRowHeight="12.75"/>
  <cols>
    <col min="1" max="1" width="23.875" style="2" customWidth="1"/>
    <col min="2" max="2" width="78.875" style="2" customWidth="1"/>
    <col min="3" max="3" width="18.75390625" style="2" customWidth="1"/>
    <col min="4" max="4" width="11.625" style="2" customWidth="1"/>
    <col min="5" max="5" width="19.125" style="2" customWidth="1"/>
    <col min="6" max="6" width="9.125" style="2" customWidth="1"/>
    <col min="7" max="7" width="21.75390625" style="2" customWidth="1"/>
    <col min="8" max="16384" width="9.125" style="2" customWidth="1"/>
  </cols>
  <sheetData>
    <row r="1" ht="9" customHeight="1"/>
    <row r="2" spans="1:3" ht="14.25" customHeight="1">
      <c r="A2" s="33" t="s">
        <v>341</v>
      </c>
      <c r="B2" s="34"/>
      <c r="C2" s="34"/>
    </row>
    <row r="3" spans="1:3" ht="3.75" customHeight="1">
      <c r="A3" s="34"/>
      <c r="B3" s="34"/>
      <c r="C3" s="34"/>
    </row>
    <row r="4" spans="2:3" ht="16.5">
      <c r="B4" s="3"/>
      <c r="C4" s="23" t="s">
        <v>327</v>
      </c>
    </row>
    <row r="5" spans="1:3" ht="35.25" customHeight="1">
      <c r="A5" s="24" t="s">
        <v>297</v>
      </c>
      <c r="B5" s="24" t="s">
        <v>296</v>
      </c>
      <c r="C5" s="24" t="s">
        <v>340</v>
      </c>
    </row>
    <row r="6" spans="1:3" ht="15.75" customHeight="1">
      <c r="A6" s="22">
        <v>1</v>
      </c>
      <c r="B6" s="22">
        <v>2</v>
      </c>
      <c r="C6" s="22">
        <v>3</v>
      </c>
    </row>
    <row r="7" spans="1:3" s="3" customFormat="1" ht="19.5" customHeight="1">
      <c r="A7" s="5" t="s">
        <v>71</v>
      </c>
      <c r="B7" s="5" t="s">
        <v>323</v>
      </c>
      <c r="C7" s="28">
        <f>C8+C9+C11+C12+C13+C14+C15+C16+C17+C18+C19+C20+C21+C10</f>
        <v>168479400</v>
      </c>
    </row>
    <row r="8" spans="1:3" ht="19.5" customHeight="1">
      <c r="A8" s="5" t="s">
        <v>73</v>
      </c>
      <c r="B8" s="5" t="s">
        <v>72</v>
      </c>
      <c r="C8" s="28">
        <v>135255000</v>
      </c>
    </row>
    <row r="9" spans="1:3" ht="34.5" customHeight="1">
      <c r="A9" s="5" t="s">
        <v>240</v>
      </c>
      <c r="B9" s="5" t="s">
        <v>319</v>
      </c>
      <c r="C9" s="28">
        <v>14674000</v>
      </c>
    </row>
    <row r="10" spans="1:3" ht="19.5" customHeight="1">
      <c r="A10" s="5" t="s">
        <v>126</v>
      </c>
      <c r="B10" s="5" t="s">
        <v>326</v>
      </c>
      <c r="C10" s="28">
        <v>10438000</v>
      </c>
    </row>
    <row r="11" spans="1:3" ht="19.5" customHeight="1" hidden="1">
      <c r="A11" s="5" t="s">
        <v>135</v>
      </c>
      <c r="B11" s="5" t="s">
        <v>43</v>
      </c>
      <c r="C11" s="28">
        <v>0</v>
      </c>
    </row>
    <row r="12" spans="1:3" ht="33" customHeight="1" hidden="1">
      <c r="A12" s="5" t="s">
        <v>152</v>
      </c>
      <c r="B12" s="5" t="s">
        <v>153</v>
      </c>
      <c r="C12" s="28">
        <v>0</v>
      </c>
    </row>
    <row r="13" spans="1:3" ht="19.5" customHeight="1">
      <c r="A13" s="5" t="s">
        <v>266</v>
      </c>
      <c r="B13" s="5" t="s">
        <v>307</v>
      </c>
      <c r="C13" s="28">
        <v>2165000</v>
      </c>
    </row>
    <row r="14" spans="1:3" ht="33.75" customHeight="1" hidden="1">
      <c r="A14" s="5" t="s">
        <v>160</v>
      </c>
      <c r="B14" s="5" t="s">
        <v>299</v>
      </c>
      <c r="C14" s="28">
        <v>0</v>
      </c>
    </row>
    <row r="15" spans="1:3" ht="32.25" customHeight="1">
      <c r="A15" s="5" t="s">
        <v>182</v>
      </c>
      <c r="B15" s="5" t="s">
        <v>320</v>
      </c>
      <c r="C15" s="28">
        <v>4594000</v>
      </c>
    </row>
    <row r="16" spans="1:3" ht="19.5" customHeight="1">
      <c r="A16" s="5" t="s">
        <v>238</v>
      </c>
      <c r="B16" s="5" t="s">
        <v>204</v>
      </c>
      <c r="C16" s="28">
        <v>239000</v>
      </c>
    </row>
    <row r="17" spans="1:3" s="4" customFormat="1" ht="34.5" customHeight="1">
      <c r="A17" s="15" t="s">
        <v>331</v>
      </c>
      <c r="B17" s="5" t="s">
        <v>324</v>
      </c>
      <c r="C17" s="28">
        <v>14400</v>
      </c>
    </row>
    <row r="18" spans="1:3" s="4" customFormat="1" ht="19.5" customHeight="1">
      <c r="A18" s="5" t="s">
        <v>215</v>
      </c>
      <c r="B18" s="5" t="s">
        <v>216</v>
      </c>
      <c r="C18" s="28">
        <v>300000</v>
      </c>
    </row>
    <row r="19" spans="1:3" ht="19.5" customHeight="1" hidden="1">
      <c r="A19" s="5" t="s">
        <v>217</v>
      </c>
      <c r="B19" s="5" t="s">
        <v>49</v>
      </c>
      <c r="C19" s="28">
        <v>0</v>
      </c>
    </row>
    <row r="20" spans="1:3" ht="19.5" customHeight="1">
      <c r="A20" s="5" t="s">
        <v>224</v>
      </c>
      <c r="B20" s="5" t="s">
        <v>225</v>
      </c>
      <c r="C20" s="28">
        <v>800000</v>
      </c>
    </row>
    <row r="21" spans="1:3" s="4" customFormat="1" ht="19.5" customHeight="1" hidden="1">
      <c r="A21" s="5" t="s">
        <v>300</v>
      </c>
      <c r="B21" s="5" t="s">
        <v>301</v>
      </c>
      <c r="C21" s="28">
        <v>0</v>
      </c>
    </row>
    <row r="22" spans="1:4" s="4" customFormat="1" ht="19.5" customHeight="1">
      <c r="A22" s="5" t="s">
        <v>23</v>
      </c>
      <c r="B22" s="5" t="s">
        <v>24</v>
      </c>
      <c r="C22" s="28">
        <f>C23+C28+C29+C30+C31</f>
        <v>379507012.96000004</v>
      </c>
      <c r="D22" s="21"/>
    </row>
    <row r="23" spans="1:4" s="4" customFormat="1" ht="34.5" customHeight="1">
      <c r="A23" s="5" t="s">
        <v>329</v>
      </c>
      <c r="B23" s="5" t="s">
        <v>11</v>
      </c>
      <c r="C23" s="28">
        <f>C24+C25+C26+C27</f>
        <v>379507012.96000004</v>
      </c>
      <c r="D23" s="21"/>
    </row>
    <row r="24" spans="1:4" s="4" customFormat="1" ht="18.75" customHeight="1">
      <c r="A24" s="5" t="s">
        <v>334</v>
      </c>
      <c r="B24" s="5" t="s">
        <v>332</v>
      </c>
      <c r="C24" s="28">
        <v>80633880</v>
      </c>
      <c r="D24" s="21"/>
    </row>
    <row r="25" spans="1:4" s="4" customFormat="1" ht="31.5">
      <c r="A25" s="5" t="s">
        <v>335</v>
      </c>
      <c r="B25" s="5" t="s">
        <v>333</v>
      </c>
      <c r="C25" s="28">
        <v>33893979.74</v>
      </c>
      <c r="D25" s="21"/>
    </row>
    <row r="26" spans="1:4" s="4" customFormat="1" ht="31.5">
      <c r="A26" s="5" t="s">
        <v>337</v>
      </c>
      <c r="B26" s="5" t="s">
        <v>336</v>
      </c>
      <c r="C26" s="28">
        <v>236052411.22</v>
      </c>
      <c r="D26" s="21"/>
    </row>
    <row r="27" spans="1:4" s="4" customFormat="1" ht="19.5" customHeight="1">
      <c r="A27" s="5" t="s">
        <v>339</v>
      </c>
      <c r="B27" s="5" t="s">
        <v>338</v>
      </c>
      <c r="C27" s="28">
        <f>12826742+16100000</f>
        <v>28926742</v>
      </c>
      <c r="D27" s="21"/>
    </row>
    <row r="28" spans="1:4" s="4" customFormat="1" ht="32.25" customHeight="1">
      <c r="A28" s="5" t="s">
        <v>330</v>
      </c>
      <c r="B28" s="5" t="s">
        <v>305</v>
      </c>
      <c r="C28" s="28"/>
      <c r="D28" s="21"/>
    </row>
    <row r="29" spans="1:4" s="4" customFormat="1" ht="19.5" customHeight="1">
      <c r="A29" s="5" t="s">
        <v>322</v>
      </c>
      <c r="B29" s="5" t="s">
        <v>328</v>
      </c>
      <c r="C29" s="28"/>
      <c r="D29" s="21"/>
    </row>
    <row r="30" spans="1:4" s="4" customFormat="1" ht="78.75" customHeight="1">
      <c r="A30" s="5" t="s">
        <v>308</v>
      </c>
      <c r="B30" s="5" t="s">
        <v>325</v>
      </c>
      <c r="C30" s="28"/>
      <c r="D30" s="21"/>
    </row>
    <row r="31" spans="1:4" s="4" customFormat="1" ht="32.25" customHeight="1">
      <c r="A31" s="5" t="s">
        <v>316</v>
      </c>
      <c r="B31" s="5" t="s">
        <v>317</v>
      </c>
      <c r="C31" s="28"/>
      <c r="D31" s="21"/>
    </row>
    <row r="32" spans="1:7" s="4" customFormat="1" ht="18.75" customHeight="1">
      <c r="A32" s="19"/>
      <c r="B32" s="20" t="s">
        <v>25</v>
      </c>
      <c r="C32" s="29">
        <f>C7+C22</f>
        <v>547986412.96</v>
      </c>
      <c r="D32" s="21"/>
      <c r="E32" s="2"/>
      <c r="G32" s="32"/>
    </row>
    <row r="33" spans="1:3" s="4" customFormat="1" ht="20.25" customHeight="1">
      <c r="A33" s="35" t="s">
        <v>26</v>
      </c>
      <c r="B33" s="35"/>
      <c r="C33" s="35"/>
    </row>
    <row r="34" spans="1:7" s="3" customFormat="1" ht="17.25" customHeight="1">
      <c r="A34" s="17" t="s">
        <v>285</v>
      </c>
      <c r="B34" s="5" t="s">
        <v>277</v>
      </c>
      <c r="C34" s="28">
        <v>47026231</v>
      </c>
      <c r="D34" s="28"/>
      <c r="E34" s="28"/>
      <c r="G34" s="2"/>
    </row>
    <row r="35" spans="1:7" s="4" customFormat="1" ht="18.75" customHeight="1">
      <c r="A35" s="17" t="s">
        <v>286</v>
      </c>
      <c r="B35" s="5" t="s">
        <v>278</v>
      </c>
      <c r="C35" s="28">
        <v>1199944</v>
      </c>
      <c r="D35" s="28"/>
      <c r="E35" s="28"/>
      <c r="F35" s="30"/>
      <c r="G35" s="30"/>
    </row>
    <row r="36" spans="1:7" ht="18.75" customHeight="1">
      <c r="A36" s="17" t="s">
        <v>287</v>
      </c>
      <c r="B36" s="5" t="s">
        <v>279</v>
      </c>
      <c r="C36" s="28">
        <v>3183518.91</v>
      </c>
      <c r="D36" s="28"/>
      <c r="E36" s="28"/>
      <c r="F36" s="30"/>
      <c r="G36" s="30"/>
    </row>
    <row r="37" spans="1:7" s="4" customFormat="1" ht="16.5" customHeight="1">
      <c r="A37" s="17" t="s">
        <v>288</v>
      </c>
      <c r="B37" s="5" t="s">
        <v>280</v>
      </c>
      <c r="C37" s="28">
        <v>27564219.64</v>
      </c>
      <c r="D37" s="28"/>
      <c r="E37" s="28"/>
      <c r="F37" s="30"/>
      <c r="G37" s="30"/>
    </row>
    <row r="38" spans="1:7" s="1" customFormat="1" ht="18.75" customHeight="1">
      <c r="A38" s="17" t="s">
        <v>289</v>
      </c>
      <c r="B38" s="5" t="s">
        <v>281</v>
      </c>
      <c r="C38" s="28">
        <v>2533362.46</v>
      </c>
      <c r="D38" s="28"/>
      <c r="E38" s="28"/>
      <c r="F38" s="30"/>
      <c r="G38" s="30"/>
    </row>
    <row r="39" spans="1:7" s="4" customFormat="1" ht="18.75" customHeight="1">
      <c r="A39" s="17" t="s">
        <v>290</v>
      </c>
      <c r="B39" s="5" t="s">
        <v>282</v>
      </c>
      <c r="C39" s="28">
        <v>69592</v>
      </c>
      <c r="D39" s="28"/>
      <c r="E39" s="28"/>
      <c r="F39" s="30"/>
      <c r="G39" s="30"/>
    </row>
    <row r="40" spans="1:7" ht="18.75" customHeight="1">
      <c r="A40" s="17" t="s">
        <v>291</v>
      </c>
      <c r="B40" s="5" t="s">
        <v>283</v>
      </c>
      <c r="C40" s="28">
        <f>363558818.23-22555</f>
        <v>363536263.23</v>
      </c>
      <c r="D40" s="28"/>
      <c r="E40" s="28"/>
      <c r="G40" s="31"/>
    </row>
    <row r="41" spans="1:7" ht="21" customHeight="1">
      <c r="A41" s="17" t="s">
        <v>292</v>
      </c>
      <c r="B41" s="5" t="s">
        <v>318</v>
      </c>
      <c r="C41" s="28">
        <v>35900964.6</v>
      </c>
      <c r="D41" s="28"/>
      <c r="E41" s="28"/>
      <c r="F41" s="30"/>
      <c r="G41" s="30"/>
    </row>
    <row r="42" spans="1:5" ht="18" customHeight="1">
      <c r="A42" s="17" t="s">
        <v>293</v>
      </c>
      <c r="B42" s="5" t="s">
        <v>309</v>
      </c>
      <c r="C42" s="28"/>
      <c r="D42" s="28"/>
      <c r="E42" s="28"/>
    </row>
    <row r="43" spans="1:5" ht="18.75" customHeight="1">
      <c r="A43" s="17" t="s">
        <v>294</v>
      </c>
      <c r="B43" s="5" t="s">
        <v>284</v>
      </c>
      <c r="C43" s="28">
        <f>23915380.86-50000</f>
        <v>23865380.86</v>
      </c>
      <c r="D43" s="28"/>
      <c r="E43" s="28"/>
    </row>
    <row r="44" spans="1:7" ht="16.5" customHeight="1">
      <c r="A44" s="17" t="s">
        <v>295</v>
      </c>
      <c r="B44" s="5" t="s">
        <v>321</v>
      </c>
      <c r="C44" s="28">
        <v>10704294.43</v>
      </c>
      <c r="D44" s="28"/>
      <c r="E44" s="28"/>
      <c r="F44" s="30"/>
      <c r="G44" s="30"/>
    </row>
    <row r="45" spans="1:5" ht="16.5" customHeight="1">
      <c r="A45" s="17" t="s">
        <v>310</v>
      </c>
      <c r="B45" s="5" t="s">
        <v>311</v>
      </c>
      <c r="C45" s="28"/>
      <c r="D45" s="28"/>
      <c r="E45" s="28"/>
    </row>
    <row r="46" spans="1:5" ht="18.75" customHeight="1">
      <c r="A46" s="17" t="s">
        <v>312</v>
      </c>
      <c r="B46" s="5" t="s">
        <v>313</v>
      </c>
      <c r="C46" s="28"/>
      <c r="D46" s="28"/>
      <c r="E46" s="28"/>
    </row>
    <row r="47" spans="1:7" ht="47.25" customHeight="1">
      <c r="A47" s="17" t="s">
        <v>314</v>
      </c>
      <c r="B47" s="5" t="s">
        <v>315</v>
      </c>
      <c r="C47" s="28">
        <v>21678542</v>
      </c>
      <c r="D47" s="28"/>
      <c r="E47" s="28"/>
      <c r="F47" s="30"/>
      <c r="G47" s="30"/>
    </row>
    <row r="48" spans="1:7" ht="17.25" customHeight="1">
      <c r="A48" s="36" t="s">
        <v>276</v>
      </c>
      <c r="B48" s="36"/>
      <c r="C48" s="29">
        <f>C34+C35+C36+C37+C38+C39+C40+C41+C42+C43+C44+C45+C46+C47</f>
        <v>537262313.1300001</v>
      </c>
      <c r="D48" s="28"/>
      <c r="E48" s="28"/>
      <c r="F48" s="28"/>
      <c r="G48" s="28"/>
    </row>
    <row r="49" spans="1:5" ht="17.25" customHeight="1">
      <c r="A49" s="36" t="s">
        <v>298</v>
      </c>
      <c r="B49" s="36"/>
      <c r="C49" s="29">
        <f>C32-C48</f>
        <v>10724099.829999924</v>
      </c>
      <c r="E49" s="30"/>
    </row>
    <row r="50" ht="15.75">
      <c r="C50" s="30"/>
    </row>
    <row r="51" ht="15.75">
      <c r="C51" s="30"/>
    </row>
    <row r="52" ht="15.75">
      <c r="C52" s="27"/>
    </row>
  </sheetData>
  <sheetProtection/>
  <mergeCells count="4">
    <mergeCell ref="A2:C3"/>
    <mergeCell ref="A33:C33"/>
    <mergeCell ref="A48:B48"/>
    <mergeCell ref="A49:B49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2019-11-15T12:29:02Z</cp:lastPrinted>
  <dcterms:created xsi:type="dcterms:W3CDTF">2000-09-29T06:30:00Z</dcterms:created>
  <dcterms:modified xsi:type="dcterms:W3CDTF">2020-11-20T13:56:12Z</dcterms:modified>
  <cp:category/>
  <cp:version/>
  <cp:contentType/>
  <cp:contentStatus/>
</cp:coreProperties>
</file>