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00" tabRatio="965" activeTab="2"/>
  </bookViews>
  <sheets>
    <sheet name="приложение7" sheetId="1" r:id="rId1"/>
    <sheet name="приложение 8" sheetId="2" r:id="rId2"/>
    <sheet name="приложение 9" sheetId="3" r:id="rId3"/>
  </sheets>
  <definedNames>
    <definedName name="_xlnm.Print_Titles" localSheetId="0">'приложение7'!$23:$26</definedName>
    <definedName name="_xlnm.Print_Area" localSheetId="0">'приложение7'!$A$1:$K$216</definedName>
  </definedNames>
  <calcPr fullCalcOnLoad="1"/>
</workbook>
</file>

<file path=xl/sharedStrings.xml><?xml version="1.0" encoding="utf-8"?>
<sst xmlns="http://schemas.openxmlformats.org/spreadsheetml/2006/main" count="6335" uniqueCount="810">
  <si>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</si>
  <si>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 на плановый период 2020 и 2021 годов"</t>
  </si>
  <si>
    <t>"О бюджете муниципального образования</t>
  </si>
  <si>
    <t>"Погарский район"  на 2019 год</t>
  </si>
  <si>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</si>
  <si>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</si>
  <si>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</si>
  <si>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</si>
  <si>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</si>
  <si>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</si>
  <si>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</si>
  <si>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</si>
  <si>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003</t>
  </si>
  <si>
    <t>2 02 29999 05 0000 150</t>
  </si>
  <si>
    <t>2 02 30024 05 0000 150</t>
  </si>
  <si>
    <t>2 02 30029 05 0000 150</t>
  </si>
  <si>
    <t>009</t>
  </si>
  <si>
    <t>916</t>
  </si>
  <si>
    <t>2 02 35082 05 0000 150</t>
  </si>
  <si>
    <t>2 02 40014 05 0000 150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</si>
  <si>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
</t>
  </si>
  <si>
    <t>1 16 90050 05 0000 140</t>
  </si>
  <si>
    <t>от 25.12.2018г. №5-327</t>
  </si>
  <si>
    <t>100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</si>
  <si>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</si>
  <si>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810</t>
  </si>
  <si>
    <t>"Погарский район" на 2019 год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</si>
  <si>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</si>
  <si>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</si>
  <si>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25.12.2018г. №5-327</t>
  </si>
  <si>
    <t xml:space="preserve">                                                                        "О бюджете муниципального образования</t>
  </si>
  <si>
    <t>(в  рублях)</t>
  </si>
  <si>
    <t>Наименование доходов</t>
  </si>
  <si>
    <t>Сумма              на 2019 год</t>
  </si>
  <si>
    <t>Сумма              на 2020 год</t>
  </si>
  <si>
    <t>Сумма              на 2021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</si>
  <si>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</si>
  <si>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</si>
  <si>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</si>
  <si>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</si>
  <si>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</si>
  <si>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</si>
  <si>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</si>
  <si>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</si>
  <si>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</si>
  <si>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</si>
  <si>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</si>
  <si>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</si>
  <si>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</si>
  <si>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</si>
  <si>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</si>
  <si>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</si>
  <si>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</si>
  <si>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</si>
  <si>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</si>
  <si>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</si>
  <si>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</si>
  <si>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</si>
  <si>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</si>
  <si>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</si>
  <si>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</si>
  <si>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</si>
  <si>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</si>
  <si>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</si>
  <si>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</si>
  <si>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</si>
  <si>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</si>
  <si>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</si>
  <si>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</si>
  <si>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</si>
  <si>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</si>
  <si>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</si>
  <si>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</si>
  <si>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</si>
  <si>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</si>
  <si>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</si>
  <si>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</si>
  <si>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</si>
  <si>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</si>
  <si>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</si>
  <si>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</si>
  <si>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</si>
  <si>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</si>
  <si>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</si>
  <si>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</si>
  <si>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</si>
  <si>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</si>
  <si>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</si>
  <si>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</si>
  <si>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</si>
  <si>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</si>
  <si>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</si>
  <si>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</si>
  <si>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</si>
  <si>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</si>
  <si>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</si>
  <si>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</si>
  <si>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</si>
  <si>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</si>
  <si>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</si>
  <si>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</si>
  <si>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</si>
  <si>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</si>
  <si>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</si>
  <si>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</si>
  <si>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</si>
  <si>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</si>
  <si>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</si>
  <si>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</si>
  <si>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</si>
  <si>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</si>
  <si>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</si>
  <si>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</si>
  <si>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</si>
  <si>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</si>
  <si>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</si>
  <si>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</si>
  <si>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</si>
  <si>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</si>
  <si>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</si>
  <si>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</si>
  <si>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</si>
  <si>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</si>
  <si>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</si>
  <si>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</si>
  <si>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</si>
  <si>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</si>
  <si>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</si>
  <si>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</si>
  <si>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</si>
  <si>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</si>
  <si>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</si>
  <si>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</si>
  <si>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</si>
  <si>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</si>
  <si>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</si>
  <si>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</si>
  <si>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</si>
  <si>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</si>
  <si>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</si>
  <si>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</si>
  <si>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</si>
  <si>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</si>
  <si>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</si>
  <si>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</si>
  <si>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</si>
  <si>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</si>
  <si>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</si>
  <si>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</si>
  <si>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</si>
  <si>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</si>
  <si>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</si>
  <si>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</si>
  <si>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</si>
  <si>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
</t>
  </si>
  <si>
    <t>1 16 23051 05 0000 140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</si>
  <si>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</si>
  <si>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</si>
  <si>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</si>
  <si>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</si>
  <si>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</si>
  <si>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</si>
  <si>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</si>
  <si>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</si>
  <si>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</si>
  <si>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</si>
  <si>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</si>
  <si>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</si>
  <si>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</si>
  <si>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</si>
  <si>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</si>
  <si>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</si>
  <si>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</si>
  <si>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</si>
  <si>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</si>
  <si>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</si>
  <si>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</si>
  <si>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</si>
  <si>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</si>
  <si>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</si>
  <si>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</si>
  <si>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</si>
  <si>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</si>
  <si>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</si>
  <si>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</si>
  <si>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</si>
  <si>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</si>
  <si>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</si>
  <si>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</si>
  <si>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</si>
  <si>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</si>
  <si>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</si>
  <si>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</si>
  <si>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</si>
  <si>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</si>
  <si>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</si>
  <si>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</si>
  <si>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</si>
  <si>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</si>
  <si>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</si>
  <si>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</si>
  <si>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2 02 35120 05 0000 150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</si>
  <si>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</si>
  <si>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</si>
  <si>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</si>
  <si>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</si>
  <si>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</si>
  <si>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</si>
  <si>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</si>
  <si>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</si>
  <si>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</si>
  <si>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</si>
  <si>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</si>
  <si>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</si>
  <si>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</si>
  <si>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</si>
  <si>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</si>
  <si>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</si>
  <si>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</si>
  <si>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</si>
  <si>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</si>
  <si>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</si>
  <si>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</si>
  <si>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</si>
  <si>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</si>
  <si>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</si>
  <si>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</si>
  <si>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</si>
  <si>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</si>
  <si>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</si>
  <si>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</si>
  <si>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</si>
  <si>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</si>
  <si>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</si>
  <si>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</si>
  <si>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</si>
  <si>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</si>
  <si>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</si>
  <si>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</si>
  <si>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</si>
  <si>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</si>
  <si>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</si>
  <si>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</si>
  <si>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</si>
  <si>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</si>
  <si>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</si>
  <si>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</si>
  <si>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</si>
  <si>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</si>
  <si>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</si>
  <si>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</si>
  <si>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</si>
  <si>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</si>
  <si>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</si>
  <si>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</si>
  <si>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</si>
  <si>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</si>
  <si>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</si>
  <si>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</si>
  <si>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</si>
  <si>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</si>
  <si>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</si>
  <si>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</si>
  <si>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</si>
  <si>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</si>
  <si>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</si>
  <si>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</si>
  <si>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</si>
  <si>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</si>
  <si>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</si>
  <si>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</si>
  <si>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Погарского районного  </t>
  </si>
  <si>
    <t>Совета народных депутатов</t>
  </si>
  <si>
    <t xml:space="preserve">и на плановый период 2020 и 2021 годов" 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</si>
  <si>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</si>
  <si>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</si>
  <si>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</si>
  <si>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</si>
  <si>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</si>
  <si>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</si>
  <si>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</si>
  <si>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2019 год</t>
  </si>
  <si>
    <t xml:space="preserve"> 2020 год</t>
  </si>
  <si>
    <t>2021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</si>
  <si>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</si>
  <si>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</si>
  <si>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</si>
  <si>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</si>
  <si>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</si>
  <si>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</si>
  <si>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</si>
  <si>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</si>
  <si>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</si>
  <si>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</si>
  <si>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</si>
  <si>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</si>
  <si>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</si>
  <si>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15 0 00 80040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</si>
  <si>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</si>
  <si>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</si>
  <si>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</si>
  <si>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</si>
  <si>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</si>
  <si>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</si>
  <si>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</si>
  <si>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</si>
  <si>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</si>
  <si>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</si>
  <si>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</si>
  <si>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</si>
  <si>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</si>
  <si>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</si>
  <si>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</si>
  <si>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</si>
  <si>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</si>
  <si>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</si>
  <si>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</si>
  <si>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</si>
  <si>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</si>
  <si>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</si>
  <si>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</si>
  <si>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</si>
  <si>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</si>
  <si>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</si>
  <si>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</si>
  <si>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</si>
  <si>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</si>
  <si>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</si>
  <si>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</si>
  <si>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</si>
  <si>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</si>
  <si>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</si>
  <si>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</si>
  <si>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</si>
  <si>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</si>
  <si>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</si>
  <si>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</si>
  <si>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</si>
  <si>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</si>
  <si>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</si>
  <si>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</si>
  <si>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</si>
  <si>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</si>
  <si>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</si>
  <si>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</si>
  <si>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</si>
  <si>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</si>
  <si>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</si>
  <si>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</si>
  <si>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</si>
  <si>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</si>
  <si>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</si>
  <si>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</si>
  <si>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</si>
  <si>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</si>
  <si>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</si>
  <si>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</si>
  <si>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</si>
  <si>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</si>
  <si>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</si>
  <si>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</si>
  <si>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</si>
  <si>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</si>
  <si>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</si>
  <si>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</si>
  <si>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</si>
  <si>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</si>
  <si>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</si>
  <si>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</si>
  <si>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</si>
  <si>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</si>
  <si>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</si>
  <si>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</si>
  <si>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</si>
  <si>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</si>
  <si>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</si>
  <si>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</si>
  <si>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</si>
  <si>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</si>
  <si>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</si>
  <si>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</si>
  <si>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</si>
  <si>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</si>
  <si>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</si>
  <si>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</si>
  <si>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</si>
  <si>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</si>
  <si>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</si>
  <si>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</si>
  <si>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</si>
  <si>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</si>
  <si>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</si>
  <si>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</si>
  <si>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</si>
  <si>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</si>
  <si>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</si>
  <si>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</si>
  <si>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</si>
  <si>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</si>
  <si>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</si>
  <si>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</si>
  <si>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</si>
  <si>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</si>
  <si>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</si>
  <si>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</si>
  <si>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</si>
  <si>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</si>
  <si>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</si>
  <si>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</si>
  <si>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</si>
  <si>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</si>
  <si>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Условно утвержденные расходы</t>
  </si>
  <si>
    <t>99</t>
  </si>
  <si>
    <t/>
  </si>
  <si>
    <t>15 0 00 80080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</si>
  <si>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</si>
  <si>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</si>
  <si>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</si>
  <si>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</si>
  <si>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</si>
  <si>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</si>
  <si>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</si>
  <si>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</si>
  <si>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</si>
  <si>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</si>
  <si>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</si>
  <si>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</si>
  <si>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</si>
  <si>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</si>
  <si>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</si>
  <si>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</si>
  <si>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</si>
  <si>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</si>
  <si>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</si>
  <si>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</si>
  <si>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</si>
  <si>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</si>
  <si>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</si>
  <si>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</si>
  <si>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</si>
  <si>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>Членские взносы некомерческим организациям</t>
  </si>
  <si>
    <t>020  00  81410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</si>
  <si>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</si>
  <si>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</si>
  <si>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</si>
  <si>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</si>
  <si>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</si>
  <si>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</si>
  <si>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</si>
  <si>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</si>
  <si>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</si>
  <si>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</si>
  <si>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</si>
  <si>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</si>
  <si>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</si>
  <si>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</si>
  <si>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</si>
  <si>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</si>
  <si>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</si>
  <si>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</si>
  <si>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</si>
  <si>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</si>
  <si>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</si>
  <si>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</si>
  <si>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</si>
  <si>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</si>
  <si>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</si>
  <si>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</si>
  <si>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</si>
  <si>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</si>
  <si>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</si>
  <si>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</si>
  <si>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</si>
  <si>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</si>
  <si>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</si>
  <si>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</si>
  <si>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</si>
  <si>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</si>
  <si>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</si>
  <si>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</si>
  <si>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</si>
  <si>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</si>
  <si>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</si>
  <si>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</si>
  <si>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</si>
  <si>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</si>
  <si>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</si>
  <si>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</si>
  <si>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</si>
  <si>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</si>
  <si>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</si>
  <si>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</si>
  <si>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</si>
  <si>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</si>
  <si>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</si>
  <si>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</si>
  <si>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</si>
  <si>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</si>
  <si>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</si>
  <si>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</si>
  <si>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</si>
  <si>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</si>
  <si>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</si>
  <si>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</si>
  <si>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</si>
  <si>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</si>
  <si>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</si>
  <si>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</si>
  <si>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</si>
  <si>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Организация и содержание мест захоронения твердых бытовых отходов</t>
  </si>
  <si>
    <t>02 000 81720</t>
  </si>
  <si>
    <t xml:space="preserve">Культура, кинематография 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</si>
  <si>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</si>
  <si>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</si>
  <si>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</si>
  <si>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</si>
  <si>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</si>
  <si>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</si>
  <si>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</si>
  <si>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</si>
  <si>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</si>
  <si>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</si>
  <si>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</si>
  <si>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</si>
  <si>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</si>
  <si>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</si>
  <si>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</si>
  <si>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 xml:space="preserve">Обеспечение развития и укрепления  материально-технической базы домов культуры в населенных пунктах с числом жителей до 50 тысяч человек 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</si>
  <si>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</si>
  <si>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</si>
  <si>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</si>
  <si>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</si>
  <si>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</si>
  <si>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</si>
  <si>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</si>
  <si>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</si>
  <si>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</si>
  <si>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</si>
  <si>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</si>
  <si>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</si>
  <si>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</si>
  <si>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</si>
  <si>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</si>
  <si>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</si>
  <si>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</si>
  <si>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</si>
  <si>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</si>
  <si>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</si>
  <si>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</si>
  <si>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02 0 00 R0820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</si>
  <si>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</si>
  <si>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</si>
  <si>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</si>
  <si>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</si>
  <si>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</si>
  <si>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</si>
  <si>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</si>
  <si>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</si>
  <si>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</si>
  <si>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</si>
  <si>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</si>
  <si>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</si>
  <si>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</si>
  <si>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</si>
  <si>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</si>
  <si>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</si>
  <si>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</si>
  <si>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</si>
  <si>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</si>
  <si>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</si>
  <si>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</si>
  <si>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</si>
  <si>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</si>
  <si>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МП</t>
  </si>
  <si>
    <t>ППМП</t>
  </si>
  <si>
    <t>ОМ</t>
  </si>
  <si>
    <t>НР</t>
  </si>
  <si>
    <t>2019 год</t>
  </si>
  <si>
    <t>2020 год</t>
  </si>
  <si>
    <t xml:space="preserve">Реализация полномочий  органов местного самоуправления Погарского района </t>
  </si>
  <si>
    <t>0</t>
  </si>
  <si>
    <t>00</t>
  </si>
  <si>
    <t>Софинансирование объектов кпитальных вложений муниципальной собственности</t>
  </si>
  <si>
    <t>11270</t>
  </si>
  <si>
    <t>12020</t>
  </si>
  <si>
    <t>12510</t>
  </si>
  <si>
    <t>12800</t>
  </si>
  <si>
    <t>Капитальные вложения в объекты государственной (муниципальной) собственности</t>
  </si>
  <si>
    <t>Приобретение специализированной техники для предприятий ЖКХ</t>
  </si>
  <si>
    <t>13430</t>
  </si>
  <si>
    <t>244</t>
  </si>
  <si>
    <t>Подготовка ЖКХ к зиме</t>
  </si>
  <si>
    <t>13450</t>
  </si>
  <si>
    <t>14210</t>
  </si>
  <si>
    <t>Отдельные мероприятия по развитию культуры, культурного наследия , туризма, обеспечению утойчивого развития социально-культурных составляющих качества жизни населения</t>
  </si>
  <si>
    <t>14240</t>
  </si>
  <si>
    <t>16710</t>
  </si>
  <si>
    <t>16721</t>
  </si>
  <si>
    <t>16722</t>
  </si>
  <si>
    <t>16723</t>
  </si>
  <si>
    <t>17900</t>
  </si>
  <si>
    <t>Повышение качества и доступности предоставления государственных и муниципальных услуг</t>
  </si>
  <si>
    <t>18640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</si>
  <si>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</si>
  <si>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</si>
  <si>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</si>
  <si>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</si>
  <si>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</si>
  <si>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</si>
  <si>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</si>
  <si>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</si>
  <si>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</si>
  <si>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</si>
  <si>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</si>
  <si>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</si>
  <si>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</si>
  <si>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</si>
  <si>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</si>
  <si>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80910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</si>
  <si>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</si>
  <si>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</si>
  <si>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</si>
  <si>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</si>
  <si>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</si>
  <si>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Бюджетные инвестиции в объекты капитального строительства муниципальной собственности</t>
  </si>
  <si>
    <t>81680</t>
  </si>
  <si>
    <t>Организация и содержание мест  захоронения твердых бытовых отходов</t>
  </si>
  <si>
    <t>81720</t>
  </si>
  <si>
    <t>81800</t>
  </si>
  <si>
    <t>81830</t>
  </si>
  <si>
    <t>82450</t>
  </si>
  <si>
    <t>82540</t>
  </si>
  <si>
    <t>83300</t>
  </si>
  <si>
    <t>83350</t>
  </si>
  <si>
    <t>Разработка (актуализация) документов стратегического планирования и прогнозирования</t>
  </si>
  <si>
    <t>83390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</si>
  <si>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</si>
  <si>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</si>
  <si>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</si>
  <si>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</si>
  <si>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</si>
  <si>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тыс. человек </t>
  </si>
  <si>
    <t>L4670</t>
  </si>
  <si>
    <t>Мероприятия по обеспечению жильем молодых семей</t>
  </si>
  <si>
    <t>L4970</t>
  </si>
  <si>
    <t>R4970</t>
  </si>
  <si>
    <t>Поддержка отрасли культуры</t>
  </si>
  <si>
    <t>S1270</t>
  </si>
  <si>
    <t>S2800</t>
  </si>
  <si>
    <t>S3430</t>
  </si>
  <si>
    <t>S4240</t>
  </si>
  <si>
    <t>S8640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</si>
  <si>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</si>
  <si>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</si>
  <si>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</si>
  <si>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</si>
  <si>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</si>
  <si>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</si>
  <si>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</si>
  <si>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</si>
  <si>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</si>
  <si>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</si>
  <si>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83320</t>
  </si>
  <si>
    <t xml:space="preserve">Развитие образования Погарского района 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</si>
  <si>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</si>
  <si>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</si>
  <si>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</si>
  <si>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</si>
  <si>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</si>
  <si>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</si>
  <si>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Укрепление материально-технической базы образовательных организаций</t>
  </si>
  <si>
    <t>14820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</si>
  <si>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</si>
  <si>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</si>
  <si>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</si>
  <si>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</si>
  <si>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</si>
  <si>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</si>
  <si>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852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</si>
  <si>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</si>
  <si>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</si>
  <si>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</si>
  <si>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</si>
  <si>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S4820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</si>
  <si>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</si>
  <si>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</si>
  <si>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</si>
  <si>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</si>
  <si>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</si>
  <si>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</si>
  <si>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</si>
  <si>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 xml:space="preserve">Развитие физической культуры и спорта в Погарском районе 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</si>
  <si>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</si>
  <si>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 xml:space="preserve">Управление муниципальными финансами Погарского района 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</si>
  <si>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</si>
  <si>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</si>
  <si>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</si>
  <si>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</si>
  <si>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</si>
  <si>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</si>
  <si>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</si>
  <si>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</si>
  <si>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 xml:space="preserve">Обеспечение деятельности Комитета по управлению муниципальным имцществом  администрации Погарского района 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</si>
  <si>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</si>
  <si>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</si>
  <si>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</si>
  <si>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80930</t>
  </si>
  <si>
    <t>Непрограммная деятельность</t>
  </si>
  <si>
    <t>15</t>
  </si>
  <si>
    <t>80010</t>
  </si>
  <si>
    <t>80080</t>
  </si>
  <si>
    <t>900</t>
  </si>
  <si>
    <t>990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</si>
  <si>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</si>
  <si>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</si>
  <si>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</si>
  <si>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</si>
  <si>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</si>
  <si>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1 03 02231 01 0000 110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</si>
  <si>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</si>
  <si>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</si>
  <si>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</si>
  <si>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</si>
  <si>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</si>
  <si>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</si>
  <si>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</si>
  <si>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1</t>
  </si>
  <si>
    <t>к решению Погарского районного</t>
  </si>
  <si>
    <t>от 25.12.2018 №5-327</t>
  </si>
  <si>
    <t>от 25.12.2018г.№5-327</t>
  </si>
  <si>
    <t>в решение Погарского районного</t>
  </si>
  <si>
    <t xml:space="preserve">"О бюджете муниципального образования </t>
  </si>
  <si>
    <t>Приложение 2</t>
  </si>
  <si>
    <t>2 02 25467 05 0000 150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</si>
  <si>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</si>
  <si>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Изменение прогнозируемых доходов  районного бюджета на 2019 год и на плановый период 2020 и 2021 годов</t>
  </si>
  <si>
    <t>Изменение ведомственной структуры расходов районного бюджета на 2019 год и на плановый период 2020 и 2021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</si>
  <si>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2019 -2021 годов</t>
  </si>
  <si>
    <t>02 0 00 81680</t>
  </si>
  <si>
    <t>2 19 60010 05 0000 150</t>
  </si>
  <si>
    <t>Возврат остатков субсидий, субвенций и иных межбюджетных трансфертов, имеющих целевое назначение, прощлых лет</t>
  </si>
  <si>
    <t>2 19 00000 00 0000 150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</si>
  <si>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</si>
  <si>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2 02 25497 05 0000 151</t>
  </si>
  <si>
    <t>Субсидии бюджетам муниципальных районов на мероприятия по обеспечению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</si>
  <si>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</si>
  <si>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15 000 83030</t>
  </si>
  <si>
    <t>03 0 00 S4820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</si>
  <si>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</si>
  <si>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15 0 00 10160</t>
  </si>
  <si>
    <t>10160</t>
  </si>
  <si>
    <t>02 0 00 L4670</t>
  </si>
  <si>
    <t>02 0 00 L5190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</si>
  <si>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</si>
  <si>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</si>
  <si>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02 0 00 S4240</t>
  </si>
  <si>
    <t>"О внесении изменений и дополнений</t>
  </si>
  <si>
    <t>от</t>
  </si>
  <si>
    <t xml:space="preserve">от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</si>
  <si>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</si>
  <si>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1 03 02230 01 0000 110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</si>
  <si>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</si>
  <si>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</si>
  <si>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</si>
  <si>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</si>
  <si>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</si>
  <si>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1 03 02260 01 0000 110</t>
  </si>
  <si>
    <t>Акцизы по подакцизным товарам (продукции), производимые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</si>
  <si>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</si>
  <si>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</si>
  <si>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</si>
  <si>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</si>
  <si>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</si>
  <si>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</si>
  <si>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</si>
  <si>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</si>
  <si>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</si>
  <si>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</si>
  <si>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>Субсидии бюджетам муниципальных районов на поддержку отрасли культура</t>
  </si>
  <si>
    <t>Субсидии бюджетам муниципальных районов на подготовку объектов ЖКХ к зиме</t>
  </si>
  <si>
    <t>Субсидии бюджетам муниципальных районов на укрепление материально-технической базы образовательных организаций</t>
  </si>
  <si>
    <t>Субсидии бюджетам муниципальных районов на укрепление материально-технической базы муниципальных учреждений культуры</t>
  </si>
  <si>
    <t>Субсидии бюджетам муниципальных районов на отдельные мероприятия по развитию спорта</t>
  </si>
  <si>
    <t>2 02 20077 05 0000 150</t>
  </si>
  <si>
    <t>2 02 25519 05 000 150</t>
  </si>
  <si>
    <t>Отдельные мероприятия по развитию спорта</t>
  </si>
  <si>
    <t>03 0 00 S7640</t>
  </si>
  <si>
    <t>S7640</t>
  </si>
  <si>
    <t xml:space="preserve">Софинансирование объектов капитальных вложений муниципальной собственности </t>
  </si>
  <si>
    <t>Софинансирование объектов капитальных вложений муниципальной собственности</t>
  </si>
  <si>
    <t>S3450</t>
  </si>
  <si>
    <t>02 0 00 82400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</si>
  <si>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</si>
  <si>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</si>
  <si>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</si>
  <si>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G5</t>
  </si>
  <si>
    <t>52430</t>
  </si>
  <si>
    <t>Капитальный ремонт кровель муниципальных образовательных организаций Брянской области</t>
  </si>
  <si>
    <t>03 0 00 S4850</t>
  </si>
  <si>
    <t>S4850</t>
  </si>
  <si>
    <t xml:space="preserve">                                                                                    Приложение 7.4.</t>
  </si>
  <si>
    <t>Приложение 8.4.</t>
  </si>
  <si>
    <t>Приложение 3</t>
  </si>
  <si>
    <t>Приложение 9.4.</t>
  </si>
  <si>
    <t>Обеспечение пожарной безопасности</t>
  </si>
  <si>
    <t>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</si>
  <si>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</si>
  <si>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>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</si>
  <si>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</si>
  <si>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>Субсидии бюджетам муниципальных районов на капитальный ремонт кровель муниципальных образовательных организаций Брянской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</si>
</sst>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0000"/>
    <numFmt numFmtId="180" formatCode="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Border="1" applyAlignment="1">
      <alignment horizontal="right"/>
    </xf>
    <xf numFmtId="0" fontId="12" fillId="0" borderId="10" xfId="54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Border="1" applyAlignment="1">
      <alignment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3" fillId="0" borderId="10" xfId="0" applyNumberFormat="1" applyFont="1" applyFill="1" applyBorder="1" applyAlignment="1">
      <alignment horizontal="righ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5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53" applyNumberFormat="1" applyFont="1" applyFill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 wrapText="1"/>
      <protection/>
    </xf>
    <xf numFmtId="0" fontId="55" fillId="0" borderId="11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54" fillId="0" borderId="10" xfId="57" applyFont="1" applyFill="1" applyBorder="1" applyAlignment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/>
    </xf>
    <xf numFmtId="0" fontId="55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55" applyFont="1" applyFill="1" applyBorder="1" applyAlignment="1">
      <alignment vertical="center" wrapText="1"/>
      <protection/>
    </xf>
    <xf numFmtId="0" fontId="57" fillId="0" borderId="10" xfId="0" applyNumberFormat="1" applyFont="1" applyFill="1" applyBorder="1" applyAlignment="1">
      <alignment horizontal="left" vertical="center" wrapText="1"/>
    </xf>
    <xf numFmtId="0" fontId="56" fillId="0" borderId="10" xfId="57" applyNumberFormat="1" applyFont="1" applyFill="1" applyBorder="1" applyAlignment="1">
      <alignment horizontal="left" vertical="center" wrapText="1"/>
      <protection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178" fontId="4" fillId="0" borderId="0" xfId="53" applyNumberFormat="1" applyFont="1" applyFill="1" applyAlignment="1">
      <alignment vertical="center"/>
      <protection/>
    </xf>
    <xf numFmtId="179" fontId="4" fillId="0" borderId="0" xfId="53" applyNumberFormat="1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shrinkToFit="1"/>
      <protection/>
    </xf>
    <xf numFmtId="4" fontId="14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shrinkToFit="1"/>
      <protection/>
    </xf>
    <xf numFmtId="4" fontId="3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4" fillId="0" borderId="13" xfId="53" applyNumberFormat="1" applyFont="1" applyFill="1" applyBorder="1" applyAlignment="1">
      <alignment horizontal="center" vertical="center" shrinkToFit="1"/>
      <protection/>
    </xf>
    <xf numFmtId="4" fontId="4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vertical="center" wrapText="1"/>
    </xf>
    <xf numFmtId="4" fontId="3" fillId="0" borderId="13" xfId="53" applyNumberFormat="1" applyFont="1" applyFill="1" applyBorder="1" applyAlignment="1">
      <alignment horizontal="right" vertical="center" shrinkToFit="1"/>
      <protection/>
    </xf>
    <xf numFmtId="4" fontId="4" fillId="0" borderId="13" xfId="53" applyNumberFormat="1" applyFont="1" applyFill="1" applyBorder="1" applyAlignment="1">
      <alignment horizontal="right" vertical="center" shrinkToFit="1"/>
      <protection/>
    </xf>
    <xf numFmtId="0" fontId="55" fillId="0" borderId="10" xfId="0" applyFont="1" applyBorder="1" applyAlignment="1">
      <alignment vertical="center" wrapText="1"/>
    </xf>
    <xf numFmtId="0" fontId="54" fillId="0" borderId="10" xfId="57" applyFont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right" vertical="center" wrapText="1"/>
      <protection/>
    </xf>
    <xf numFmtId="0" fontId="55" fillId="0" borderId="11" xfId="0" applyFont="1" applyBorder="1" applyAlignment="1">
      <alignment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horizontal="right" vertical="center"/>
    </xf>
    <xf numFmtId="4" fontId="4" fillId="0" borderId="10" xfId="69" applyNumberFormat="1" applyFont="1" applyFill="1" applyBorder="1" applyAlignment="1">
      <alignment horizontal="right" vertical="center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Alignment="1">
      <alignment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0" fontId="5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54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wrapText="1"/>
    </xf>
    <xf numFmtId="49" fontId="3" fillId="0" borderId="10" xfId="54" applyNumberFormat="1" applyFont="1" applyFill="1" applyBorder="1" applyAlignment="1" applyProtection="1">
      <alignment horizontal="center" vertical="top"/>
      <protection/>
    </xf>
    <xf numFmtId="49" fontId="4" fillId="0" borderId="10" xfId="54" applyNumberFormat="1" applyFont="1" applyFill="1" applyBorder="1" applyAlignment="1" applyProtection="1">
      <alignment horizontal="center" vertical="top" wrapText="1"/>
      <protection/>
    </xf>
    <xf numFmtId="49" fontId="4" fillId="0" borderId="10" xfId="54" applyNumberFormat="1" applyFont="1" applyFill="1" applyBorder="1" applyAlignment="1" applyProtection="1">
      <alignment horizontal="center" vertical="top"/>
      <protection/>
    </xf>
    <xf numFmtId="49" fontId="12" fillId="0" borderId="10" xfId="54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shrinkToFi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54" applyFont="1" applyBorder="1" applyAlignment="1">
      <alignment horizontal="right" vertical="center"/>
      <protection/>
    </xf>
    <xf numFmtId="0" fontId="58" fillId="0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" fillId="33" borderId="0" xfId="54" applyFont="1" applyFill="1" applyBorder="1" applyAlignment="1">
      <alignment horizontal="right" vertical="center"/>
      <protection/>
    </xf>
    <xf numFmtId="0" fontId="57" fillId="0" borderId="14" xfId="0" applyNumberFormat="1" applyFont="1" applyFill="1" applyBorder="1" applyAlignment="1">
      <alignment horizontal="right" vertical="center" wrapText="1"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49" fontId="4" fillId="0" borderId="16" xfId="53" applyNumberFormat="1" applyFont="1" applyFill="1" applyBorder="1" applyAlignment="1">
      <alignment horizontal="center" vertical="center" wrapText="1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6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6" xfId="53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 horizontal="center" vertical="center" wrapText="1"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6" xfId="53" applyNumberFormat="1" applyFont="1" applyFill="1" applyBorder="1" applyAlignment="1">
      <alignment horizontal="center" vertical="center" wrapText="1" shrinkToFit="1"/>
      <protection/>
    </xf>
    <xf numFmtId="49" fontId="4" fillId="33" borderId="13" xfId="53" applyNumberFormat="1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showGridLines="0" showZeros="0" zoomScale="90" zoomScaleNormal="90" zoomScaleSheetLayoutView="100" zoomScalePageLayoutView="0" workbookViewId="0" topLeftCell="G30">
      <selection activeCell="R226" sqref="R226"/>
    </sheetView>
  </sheetViews>
  <sheetFormatPr defaultColWidth="9.00390625" defaultRowHeight="12.75"/>
  <cols>
    <col min="1" max="6" width="0" style="2" hidden="1" customWidth="1"/>
    <col min="7" max="7" width="21.25390625" style="2" customWidth="1"/>
    <col min="8" max="8" width="55.875" style="2" customWidth="1"/>
    <col min="9" max="9" width="13.00390625" style="2" customWidth="1"/>
    <col min="10" max="10" width="12.625" style="2" customWidth="1"/>
    <col min="11" max="11" width="12.75390625" style="2" customWidth="1"/>
    <col min="12" max="12" width="13.75390625" style="2" customWidth="1"/>
    <col min="13" max="13" width="13.375" style="2" customWidth="1"/>
    <col min="14" max="15" width="9.25390625" style="2" customWidth="1"/>
    <col min="16" max="16" width="2.625" style="2" customWidth="1"/>
    <col min="17" max="16384" width="9.125" style="2" customWidth="1"/>
  </cols>
  <sheetData>
    <row r="1" spans="8:11" ht="12.75">
      <c r="H1" s="210"/>
      <c r="I1" s="206"/>
      <c r="J1" s="208"/>
      <c r="K1" s="209" t="s">
        <v>726</v>
      </c>
    </row>
    <row r="2" spans="8:11" ht="12.75">
      <c r="H2" s="210"/>
      <c r="I2" s="206"/>
      <c r="J2" s="208"/>
      <c r="K2" s="209" t="s">
        <v>727</v>
      </c>
    </row>
    <row r="3" spans="8:11" ht="12.75">
      <c r="H3" s="210"/>
      <c r="I3" s="206"/>
      <c r="J3" s="208"/>
      <c r="K3" s="209" t="s">
        <v>272</v>
      </c>
    </row>
    <row r="4" spans="8:11" ht="12.75">
      <c r="H4" s="210"/>
      <c r="I4" s="206"/>
      <c r="J4" s="208"/>
      <c r="K4" s="209" t="s">
        <v>757</v>
      </c>
    </row>
    <row r="5" spans="8:11" ht="12.75">
      <c r="H5" s="210"/>
      <c r="I5" s="206"/>
      <c r="J5" s="208"/>
      <c r="K5" s="209" t="s">
        <v>756</v>
      </c>
    </row>
    <row r="6" spans="8:11" ht="12.75">
      <c r="H6" s="210"/>
      <c r="I6" s="206"/>
      <c r="J6" s="208"/>
      <c r="K6" s="209" t="s">
        <v>730</v>
      </c>
    </row>
    <row r="7" spans="8:11" ht="12.75">
      <c r="H7" s="210"/>
      <c r="I7" s="206"/>
      <c r="J7" s="208"/>
      <c r="K7" s="209" t="s">
        <v>272</v>
      </c>
    </row>
    <row r="8" spans="8:11" ht="12.75">
      <c r="H8" s="210"/>
      <c r="I8" s="206"/>
      <c r="J8" s="208"/>
      <c r="K8" s="209" t="s">
        <v>728</v>
      </c>
    </row>
    <row r="9" spans="8:11" ht="12.75">
      <c r="H9" s="210"/>
      <c r="I9" s="206"/>
      <c r="J9" s="208"/>
      <c r="K9" s="209" t="s">
        <v>731</v>
      </c>
    </row>
    <row r="10" spans="8:11" ht="12.75">
      <c r="H10" s="207"/>
      <c r="I10" s="206"/>
      <c r="J10" s="208"/>
      <c r="K10" s="209" t="s">
        <v>26</v>
      </c>
    </row>
    <row r="11" spans="8:11" ht="12.75">
      <c r="H11" s="210"/>
      <c r="I11" s="206"/>
      <c r="J11" s="208"/>
      <c r="K11" s="209" t="s">
        <v>273</v>
      </c>
    </row>
    <row r="12" spans="1:16" ht="12.75" customHeight="1">
      <c r="A12" s="3"/>
      <c r="B12" s="3"/>
      <c r="C12" s="3"/>
      <c r="D12" s="3"/>
      <c r="E12" s="3"/>
      <c r="F12" s="3"/>
      <c r="G12" s="4"/>
      <c r="H12" s="5"/>
      <c r="I12" s="5"/>
      <c r="J12" s="5"/>
      <c r="K12" s="5"/>
      <c r="L12" s="5"/>
      <c r="M12" s="6"/>
      <c r="N12" s="7"/>
      <c r="O12" s="7"/>
      <c r="P12" s="7"/>
    </row>
    <row r="13" spans="1:16" ht="12.75" customHeight="1">
      <c r="A13" s="3"/>
      <c r="B13" s="3"/>
      <c r="C13" s="3"/>
      <c r="D13" s="3"/>
      <c r="E13" s="3"/>
      <c r="F13" s="3"/>
      <c r="G13" s="4"/>
      <c r="H13" s="233" t="s">
        <v>800</v>
      </c>
      <c r="I13" s="233"/>
      <c r="J13" s="234"/>
      <c r="K13" s="234"/>
      <c r="L13" s="8"/>
      <c r="M13" s="6"/>
      <c r="N13" s="7"/>
      <c r="O13" s="7"/>
      <c r="P13" s="7"/>
    </row>
    <row r="14" spans="1:16" ht="12.75" customHeight="1">
      <c r="A14" s="3"/>
      <c r="B14" s="3"/>
      <c r="C14" s="3"/>
      <c r="D14" s="3"/>
      <c r="E14" s="3"/>
      <c r="F14" s="3"/>
      <c r="G14" s="4"/>
      <c r="H14" s="235" t="s">
        <v>27</v>
      </c>
      <c r="I14" s="235"/>
      <c r="J14" s="236"/>
      <c r="K14" s="236"/>
      <c r="L14" s="5"/>
      <c r="M14"/>
      <c r="N14" s="7"/>
      <c r="O14" s="7"/>
      <c r="P14" s="7"/>
    </row>
    <row r="15" spans="1:16" ht="12.75" customHeight="1">
      <c r="A15" s="3"/>
      <c r="B15" s="3"/>
      <c r="C15" s="3"/>
      <c r="D15" s="3"/>
      <c r="E15" s="3"/>
      <c r="F15" s="3"/>
      <c r="G15" s="4"/>
      <c r="H15" s="235" t="s">
        <v>28</v>
      </c>
      <c r="I15" s="235"/>
      <c r="J15" s="236"/>
      <c r="K15" s="236"/>
      <c r="L15" s="5"/>
      <c r="M15" s="6"/>
      <c r="N15" s="7"/>
      <c r="O15" s="7"/>
      <c r="P15" s="7"/>
    </row>
    <row r="16" spans="1:16" ht="11.25" customHeight="1">
      <c r="A16" s="3"/>
      <c r="B16" s="3"/>
      <c r="C16" s="3"/>
      <c r="D16" s="3"/>
      <c r="E16" s="3"/>
      <c r="F16" s="3"/>
      <c r="G16" s="4"/>
      <c r="H16" s="235" t="s">
        <v>29</v>
      </c>
      <c r="I16" s="237"/>
      <c r="J16" s="236"/>
      <c r="K16" s="236"/>
      <c r="L16" s="9"/>
      <c r="M16" s="6"/>
      <c r="N16" s="7"/>
      <c r="O16" s="7"/>
      <c r="P16" s="7"/>
    </row>
    <row r="17" spans="1:16" ht="15.75" customHeight="1">
      <c r="A17" s="3"/>
      <c r="B17" s="3"/>
      <c r="C17" s="3"/>
      <c r="D17" s="3"/>
      <c r="E17" s="3"/>
      <c r="F17" s="3"/>
      <c r="G17" s="3"/>
      <c r="H17" s="235" t="s">
        <v>30</v>
      </c>
      <c r="I17" s="235"/>
      <c r="J17" s="236"/>
      <c r="K17" s="236"/>
      <c r="L17" s="5"/>
      <c r="M17" s="6"/>
      <c r="N17" s="7"/>
      <c r="O17" s="7"/>
      <c r="P17" s="7"/>
    </row>
    <row r="18" spans="1:16" ht="15.75" customHeight="1">
      <c r="A18" s="3"/>
      <c r="B18" s="3"/>
      <c r="C18" s="3"/>
      <c r="D18" s="3"/>
      <c r="E18" s="3"/>
      <c r="F18" s="3"/>
      <c r="G18" s="3"/>
      <c r="H18" s="5"/>
      <c r="I18" s="235" t="s">
        <v>3</v>
      </c>
      <c r="J18" s="235"/>
      <c r="K18" s="235"/>
      <c r="L18" s="5"/>
      <c r="M18" s="6"/>
      <c r="N18" s="7"/>
      <c r="O18" s="7"/>
      <c r="P18" s="7"/>
    </row>
    <row r="19" spans="1:16" ht="12.75" customHeight="1">
      <c r="A19" s="3"/>
      <c r="B19" s="3"/>
      <c r="C19" s="3"/>
      <c r="D19" s="3"/>
      <c r="E19" s="3"/>
      <c r="F19" s="3"/>
      <c r="G19" s="3"/>
      <c r="H19" s="235" t="s">
        <v>1</v>
      </c>
      <c r="I19" s="235"/>
      <c r="J19" s="236"/>
      <c r="K19" s="236"/>
      <c r="L19" s="5"/>
      <c r="M19" s="6"/>
      <c r="N19" s="7"/>
      <c r="O19" s="7"/>
      <c r="P19" s="7"/>
    </row>
    <row r="20" spans="1:16" ht="3" customHeight="1">
      <c r="A20" s="10"/>
      <c r="B20" s="10"/>
      <c r="C20" s="10"/>
      <c r="D20" s="10"/>
      <c r="E20" s="10"/>
      <c r="F20" s="10"/>
      <c r="G20" s="10"/>
      <c r="H20" s="238"/>
      <c r="I20" s="238"/>
      <c r="J20" s="11"/>
      <c r="K20" s="11"/>
      <c r="L20" s="11"/>
      <c r="M20" s="10"/>
      <c r="N20" s="10"/>
      <c r="O20" s="10"/>
      <c r="P20" s="12"/>
    </row>
    <row r="21" spans="1:16" ht="24.75" customHeight="1">
      <c r="A21" s="239" t="s">
        <v>735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7"/>
      <c r="M21" s="6"/>
      <c r="N21" s="7"/>
      <c r="O21" s="7"/>
      <c r="P21" s="7"/>
    </row>
    <row r="22" spans="1:16" ht="12.75">
      <c r="A22" s="10"/>
      <c r="B22" s="10"/>
      <c r="C22" s="10"/>
      <c r="D22" s="10"/>
      <c r="E22" s="10"/>
      <c r="F22" s="10"/>
      <c r="G22" s="13"/>
      <c r="H22" s="13"/>
      <c r="I22" s="14"/>
      <c r="J22" s="14"/>
      <c r="K22" s="14" t="s">
        <v>31</v>
      </c>
      <c r="L22" s="14"/>
      <c r="M22" s="10"/>
      <c r="N22" s="10"/>
      <c r="O22" s="10"/>
      <c r="P22" s="10"/>
    </row>
    <row r="23" spans="1:16" ht="24.75" customHeight="1">
      <c r="A23" s="10"/>
      <c r="B23" s="10"/>
      <c r="C23" s="10"/>
      <c r="D23" s="10"/>
      <c r="E23" s="10"/>
      <c r="F23" s="13"/>
      <c r="G23" s="240" t="s">
        <v>4</v>
      </c>
      <c r="H23" s="240" t="s">
        <v>32</v>
      </c>
      <c r="I23" s="241" t="s">
        <v>33</v>
      </c>
      <c r="J23" s="241" t="s">
        <v>34</v>
      </c>
      <c r="K23" s="241" t="s">
        <v>35</v>
      </c>
      <c r="L23" s="15"/>
      <c r="M23" s="13"/>
      <c r="N23" s="6"/>
      <c r="O23" s="10"/>
      <c r="P23" s="10"/>
    </row>
    <row r="24" spans="1:16" ht="37.5" customHeight="1">
      <c r="A24" s="10"/>
      <c r="B24" s="10"/>
      <c r="C24" s="10"/>
      <c r="D24" s="10"/>
      <c r="E24" s="10"/>
      <c r="F24" s="13"/>
      <c r="G24" s="240"/>
      <c r="H24" s="240"/>
      <c r="I24" s="242"/>
      <c r="J24" s="242"/>
      <c r="K24" s="242"/>
      <c r="L24" s="16"/>
      <c r="M24" s="13"/>
      <c r="N24" s="6"/>
      <c r="O24" s="10"/>
      <c r="P24" s="10"/>
    </row>
    <row r="25" spans="1:16" ht="6.75" customHeight="1">
      <c r="A25" s="10"/>
      <c r="B25" s="10"/>
      <c r="C25" s="10"/>
      <c r="D25" s="10"/>
      <c r="E25" s="10"/>
      <c r="F25" s="13"/>
      <c r="G25" s="240"/>
      <c r="H25" s="240"/>
      <c r="I25" s="242"/>
      <c r="J25" s="242"/>
      <c r="K25" s="242"/>
      <c r="L25" s="16"/>
      <c r="M25" s="13"/>
      <c r="N25" s="10"/>
      <c r="O25" s="10"/>
      <c r="P25" s="10"/>
    </row>
    <row r="26" spans="1:16" ht="12.75">
      <c r="A26" s="10"/>
      <c r="B26" s="10"/>
      <c r="C26" s="10"/>
      <c r="D26" s="10"/>
      <c r="E26" s="10"/>
      <c r="F26" s="13"/>
      <c r="G26" s="17" t="s">
        <v>36</v>
      </c>
      <c r="H26" s="17" t="s">
        <v>37</v>
      </c>
      <c r="I26" s="17" t="s">
        <v>38</v>
      </c>
      <c r="J26" s="17" t="s">
        <v>38</v>
      </c>
      <c r="K26" s="17" t="s">
        <v>38</v>
      </c>
      <c r="L26" s="18"/>
      <c r="M26" s="13"/>
      <c r="N26" s="10"/>
      <c r="O26" s="10"/>
      <c r="P26" s="10"/>
    </row>
    <row r="27" spans="1:16" ht="16.5" customHeight="1">
      <c r="A27" s="19"/>
      <c r="B27" s="19"/>
      <c r="C27" s="19"/>
      <c r="D27" s="19"/>
      <c r="E27" s="19"/>
      <c r="F27" s="20"/>
      <c r="G27" s="212" t="s">
        <v>39</v>
      </c>
      <c r="H27" s="21" t="s">
        <v>40</v>
      </c>
      <c r="I27" s="22">
        <f>I28+I34+I44+I52+I58+I68+I78+I84+I74</f>
        <v>2505327.79</v>
      </c>
      <c r="J27" s="22">
        <f>J28+J34+J44+J52+J58+J68+J78+J84</f>
        <v>0</v>
      </c>
      <c r="K27" s="22">
        <f>K28+K34+K44+K52+K58+K68+K78+K84</f>
        <v>0</v>
      </c>
      <c r="L27" s="23"/>
      <c r="M27" s="24"/>
      <c r="N27" s="25"/>
      <c r="O27" s="26"/>
      <c r="P27" s="6"/>
    </row>
    <row r="28" spans="1:16" ht="17.25" customHeight="1">
      <c r="A28" s="19"/>
      <c r="B28" s="19"/>
      <c r="C28" s="19"/>
      <c r="D28" s="19"/>
      <c r="E28" s="19"/>
      <c r="F28" s="20"/>
      <c r="G28" s="213" t="s">
        <v>41</v>
      </c>
      <c r="H28" s="27" t="s">
        <v>42</v>
      </c>
      <c r="I28" s="28">
        <f>I29</f>
        <v>1739327.79</v>
      </c>
      <c r="J28" s="28">
        <f>J29</f>
        <v>0</v>
      </c>
      <c r="K28" s="28">
        <f>K29</f>
        <v>0</v>
      </c>
      <c r="L28" s="29"/>
      <c r="M28" s="24"/>
      <c r="N28" s="25"/>
      <c r="O28" s="26"/>
      <c r="P28" s="6"/>
    </row>
    <row r="29" spans="1:16" ht="16.5" customHeight="1">
      <c r="A29" s="19"/>
      <c r="B29" s="19"/>
      <c r="C29" s="19"/>
      <c r="D29" s="19"/>
      <c r="E29" s="19"/>
      <c r="F29" s="20"/>
      <c r="G29" s="213" t="s">
        <v>43</v>
      </c>
      <c r="H29" s="30" t="s">
        <v>44</v>
      </c>
      <c r="I29" s="28">
        <f>I30+I31+I32+I33</f>
        <v>1739327.79</v>
      </c>
      <c r="J29" s="28">
        <f>J30+J31+J32+J33</f>
        <v>0</v>
      </c>
      <c r="K29" s="28">
        <f>K30+K31+K32+K33</f>
        <v>0</v>
      </c>
      <c r="L29" s="29"/>
      <c r="M29" s="24"/>
      <c r="N29" s="25"/>
      <c r="O29" s="26"/>
      <c r="P29" s="6"/>
    </row>
    <row r="30" spans="1:16" ht="72" customHeight="1">
      <c r="A30" s="19"/>
      <c r="B30" s="19"/>
      <c r="C30" s="19"/>
      <c r="D30" s="19"/>
      <c r="E30" s="19"/>
      <c r="F30" s="20"/>
      <c r="G30" s="214" t="s">
        <v>45</v>
      </c>
      <c r="H30" s="31" t="s">
        <v>46</v>
      </c>
      <c r="I30" s="32">
        <v>1739327.79</v>
      </c>
      <c r="J30" s="32"/>
      <c r="K30" s="32"/>
      <c r="L30" s="33"/>
      <c r="M30" s="24"/>
      <c r="N30" s="25"/>
      <c r="O30" s="26"/>
      <c r="P30" s="6"/>
    </row>
    <row r="31" spans="1:16" ht="96" customHeight="1" hidden="1">
      <c r="A31" s="19" t="s">
        <v>36</v>
      </c>
      <c r="B31" s="19" t="s">
        <v>39</v>
      </c>
      <c r="C31" s="19" t="s">
        <v>41</v>
      </c>
      <c r="D31" s="19" t="s">
        <v>47</v>
      </c>
      <c r="E31" s="19" t="s">
        <v>48</v>
      </c>
      <c r="F31" s="20" t="s">
        <v>49</v>
      </c>
      <c r="G31" s="214" t="s">
        <v>50</v>
      </c>
      <c r="H31" s="31" t="s">
        <v>51</v>
      </c>
      <c r="I31" s="32"/>
      <c r="J31" s="32"/>
      <c r="K31" s="32"/>
      <c r="L31" s="33"/>
      <c r="M31" s="24"/>
      <c r="N31" s="25"/>
      <c r="O31" s="26"/>
      <c r="P31" s="6"/>
    </row>
    <row r="32" spans="1:16" ht="40.5" customHeight="1" hidden="1">
      <c r="A32" s="19"/>
      <c r="B32" s="19"/>
      <c r="C32" s="19"/>
      <c r="D32" s="19"/>
      <c r="E32" s="19"/>
      <c r="F32" s="20"/>
      <c r="G32" s="214" t="s">
        <v>52</v>
      </c>
      <c r="H32" s="31" t="s">
        <v>53</v>
      </c>
      <c r="I32" s="32"/>
      <c r="J32" s="32"/>
      <c r="K32" s="32"/>
      <c r="L32" s="33"/>
      <c r="M32" s="24"/>
      <c r="N32" s="25"/>
      <c r="O32" s="26"/>
      <c r="P32" s="6"/>
    </row>
    <row r="33" spans="1:16" ht="81.75" customHeight="1" hidden="1">
      <c r="A33" s="19" t="s">
        <v>36</v>
      </c>
      <c r="B33" s="19" t="s">
        <v>39</v>
      </c>
      <c r="C33" s="19" t="s">
        <v>41</v>
      </c>
      <c r="D33" s="19" t="s">
        <v>43</v>
      </c>
      <c r="E33" s="19" t="s">
        <v>50</v>
      </c>
      <c r="F33" s="20" t="s">
        <v>50</v>
      </c>
      <c r="G33" s="215" t="s">
        <v>54</v>
      </c>
      <c r="H33" s="31" t="s">
        <v>55</v>
      </c>
      <c r="I33" s="32"/>
      <c r="J33" s="32"/>
      <c r="K33" s="32"/>
      <c r="L33" s="33"/>
      <c r="M33" s="24"/>
      <c r="N33" s="25"/>
      <c r="O33" s="26"/>
      <c r="P33" s="6"/>
    </row>
    <row r="34" spans="1:16" ht="27.75" customHeight="1" hidden="1">
      <c r="A34" s="19"/>
      <c r="B34" s="19"/>
      <c r="C34" s="19"/>
      <c r="D34" s="19"/>
      <c r="E34" s="19"/>
      <c r="F34" s="20"/>
      <c r="G34" s="216" t="s">
        <v>56</v>
      </c>
      <c r="H34" s="34" t="s">
        <v>57</v>
      </c>
      <c r="I34" s="32">
        <f>I35</f>
        <v>0</v>
      </c>
      <c r="J34" s="32">
        <f>J35</f>
        <v>0</v>
      </c>
      <c r="K34" s="32">
        <f>K35</f>
        <v>0</v>
      </c>
      <c r="L34" s="33"/>
      <c r="M34" s="24"/>
      <c r="N34" s="25"/>
      <c r="O34" s="26"/>
      <c r="P34" s="6"/>
    </row>
    <row r="35" spans="1:16" ht="30" customHeight="1" hidden="1">
      <c r="A35" s="19"/>
      <c r="B35" s="19"/>
      <c r="C35" s="19"/>
      <c r="D35" s="19"/>
      <c r="E35" s="19"/>
      <c r="F35" s="20"/>
      <c r="G35" s="217" t="s">
        <v>58</v>
      </c>
      <c r="H35" s="35" t="s">
        <v>767</v>
      </c>
      <c r="I35" s="32">
        <f>I37+I39+I41+I43</f>
        <v>0</v>
      </c>
      <c r="J35" s="32">
        <f>J37+J39+J41+J43</f>
        <v>0</v>
      </c>
      <c r="K35" s="32">
        <f>K37+K39+K41+K43</f>
        <v>0</v>
      </c>
      <c r="L35" s="33"/>
      <c r="M35" s="24"/>
      <c r="N35" s="25"/>
      <c r="O35" s="26"/>
      <c r="P35" s="6"/>
    </row>
    <row r="36" spans="1:16" ht="48" customHeight="1" hidden="1">
      <c r="A36" s="19"/>
      <c r="B36" s="19"/>
      <c r="C36" s="19"/>
      <c r="D36" s="19"/>
      <c r="E36" s="19"/>
      <c r="F36" s="20"/>
      <c r="G36" s="217" t="s">
        <v>760</v>
      </c>
      <c r="H36" s="35" t="s">
        <v>759</v>
      </c>
      <c r="I36" s="32"/>
      <c r="J36" s="32"/>
      <c r="K36" s="32"/>
      <c r="L36" s="33"/>
      <c r="M36" s="24"/>
      <c r="N36" s="25"/>
      <c r="O36" s="26"/>
      <c r="P36" s="6"/>
    </row>
    <row r="37" spans="1:16" ht="71.25" customHeight="1" hidden="1">
      <c r="A37" s="19"/>
      <c r="B37" s="19"/>
      <c r="C37" s="19"/>
      <c r="D37" s="19"/>
      <c r="E37" s="19"/>
      <c r="F37" s="20"/>
      <c r="G37" s="217" t="s">
        <v>718</v>
      </c>
      <c r="H37" s="35" t="s">
        <v>723</v>
      </c>
      <c r="I37" s="32"/>
      <c r="J37" s="32"/>
      <c r="K37" s="32"/>
      <c r="L37" s="33"/>
      <c r="M37" s="24"/>
      <c r="N37" s="25"/>
      <c r="O37" s="26"/>
      <c r="P37" s="6"/>
    </row>
    <row r="38" spans="1:16" ht="60" customHeight="1" hidden="1">
      <c r="A38" s="19"/>
      <c r="B38" s="19"/>
      <c r="C38" s="19"/>
      <c r="D38" s="19"/>
      <c r="E38" s="19"/>
      <c r="F38" s="20"/>
      <c r="G38" s="217" t="s">
        <v>761</v>
      </c>
      <c r="H38" s="35" t="s">
        <v>762</v>
      </c>
      <c r="I38" s="32"/>
      <c r="J38" s="32"/>
      <c r="K38" s="32"/>
      <c r="L38" s="33"/>
      <c r="M38" s="24"/>
      <c r="N38" s="25"/>
      <c r="O38" s="26"/>
      <c r="P38" s="6"/>
    </row>
    <row r="39" spans="1:16" ht="85.5" customHeight="1" hidden="1">
      <c r="A39" s="19"/>
      <c r="B39" s="19"/>
      <c r="C39" s="19"/>
      <c r="D39" s="19"/>
      <c r="E39" s="19"/>
      <c r="F39" s="20"/>
      <c r="G39" s="217" t="s">
        <v>719</v>
      </c>
      <c r="H39" s="35" t="s">
        <v>720</v>
      </c>
      <c r="I39" s="32"/>
      <c r="J39" s="32"/>
      <c r="K39" s="32"/>
      <c r="L39" s="33"/>
      <c r="M39" s="24"/>
      <c r="N39" s="25"/>
      <c r="O39" s="26"/>
      <c r="P39" s="6"/>
    </row>
    <row r="40" spans="1:16" ht="51" customHeight="1" hidden="1">
      <c r="A40" s="19"/>
      <c r="B40" s="19"/>
      <c r="C40" s="19"/>
      <c r="D40" s="19"/>
      <c r="E40" s="19"/>
      <c r="F40" s="20"/>
      <c r="G40" s="217" t="s">
        <v>763</v>
      </c>
      <c r="H40" s="35" t="s">
        <v>764</v>
      </c>
      <c r="I40" s="32"/>
      <c r="J40" s="32"/>
      <c r="K40" s="32"/>
      <c r="L40" s="33"/>
      <c r="M40" s="24"/>
      <c r="N40" s="25"/>
      <c r="O40" s="26"/>
      <c r="P40" s="6"/>
    </row>
    <row r="41" spans="1:16" ht="73.5" customHeight="1" hidden="1">
      <c r="A41" s="19"/>
      <c r="B41" s="19"/>
      <c r="C41" s="19"/>
      <c r="D41" s="19"/>
      <c r="E41" s="19"/>
      <c r="F41" s="20"/>
      <c r="G41" s="217" t="s">
        <v>721</v>
      </c>
      <c r="H41" s="35" t="s">
        <v>724</v>
      </c>
      <c r="I41" s="32"/>
      <c r="J41" s="32"/>
      <c r="K41" s="32"/>
      <c r="L41" s="33"/>
      <c r="M41" s="24"/>
      <c r="N41" s="25"/>
      <c r="O41" s="26"/>
      <c r="P41" s="6"/>
    </row>
    <row r="42" spans="1:16" ht="52.5" customHeight="1" hidden="1">
      <c r="A42" s="19"/>
      <c r="B42" s="19"/>
      <c r="C42" s="19"/>
      <c r="D42" s="19"/>
      <c r="E42" s="19"/>
      <c r="F42" s="20"/>
      <c r="G42" s="217" t="s">
        <v>766</v>
      </c>
      <c r="H42" s="35" t="s">
        <v>765</v>
      </c>
      <c r="I42" s="32"/>
      <c r="J42" s="32"/>
      <c r="K42" s="32"/>
      <c r="L42" s="33"/>
      <c r="M42" s="24"/>
      <c r="N42" s="25"/>
      <c r="O42" s="26"/>
      <c r="P42" s="6"/>
    </row>
    <row r="43" spans="1:16" ht="70.5" customHeight="1" hidden="1">
      <c r="A43" s="19"/>
      <c r="B43" s="19"/>
      <c r="C43" s="19"/>
      <c r="D43" s="19"/>
      <c r="E43" s="19"/>
      <c r="F43" s="20"/>
      <c r="G43" s="217" t="s">
        <v>722</v>
      </c>
      <c r="H43" s="35" t="s">
        <v>725</v>
      </c>
      <c r="I43" s="32"/>
      <c r="J43" s="32"/>
      <c r="K43" s="32"/>
      <c r="L43" s="33"/>
      <c r="M43" s="24"/>
      <c r="N43" s="25"/>
      <c r="O43" s="26"/>
      <c r="P43" s="6"/>
    </row>
    <row r="44" spans="1:16" ht="18" customHeight="1">
      <c r="A44" s="19"/>
      <c r="B44" s="19"/>
      <c r="C44" s="19"/>
      <c r="D44" s="19"/>
      <c r="E44" s="19"/>
      <c r="F44" s="20"/>
      <c r="G44" s="213" t="s">
        <v>59</v>
      </c>
      <c r="H44" s="36" t="s">
        <v>60</v>
      </c>
      <c r="I44" s="28">
        <f>I45+I48+I50</f>
        <v>766000</v>
      </c>
      <c r="J44" s="28">
        <f>J45+J48+J50</f>
        <v>0</v>
      </c>
      <c r="K44" s="28">
        <f>K45+K48+K50</f>
        <v>0</v>
      </c>
      <c r="L44" s="29"/>
      <c r="M44" s="24"/>
      <c r="N44" s="25"/>
      <c r="O44" s="26"/>
      <c r="P44" s="6"/>
    </row>
    <row r="45" spans="1:16" ht="27" customHeight="1" hidden="1">
      <c r="A45" s="19"/>
      <c r="B45" s="19"/>
      <c r="C45" s="19"/>
      <c r="D45" s="19"/>
      <c r="E45" s="19"/>
      <c r="F45" s="20"/>
      <c r="G45" s="218" t="s">
        <v>61</v>
      </c>
      <c r="H45" s="37" t="s">
        <v>62</v>
      </c>
      <c r="I45" s="38">
        <f>I47+I46</f>
        <v>0</v>
      </c>
      <c r="J45" s="38">
        <f>J47</f>
        <v>0</v>
      </c>
      <c r="K45" s="38">
        <f>K47</f>
        <v>0</v>
      </c>
      <c r="L45" s="39"/>
      <c r="M45" s="24"/>
      <c r="N45" s="25"/>
      <c r="O45" s="26"/>
      <c r="P45" s="6"/>
    </row>
    <row r="46" spans="1:16" ht="27" customHeight="1">
      <c r="A46" s="19"/>
      <c r="B46" s="19"/>
      <c r="C46" s="19"/>
      <c r="D46" s="19"/>
      <c r="E46" s="19"/>
      <c r="F46" s="20"/>
      <c r="G46" s="219" t="s">
        <v>63</v>
      </c>
      <c r="H46" s="1" t="s">
        <v>62</v>
      </c>
      <c r="I46" s="32">
        <v>-51.84</v>
      </c>
      <c r="J46" s="32"/>
      <c r="K46" s="32">
        <v>0</v>
      </c>
      <c r="L46" s="33"/>
      <c r="M46" s="24"/>
      <c r="N46" s="25"/>
      <c r="O46" s="26"/>
      <c r="P46" s="6"/>
    </row>
    <row r="47" spans="1:16" ht="28.5" customHeight="1">
      <c r="A47" s="19"/>
      <c r="B47" s="19"/>
      <c r="C47" s="19"/>
      <c r="D47" s="19"/>
      <c r="E47" s="19"/>
      <c r="F47" s="20"/>
      <c r="G47" s="219" t="s">
        <v>769</v>
      </c>
      <c r="H47" s="1" t="s">
        <v>768</v>
      </c>
      <c r="I47" s="32">
        <v>51.84</v>
      </c>
      <c r="J47" s="32"/>
      <c r="K47" s="32">
        <v>0</v>
      </c>
      <c r="L47" s="33"/>
      <c r="M47" s="24"/>
      <c r="N47" s="25"/>
      <c r="O47" s="26"/>
      <c r="P47" s="6"/>
    </row>
    <row r="48" spans="1:16" ht="12.75">
      <c r="A48" s="19"/>
      <c r="B48" s="19"/>
      <c r="C48" s="19"/>
      <c r="D48" s="19"/>
      <c r="E48" s="19"/>
      <c r="F48" s="20"/>
      <c r="G48" s="220" t="s">
        <v>64</v>
      </c>
      <c r="H48" s="40" t="s">
        <v>65</v>
      </c>
      <c r="I48" s="28">
        <f>I49</f>
        <v>747000</v>
      </c>
      <c r="J48" s="28">
        <f>J49</f>
        <v>0</v>
      </c>
      <c r="K48" s="28">
        <f>K49</f>
        <v>0</v>
      </c>
      <c r="L48" s="29"/>
      <c r="M48" s="24"/>
      <c r="N48" s="25"/>
      <c r="O48" s="26"/>
      <c r="P48" s="6"/>
    </row>
    <row r="49" spans="1:16" ht="20.25" customHeight="1">
      <c r="A49" s="19"/>
      <c r="B49" s="19"/>
      <c r="C49" s="19"/>
      <c r="D49" s="19"/>
      <c r="E49" s="19"/>
      <c r="F49" s="20"/>
      <c r="G49" s="219" t="s">
        <v>66</v>
      </c>
      <c r="H49" s="1" t="s">
        <v>65</v>
      </c>
      <c r="I49" s="32">
        <v>747000</v>
      </c>
      <c r="J49" s="32"/>
      <c r="K49" s="32"/>
      <c r="L49" s="33"/>
      <c r="M49" s="24"/>
      <c r="N49" s="25"/>
      <c r="O49" s="26"/>
      <c r="P49" s="6"/>
    </row>
    <row r="50" spans="1:16" ht="30.75" customHeight="1">
      <c r="A50" s="19"/>
      <c r="B50" s="19"/>
      <c r="C50" s="19"/>
      <c r="D50" s="19"/>
      <c r="E50" s="19"/>
      <c r="F50" s="20"/>
      <c r="G50" s="218" t="s">
        <v>67</v>
      </c>
      <c r="H50" s="37" t="s">
        <v>68</v>
      </c>
      <c r="I50" s="38">
        <f>I51</f>
        <v>19000</v>
      </c>
      <c r="J50" s="38">
        <f>J51</f>
        <v>0</v>
      </c>
      <c r="K50" s="38">
        <f>K51</f>
        <v>0</v>
      </c>
      <c r="L50" s="39"/>
      <c r="M50" s="24"/>
      <c r="N50" s="25"/>
      <c r="O50" s="26"/>
      <c r="P50" s="6"/>
    </row>
    <row r="51" spans="1:16" ht="30.75" customHeight="1">
      <c r="A51" s="19"/>
      <c r="B51" s="19"/>
      <c r="C51" s="19"/>
      <c r="D51" s="19"/>
      <c r="E51" s="19"/>
      <c r="F51" s="20"/>
      <c r="G51" s="219" t="s">
        <v>69</v>
      </c>
      <c r="H51" s="1" t="s">
        <v>70</v>
      </c>
      <c r="I51" s="32">
        <v>19000</v>
      </c>
      <c r="J51" s="32"/>
      <c r="K51" s="32"/>
      <c r="L51" s="33"/>
      <c r="M51" s="24"/>
      <c r="N51" s="25"/>
      <c r="O51" s="26"/>
      <c r="P51" s="6"/>
    </row>
    <row r="52" spans="1:16" ht="18.75" customHeight="1" hidden="1">
      <c r="A52" s="19" t="s">
        <v>36</v>
      </c>
      <c r="B52" s="19" t="s">
        <v>39</v>
      </c>
      <c r="C52" s="19" t="s">
        <v>56</v>
      </c>
      <c r="D52" s="19" t="s">
        <v>71</v>
      </c>
      <c r="E52" s="19" t="s">
        <v>72</v>
      </c>
      <c r="F52" s="20" t="s">
        <v>72</v>
      </c>
      <c r="G52" s="221" t="s">
        <v>73</v>
      </c>
      <c r="H52" s="41" t="s">
        <v>74</v>
      </c>
      <c r="I52" s="28">
        <f>I53+I56</f>
        <v>0</v>
      </c>
      <c r="J52" s="28">
        <f>J53+J56</f>
        <v>0</v>
      </c>
      <c r="K52" s="28">
        <f>K53+K56</f>
        <v>0</v>
      </c>
      <c r="L52" s="29"/>
      <c r="M52" s="24"/>
      <c r="N52" s="25"/>
      <c r="O52" s="26"/>
      <c r="P52" s="6"/>
    </row>
    <row r="53" spans="1:16" ht="26.25" customHeight="1" hidden="1">
      <c r="A53" s="19" t="s">
        <v>36</v>
      </c>
      <c r="B53" s="19" t="s">
        <v>39</v>
      </c>
      <c r="C53" s="19" t="s">
        <v>56</v>
      </c>
      <c r="D53" s="19" t="s">
        <v>71</v>
      </c>
      <c r="E53" s="19" t="s">
        <v>75</v>
      </c>
      <c r="F53" s="20" t="s">
        <v>75</v>
      </c>
      <c r="G53" s="219" t="s">
        <v>76</v>
      </c>
      <c r="H53" s="1" t="s">
        <v>77</v>
      </c>
      <c r="I53" s="32">
        <f>I54</f>
        <v>0</v>
      </c>
      <c r="J53" s="32">
        <f>J54</f>
        <v>0</v>
      </c>
      <c r="K53" s="32">
        <f>K54</f>
        <v>0</v>
      </c>
      <c r="L53" s="33"/>
      <c r="M53" s="24"/>
      <c r="N53" s="25"/>
      <c r="O53" s="26"/>
      <c r="P53" s="6"/>
    </row>
    <row r="54" spans="1:16" ht="41.25" customHeight="1" hidden="1">
      <c r="A54" s="19" t="s">
        <v>36</v>
      </c>
      <c r="B54" s="19" t="s">
        <v>39</v>
      </c>
      <c r="C54" s="19" t="s">
        <v>56</v>
      </c>
      <c r="D54" s="19" t="s">
        <v>71</v>
      </c>
      <c r="E54" s="19" t="s">
        <v>78</v>
      </c>
      <c r="F54" s="20" t="s">
        <v>78</v>
      </c>
      <c r="G54" s="222" t="s">
        <v>79</v>
      </c>
      <c r="H54" s="42" t="s">
        <v>80</v>
      </c>
      <c r="I54" s="43"/>
      <c r="J54" s="43"/>
      <c r="K54" s="43"/>
      <c r="L54" s="44"/>
      <c r="M54" s="24"/>
      <c r="N54" s="25"/>
      <c r="O54" s="26"/>
      <c r="P54" s="6"/>
    </row>
    <row r="55" spans="1:16" ht="8.25" customHeight="1" hidden="1">
      <c r="A55" s="19" t="s">
        <v>36</v>
      </c>
      <c r="B55" s="19" t="s">
        <v>39</v>
      </c>
      <c r="C55" s="19" t="s">
        <v>81</v>
      </c>
      <c r="D55" s="19" t="s">
        <v>82</v>
      </c>
      <c r="E55" s="19" t="s">
        <v>83</v>
      </c>
      <c r="F55" s="20" t="s">
        <v>83</v>
      </c>
      <c r="G55" s="219"/>
      <c r="H55" s="1"/>
      <c r="I55" s="32"/>
      <c r="J55" s="32"/>
      <c r="K55" s="32"/>
      <c r="L55" s="33"/>
      <c r="M55" s="24"/>
      <c r="N55" s="25"/>
      <c r="O55" s="26"/>
      <c r="P55" s="6"/>
    </row>
    <row r="56" spans="1:16" ht="30.75" customHeight="1" hidden="1">
      <c r="A56" s="19"/>
      <c r="B56" s="19"/>
      <c r="C56" s="19"/>
      <c r="D56" s="19"/>
      <c r="E56" s="19"/>
      <c r="F56" s="20"/>
      <c r="G56" s="219" t="s">
        <v>84</v>
      </c>
      <c r="H56" s="1" t="s">
        <v>85</v>
      </c>
      <c r="I56" s="32">
        <f>I57</f>
        <v>0</v>
      </c>
      <c r="J56" s="32">
        <f>J57</f>
        <v>0</v>
      </c>
      <c r="K56" s="32">
        <f>K57</f>
        <v>0</v>
      </c>
      <c r="L56" s="33"/>
      <c r="M56" s="24"/>
      <c r="N56" s="25"/>
      <c r="O56" s="26"/>
      <c r="P56" s="6"/>
    </row>
    <row r="57" spans="1:16" ht="27" customHeight="1" hidden="1">
      <c r="A57" s="19"/>
      <c r="B57" s="19"/>
      <c r="C57" s="19"/>
      <c r="D57" s="19"/>
      <c r="E57" s="19"/>
      <c r="F57" s="20"/>
      <c r="G57" s="222" t="s">
        <v>86</v>
      </c>
      <c r="H57" s="42" t="s">
        <v>87</v>
      </c>
      <c r="I57" s="32"/>
      <c r="J57" s="32"/>
      <c r="K57" s="32"/>
      <c r="L57" s="33"/>
      <c r="M57" s="24"/>
      <c r="N57" s="25"/>
      <c r="O57" s="26"/>
      <c r="P57" s="6"/>
    </row>
    <row r="58" spans="1:16" ht="38.25" customHeight="1" hidden="1">
      <c r="A58" s="19" t="s">
        <v>36</v>
      </c>
      <c r="B58" s="19" t="s">
        <v>39</v>
      </c>
      <c r="C58" s="19" t="s">
        <v>81</v>
      </c>
      <c r="D58" s="19" t="s">
        <v>88</v>
      </c>
      <c r="E58" s="19" t="s">
        <v>89</v>
      </c>
      <c r="F58" s="20" t="s">
        <v>89</v>
      </c>
      <c r="G58" s="218" t="s">
        <v>90</v>
      </c>
      <c r="H58" s="37" t="s">
        <v>91</v>
      </c>
      <c r="I58" s="38">
        <f>I59+I65</f>
        <v>0</v>
      </c>
      <c r="J58" s="38">
        <f>J59+J65</f>
        <v>0</v>
      </c>
      <c r="K58" s="38">
        <f>K59+K65</f>
        <v>0</v>
      </c>
      <c r="L58" s="39"/>
      <c r="M58" s="24"/>
      <c r="N58" s="25"/>
      <c r="O58" s="26"/>
      <c r="P58" s="6"/>
    </row>
    <row r="59" spans="1:16" ht="77.25" customHeight="1" hidden="1">
      <c r="A59" s="19"/>
      <c r="B59" s="19"/>
      <c r="C59" s="19"/>
      <c r="D59" s="19"/>
      <c r="E59" s="19"/>
      <c r="F59" s="20"/>
      <c r="G59" s="218" t="s">
        <v>92</v>
      </c>
      <c r="H59" s="37" t="s">
        <v>93</v>
      </c>
      <c r="I59" s="38">
        <f>I64+I60</f>
        <v>0</v>
      </c>
      <c r="J59" s="38">
        <f>J64+J60</f>
        <v>0</v>
      </c>
      <c r="K59" s="38">
        <f>K64+K60</f>
        <v>0</v>
      </c>
      <c r="L59" s="39"/>
      <c r="M59" s="24"/>
      <c r="N59" s="25"/>
      <c r="O59" s="26"/>
      <c r="P59" s="6"/>
    </row>
    <row r="60" spans="1:16" ht="51.75" customHeight="1" hidden="1">
      <c r="A60" s="19" t="s">
        <v>36</v>
      </c>
      <c r="B60" s="19" t="s">
        <v>39</v>
      </c>
      <c r="C60" s="19" t="s">
        <v>94</v>
      </c>
      <c r="D60" s="19" t="s">
        <v>95</v>
      </c>
      <c r="E60" s="19" t="s">
        <v>96</v>
      </c>
      <c r="F60" s="20" t="s">
        <v>96</v>
      </c>
      <c r="G60" s="219" t="s">
        <v>97</v>
      </c>
      <c r="H60" s="1" t="s">
        <v>98</v>
      </c>
      <c r="I60" s="32">
        <f>I61+I62</f>
        <v>0</v>
      </c>
      <c r="J60" s="32">
        <f>J61+J62</f>
        <v>0</v>
      </c>
      <c r="K60" s="32">
        <f>K61+K62</f>
        <v>0</v>
      </c>
      <c r="L60" s="33"/>
      <c r="M60" s="24"/>
      <c r="N60" s="25"/>
      <c r="O60" s="26"/>
      <c r="P60" s="6"/>
    </row>
    <row r="61" spans="1:16" ht="62.25" customHeight="1" hidden="1">
      <c r="A61" s="19" t="s">
        <v>36</v>
      </c>
      <c r="B61" s="19" t="s">
        <v>39</v>
      </c>
      <c r="C61" s="19" t="s">
        <v>94</v>
      </c>
      <c r="D61" s="19" t="s">
        <v>95</v>
      </c>
      <c r="E61" s="19" t="s">
        <v>99</v>
      </c>
      <c r="F61" s="20" t="s">
        <v>99</v>
      </c>
      <c r="G61" s="222" t="s">
        <v>6</v>
      </c>
      <c r="H61" s="42" t="s">
        <v>100</v>
      </c>
      <c r="I61" s="43"/>
      <c r="J61" s="43"/>
      <c r="K61" s="43"/>
      <c r="L61" s="44"/>
      <c r="M61" s="24"/>
      <c r="N61" s="25"/>
      <c r="O61" s="26"/>
      <c r="P61" s="6"/>
    </row>
    <row r="62" spans="1:16" ht="66.75" customHeight="1" hidden="1">
      <c r="A62" s="19"/>
      <c r="B62" s="19"/>
      <c r="C62" s="19"/>
      <c r="D62" s="19"/>
      <c r="E62" s="19"/>
      <c r="F62" s="20"/>
      <c r="G62" s="222" t="s">
        <v>7</v>
      </c>
      <c r="H62" s="42" t="s">
        <v>101</v>
      </c>
      <c r="I62" s="43"/>
      <c r="J62" s="43"/>
      <c r="K62" s="43"/>
      <c r="L62" s="44"/>
      <c r="M62" s="24"/>
      <c r="N62" s="25"/>
      <c r="O62" s="26"/>
      <c r="P62" s="6"/>
    </row>
    <row r="63" spans="1:16" ht="65.25" customHeight="1" hidden="1">
      <c r="A63" s="19"/>
      <c r="B63" s="19"/>
      <c r="C63" s="19"/>
      <c r="D63" s="19"/>
      <c r="E63" s="19"/>
      <c r="F63" s="20"/>
      <c r="G63" s="223" t="s">
        <v>102</v>
      </c>
      <c r="H63" s="1" t="s">
        <v>103</v>
      </c>
      <c r="I63" s="32">
        <f>I64</f>
        <v>0</v>
      </c>
      <c r="J63" s="32">
        <f>J64</f>
        <v>0</v>
      </c>
      <c r="K63" s="32">
        <f>K64</f>
        <v>0</v>
      </c>
      <c r="L63" s="33"/>
      <c r="M63" s="24"/>
      <c r="N63" s="25"/>
      <c r="O63" s="26"/>
      <c r="P63" s="6"/>
    </row>
    <row r="64" spans="1:16" ht="52.5" customHeight="1" hidden="1">
      <c r="A64" s="19"/>
      <c r="B64" s="19"/>
      <c r="C64" s="19"/>
      <c r="D64" s="19"/>
      <c r="E64" s="19"/>
      <c r="F64" s="20"/>
      <c r="G64" s="222" t="s">
        <v>104</v>
      </c>
      <c r="H64" s="42" t="s">
        <v>105</v>
      </c>
      <c r="I64" s="43"/>
      <c r="J64" s="43"/>
      <c r="K64" s="43"/>
      <c r="L64" s="44"/>
      <c r="M64" s="24"/>
      <c r="N64" s="25"/>
      <c r="O64" s="26"/>
      <c r="P64" s="6"/>
    </row>
    <row r="65" spans="1:16" ht="33" customHeight="1" hidden="1">
      <c r="A65" s="19"/>
      <c r="B65" s="19"/>
      <c r="C65" s="19"/>
      <c r="D65" s="19"/>
      <c r="E65" s="19"/>
      <c r="F65" s="20"/>
      <c r="G65" s="218" t="s">
        <v>106</v>
      </c>
      <c r="H65" s="37" t="s">
        <v>107</v>
      </c>
      <c r="I65" s="38">
        <f aca="true" t="shared" si="0" ref="I65:K66">I66</f>
        <v>0</v>
      </c>
      <c r="J65" s="38">
        <f t="shared" si="0"/>
        <v>0</v>
      </c>
      <c r="K65" s="38">
        <f t="shared" si="0"/>
        <v>0</v>
      </c>
      <c r="L65" s="39"/>
      <c r="M65" s="24"/>
      <c r="N65" s="25"/>
      <c r="O65" s="26"/>
      <c r="P65" s="6"/>
    </row>
    <row r="66" spans="1:16" ht="41.25" customHeight="1" hidden="1">
      <c r="A66" s="19" t="s">
        <v>36</v>
      </c>
      <c r="B66" s="19" t="s">
        <v>39</v>
      </c>
      <c r="C66" s="19" t="s">
        <v>94</v>
      </c>
      <c r="D66" s="19" t="s">
        <v>95</v>
      </c>
      <c r="E66" s="19" t="s">
        <v>96</v>
      </c>
      <c r="F66" s="20" t="s">
        <v>96</v>
      </c>
      <c r="G66" s="219" t="s">
        <v>108</v>
      </c>
      <c r="H66" s="1" t="s">
        <v>109</v>
      </c>
      <c r="I66" s="32">
        <f t="shared" si="0"/>
        <v>0</v>
      </c>
      <c r="J66" s="32">
        <f t="shared" si="0"/>
        <v>0</v>
      </c>
      <c r="K66" s="32">
        <f t="shared" si="0"/>
        <v>0</v>
      </c>
      <c r="L66" s="33"/>
      <c r="M66" s="24"/>
      <c r="N66" s="25"/>
      <c r="O66" s="26"/>
      <c r="P66" s="6"/>
    </row>
    <row r="67" spans="1:16" ht="45" customHeight="1" hidden="1">
      <c r="A67" s="19" t="s">
        <v>36</v>
      </c>
      <c r="B67" s="19" t="s">
        <v>39</v>
      </c>
      <c r="C67" s="19" t="s">
        <v>94</v>
      </c>
      <c r="D67" s="19" t="s">
        <v>95</v>
      </c>
      <c r="E67" s="19" t="s">
        <v>99</v>
      </c>
      <c r="F67" s="20" t="s">
        <v>99</v>
      </c>
      <c r="G67" s="222" t="s">
        <v>110</v>
      </c>
      <c r="H67" s="42" t="s">
        <v>111</v>
      </c>
      <c r="I67" s="43"/>
      <c r="J67" s="43"/>
      <c r="K67" s="43"/>
      <c r="L67" s="44"/>
      <c r="M67" s="24"/>
      <c r="N67" s="25"/>
      <c r="O67" s="26"/>
      <c r="P67" s="6"/>
    </row>
    <row r="68" spans="1:16" ht="27.75" customHeight="1" hidden="1">
      <c r="A68" s="19" t="s">
        <v>36</v>
      </c>
      <c r="B68" s="19" t="s">
        <v>39</v>
      </c>
      <c r="C68" s="19" t="s">
        <v>73</v>
      </c>
      <c r="D68" s="19" t="s">
        <v>84</v>
      </c>
      <c r="E68" s="19" t="s">
        <v>112</v>
      </c>
      <c r="F68" s="20" t="s">
        <v>113</v>
      </c>
      <c r="G68" s="220" t="s">
        <v>114</v>
      </c>
      <c r="H68" s="40" t="s">
        <v>115</v>
      </c>
      <c r="I68" s="28">
        <f>I69</f>
        <v>0</v>
      </c>
      <c r="J68" s="28">
        <f>J69</f>
        <v>0</v>
      </c>
      <c r="K68" s="28">
        <f>K69</f>
        <v>0</v>
      </c>
      <c r="L68" s="29"/>
      <c r="M68" s="24"/>
      <c r="N68" s="25"/>
      <c r="O68" s="26"/>
      <c r="P68" s="6"/>
    </row>
    <row r="69" spans="1:16" ht="20.25" customHeight="1" hidden="1">
      <c r="A69" s="19" t="s">
        <v>36</v>
      </c>
      <c r="B69" s="19" t="s">
        <v>39</v>
      </c>
      <c r="C69" s="19" t="s">
        <v>73</v>
      </c>
      <c r="D69" s="19" t="s">
        <v>84</v>
      </c>
      <c r="E69" s="19" t="s">
        <v>116</v>
      </c>
      <c r="F69" s="20" t="s">
        <v>116</v>
      </c>
      <c r="G69" s="223" t="s">
        <v>117</v>
      </c>
      <c r="H69" s="1" t="s">
        <v>118</v>
      </c>
      <c r="I69" s="32">
        <f>I70+I71+I72</f>
        <v>0</v>
      </c>
      <c r="J69" s="32">
        <f>J70+J71+J72</f>
        <v>0</v>
      </c>
      <c r="K69" s="32">
        <f>K70+K71+K72</f>
        <v>0</v>
      </c>
      <c r="L69" s="33"/>
      <c r="M69" s="24"/>
      <c r="N69" s="25"/>
      <c r="O69" s="26"/>
      <c r="P69" s="6"/>
    </row>
    <row r="70" spans="1:16" ht="30" customHeight="1" hidden="1">
      <c r="A70" s="19"/>
      <c r="B70" s="19"/>
      <c r="C70" s="19"/>
      <c r="D70" s="19"/>
      <c r="E70" s="19"/>
      <c r="F70" s="20"/>
      <c r="G70" s="224" t="s">
        <v>119</v>
      </c>
      <c r="H70" s="42" t="s">
        <v>120</v>
      </c>
      <c r="I70" s="43"/>
      <c r="J70" s="43"/>
      <c r="K70" s="43"/>
      <c r="L70" s="44"/>
      <c r="M70" s="24"/>
      <c r="N70" s="25"/>
      <c r="O70" s="26"/>
      <c r="P70" s="6"/>
    </row>
    <row r="71" spans="1:16" ht="33" customHeight="1" hidden="1">
      <c r="A71" s="19"/>
      <c r="B71" s="19"/>
      <c r="C71" s="19"/>
      <c r="D71" s="19"/>
      <c r="E71" s="19"/>
      <c r="F71" s="20"/>
      <c r="G71" s="224" t="s">
        <v>121</v>
      </c>
      <c r="H71" s="42" t="s">
        <v>122</v>
      </c>
      <c r="I71" s="43"/>
      <c r="J71" s="43"/>
      <c r="K71" s="43"/>
      <c r="L71" s="44"/>
      <c r="M71" s="24"/>
      <c r="N71" s="25"/>
      <c r="O71" s="26"/>
      <c r="P71" s="6"/>
    </row>
    <row r="72" spans="1:16" ht="18.75" customHeight="1" hidden="1">
      <c r="A72" s="19"/>
      <c r="B72" s="19"/>
      <c r="C72" s="19"/>
      <c r="D72" s="19"/>
      <c r="E72" s="19"/>
      <c r="F72" s="20"/>
      <c r="G72" s="214" t="s">
        <v>123</v>
      </c>
      <c r="H72" s="1" t="s">
        <v>124</v>
      </c>
      <c r="I72" s="43">
        <f>I73</f>
        <v>0</v>
      </c>
      <c r="J72" s="43">
        <f>J73</f>
        <v>0</v>
      </c>
      <c r="K72" s="43">
        <f>K73</f>
        <v>0</v>
      </c>
      <c r="L72" s="44"/>
      <c r="M72" s="24"/>
      <c r="N72" s="25"/>
      <c r="O72" s="26"/>
      <c r="P72" s="6"/>
    </row>
    <row r="73" spans="1:16" ht="17.25" customHeight="1" hidden="1">
      <c r="A73" s="19"/>
      <c r="B73" s="19"/>
      <c r="C73" s="19"/>
      <c r="D73" s="19"/>
      <c r="E73" s="19"/>
      <c r="F73" s="20"/>
      <c r="G73" s="224" t="s">
        <v>125</v>
      </c>
      <c r="H73" s="42" t="s">
        <v>126</v>
      </c>
      <c r="I73" s="43"/>
      <c r="J73" s="43"/>
      <c r="K73" s="43"/>
      <c r="L73" s="44"/>
      <c r="M73" s="24"/>
      <c r="N73" s="25"/>
      <c r="O73" s="26"/>
      <c r="P73" s="6"/>
    </row>
    <row r="74" spans="1:16" ht="26.25" customHeight="1" hidden="1">
      <c r="A74" s="19"/>
      <c r="B74" s="19"/>
      <c r="C74" s="19"/>
      <c r="D74" s="19"/>
      <c r="E74" s="19"/>
      <c r="F74" s="20"/>
      <c r="G74" s="225" t="s">
        <v>772</v>
      </c>
      <c r="H74" s="45" t="s">
        <v>773</v>
      </c>
      <c r="I74" s="38">
        <f>I76</f>
        <v>0</v>
      </c>
      <c r="J74" s="38">
        <f>J76</f>
        <v>0</v>
      </c>
      <c r="K74" s="38">
        <f>K76</f>
        <v>0</v>
      </c>
      <c r="L74" s="39"/>
      <c r="M74" s="24"/>
      <c r="N74" s="25"/>
      <c r="O74" s="26"/>
      <c r="P74" s="6"/>
    </row>
    <row r="75" spans="1:16" ht="24" customHeight="1" hidden="1">
      <c r="A75" s="19"/>
      <c r="B75" s="19"/>
      <c r="C75" s="19"/>
      <c r="D75" s="19"/>
      <c r="E75" s="19"/>
      <c r="F75" s="20"/>
      <c r="G75" s="226" t="s">
        <v>774</v>
      </c>
      <c r="H75" s="46" t="s">
        <v>775</v>
      </c>
      <c r="I75" s="32">
        <f aca="true" t="shared" si="1" ref="I75:K76">I76</f>
        <v>0</v>
      </c>
      <c r="J75" s="32">
        <f t="shared" si="1"/>
        <v>0</v>
      </c>
      <c r="K75" s="32">
        <f t="shared" si="1"/>
        <v>0</v>
      </c>
      <c r="L75" s="33"/>
      <c r="M75" s="24"/>
      <c r="N75" s="25"/>
      <c r="O75" s="26"/>
      <c r="P75" s="6"/>
    </row>
    <row r="76" spans="1:16" ht="33.75" customHeight="1" hidden="1">
      <c r="A76" s="19"/>
      <c r="B76" s="19"/>
      <c r="C76" s="19"/>
      <c r="D76" s="19"/>
      <c r="E76" s="19"/>
      <c r="F76" s="20"/>
      <c r="G76" s="226" t="s">
        <v>776</v>
      </c>
      <c r="H76" s="46" t="s">
        <v>777</v>
      </c>
      <c r="I76" s="32">
        <f t="shared" si="1"/>
        <v>0</v>
      </c>
      <c r="J76" s="32">
        <f t="shared" si="1"/>
        <v>0</v>
      </c>
      <c r="K76" s="32">
        <f t="shared" si="1"/>
        <v>0</v>
      </c>
      <c r="L76" s="33"/>
      <c r="M76" s="24"/>
      <c r="N76" s="25"/>
      <c r="O76" s="26"/>
      <c r="P76" s="6"/>
    </row>
    <row r="77" spans="1:16" ht="33.75" customHeight="1" hidden="1">
      <c r="A77" s="19"/>
      <c r="B77" s="19"/>
      <c r="C77" s="19"/>
      <c r="D77" s="19"/>
      <c r="E77" s="19"/>
      <c r="F77" s="20"/>
      <c r="G77" s="226" t="s">
        <v>770</v>
      </c>
      <c r="H77" s="46" t="s">
        <v>771</v>
      </c>
      <c r="I77" s="32"/>
      <c r="J77" s="47"/>
      <c r="K77" s="47"/>
      <c r="L77" s="33"/>
      <c r="M77" s="24"/>
      <c r="N77" s="25"/>
      <c r="O77" s="26"/>
      <c r="P77" s="6"/>
    </row>
    <row r="78" spans="1:16" ht="26.25" customHeight="1" hidden="1">
      <c r="A78" s="19"/>
      <c r="B78" s="19"/>
      <c r="C78" s="19"/>
      <c r="D78" s="19"/>
      <c r="E78" s="19"/>
      <c r="F78" s="20"/>
      <c r="G78" s="225" t="s">
        <v>127</v>
      </c>
      <c r="H78" s="45" t="s">
        <v>128</v>
      </c>
      <c r="I78" s="38">
        <f>I80+I79</f>
        <v>0</v>
      </c>
      <c r="J78" s="38">
        <f>J80+J79</f>
        <v>0</v>
      </c>
      <c r="K78" s="38">
        <f>K80+K79</f>
        <v>0</v>
      </c>
      <c r="L78" s="39"/>
      <c r="M78" s="24"/>
      <c r="N78" s="25"/>
      <c r="O78" s="26"/>
      <c r="P78" s="6"/>
    </row>
    <row r="79" spans="1:16" ht="77.25" customHeight="1" hidden="1">
      <c r="A79" s="19"/>
      <c r="B79" s="19"/>
      <c r="C79" s="19"/>
      <c r="D79" s="19"/>
      <c r="E79" s="19"/>
      <c r="F79" s="20"/>
      <c r="G79" s="227" t="s">
        <v>129</v>
      </c>
      <c r="H79" s="46" t="s">
        <v>130</v>
      </c>
      <c r="I79" s="32"/>
      <c r="J79" s="47"/>
      <c r="K79" s="47"/>
      <c r="L79" s="33"/>
      <c r="M79" s="24"/>
      <c r="N79" s="25"/>
      <c r="O79" s="26"/>
      <c r="P79" s="6"/>
    </row>
    <row r="80" spans="1:16" ht="30.75" customHeight="1" hidden="1">
      <c r="A80" s="19"/>
      <c r="B80" s="19"/>
      <c r="C80" s="19"/>
      <c r="D80" s="19"/>
      <c r="E80" s="19"/>
      <c r="F80" s="20"/>
      <c r="G80" s="227" t="s">
        <v>131</v>
      </c>
      <c r="H80" s="46" t="s">
        <v>132</v>
      </c>
      <c r="I80" s="32">
        <f>I81</f>
        <v>0</v>
      </c>
      <c r="J80" s="32">
        <f>J81</f>
        <v>0</v>
      </c>
      <c r="K80" s="32">
        <f>K81</f>
        <v>0</v>
      </c>
      <c r="L80" s="33"/>
      <c r="M80" s="24"/>
      <c r="N80" s="25"/>
      <c r="O80" s="26"/>
      <c r="P80" s="6"/>
    </row>
    <row r="81" spans="1:16" ht="30" customHeight="1" hidden="1">
      <c r="A81" s="19"/>
      <c r="B81" s="19"/>
      <c r="C81" s="19"/>
      <c r="D81" s="19"/>
      <c r="E81" s="19"/>
      <c r="F81" s="20"/>
      <c r="G81" s="227" t="s">
        <v>133</v>
      </c>
      <c r="H81" s="46" t="s">
        <v>134</v>
      </c>
      <c r="I81" s="32">
        <f>I83+I82</f>
        <v>0</v>
      </c>
      <c r="J81" s="32">
        <f>J83+J82</f>
        <v>0</v>
      </c>
      <c r="K81" s="32">
        <f>K83+K82</f>
        <v>0</v>
      </c>
      <c r="L81" s="33"/>
      <c r="M81" s="24"/>
      <c r="N81" s="25"/>
      <c r="O81" s="26"/>
      <c r="P81" s="6"/>
    </row>
    <row r="82" spans="1:16" ht="50.25" customHeight="1" hidden="1">
      <c r="A82" s="19"/>
      <c r="B82" s="19"/>
      <c r="C82" s="19"/>
      <c r="D82" s="19"/>
      <c r="E82" s="19"/>
      <c r="F82" s="20"/>
      <c r="G82" s="228" t="s">
        <v>8</v>
      </c>
      <c r="H82" s="48" t="s">
        <v>9</v>
      </c>
      <c r="I82" s="43"/>
      <c r="J82" s="43"/>
      <c r="K82" s="43"/>
      <c r="L82" s="44"/>
      <c r="M82" s="24"/>
      <c r="N82" s="25"/>
      <c r="O82" s="26"/>
      <c r="P82" s="6"/>
    </row>
    <row r="83" spans="1:16" ht="41.25" customHeight="1" hidden="1">
      <c r="A83" s="19"/>
      <c r="B83" s="19"/>
      <c r="C83" s="19"/>
      <c r="D83" s="19"/>
      <c r="E83" s="19"/>
      <c r="F83" s="20"/>
      <c r="G83" s="228" t="s">
        <v>10</v>
      </c>
      <c r="H83" s="48" t="s">
        <v>11</v>
      </c>
      <c r="I83" s="43"/>
      <c r="J83" s="47"/>
      <c r="K83" s="47"/>
      <c r="L83" s="44"/>
      <c r="M83" s="24"/>
      <c r="N83" s="25"/>
      <c r="O83" s="26"/>
      <c r="P83" s="6"/>
    </row>
    <row r="84" spans="1:16" ht="27" customHeight="1" hidden="1">
      <c r="A84" s="19"/>
      <c r="B84" s="19"/>
      <c r="C84" s="19"/>
      <c r="D84" s="19"/>
      <c r="E84" s="19"/>
      <c r="F84" s="20"/>
      <c r="G84" s="221" t="s">
        <v>135</v>
      </c>
      <c r="H84" s="41" t="s">
        <v>136</v>
      </c>
      <c r="I84" s="28">
        <f>I85+I101+I98+I95+I100+I92+I88+I99+I89+I90</f>
        <v>0</v>
      </c>
      <c r="J84" s="28">
        <f>J85+J101+J98+J95+J100+J92+J88+J99+J89</f>
        <v>0</v>
      </c>
      <c r="K84" s="28">
        <f>K85+K101+K98+K95+K100+K92+K88+K99+K89</f>
        <v>0</v>
      </c>
      <c r="L84" s="29"/>
      <c r="M84" s="24"/>
      <c r="N84" s="25"/>
      <c r="O84" s="26"/>
      <c r="P84" s="6"/>
    </row>
    <row r="85" spans="1:16" ht="30.75" customHeight="1" hidden="1">
      <c r="A85" s="19" t="s">
        <v>36</v>
      </c>
      <c r="B85" s="19" t="s">
        <v>39</v>
      </c>
      <c r="C85" s="19" t="s">
        <v>137</v>
      </c>
      <c r="D85" s="19" t="s">
        <v>138</v>
      </c>
      <c r="E85" s="19" t="s">
        <v>139</v>
      </c>
      <c r="F85" s="20" t="s">
        <v>140</v>
      </c>
      <c r="G85" s="229" t="s">
        <v>141</v>
      </c>
      <c r="H85" s="49" t="s">
        <v>142</v>
      </c>
      <c r="I85" s="28">
        <f>I86+I87</f>
        <v>0</v>
      </c>
      <c r="J85" s="28">
        <f>J86+J87</f>
        <v>0</v>
      </c>
      <c r="K85" s="28">
        <f>K86+K87</f>
        <v>0</v>
      </c>
      <c r="L85" s="29"/>
      <c r="M85" s="24"/>
      <c r="N85" s="25"/>
      <c r="O85" s="26"/>
      <c r="P85" s="6"/>
    </row>
    <row r="86" spans="1:16" ht="63.75" customHeight="1" hidden="1">
      <c r="A86" s="19" t="s">
        <v>36</v>
      </c>
      <c r="B86" s="19" t="s">
        <v>39</v>
      </c>
      <c r="C86" s="19" t="s">
        <v>137</v>
      </c>
      <c r="D86" s="19" t="s">
        <v>138</v>
      </c>
      <c r="E86" s="19" t="s">
        <v>139</v>
      </c>
      <c r="F86" s="20" t="s">
        <v>143</v>
      </c>
      <c r="G86" s="222" t="s">
        <v>144</v>
      </c>
      <c r="H86" s="42" t="s">
        <v>24</v>
      </c>
      <c r="I86" s="43"/>
      <c r="J86" s="43"/>
      <c r="K86" s="43"/>
      <c r="L86" s="44"/>
      <c r="M86" s="24"/>
      <c r="N86" s="25"/>
      <c r="O86" s="26"/>
      <c r="P86" s="6"/>
    </row>
    <row r="87" spans="1:16" ht="54" customHeight="1" hidden="1">
      <c r="A87" s="19"/>
      <c r="B87" s="19"/>
      <c r="C87" s="19"/>
      <c r="D87" s="19"/>
      <c r="E87" s="19"/>
      <c r="F87" s="20"/>
      <c r="G87" s="222" t="s">
        <v>145</v>
      </c>
      <c r="H87" s="42" t="s">
        <v>146</v>
      </c>
      <c r="I87" s="43"/>
      <c r="J87" s="43"/>
      <c r="K87" s="43"/>
      <c r="L87" s="44"/>
      <c r="M87" s="24"/>
      <c r="N87" s="25"/>
      <c r="O87" s="26"/>
      <c r="P87" s="6"/>
    </row>
    <row r="88" spans="1:16" ht="54" customHeight="1" hidden="1">
      <c r="A88" s="19"/>
      <c r="B88" s="19"/>
      <c r="C88" s="19"/>
      <c r="D88" s="19"/>
      <c r="E88" s="19"/>
      <c r="F88" s="20"/>
      <c r="G88" s="218" t="s">
        <v>147</v>
      </c>
      <c r="H88" s="37" t="s">
        <v>148</v>
      </c>
      <c r="I88" s="38"/>
      <c r="J88" s="38"/>
      <c r="K88" s="38"/>
      <c r="L88" s="39"/>
      <c r="M88" s="24"/>
      <c r="N88" s="25"/>
      <c r="O88" s="26"/>
      <c r="P88" s="6"/>
    </row>
    <row r="89" spans="1:11" s="54" customFormat="1" ht="54" customHeight="1" hidden="1">
      <c r="A89" s="50" t="s">
        <v>36</v>
      </c>
      <c r="B89" s="50" t="s">
        <v>39</v>
      </c>
      <c r="C89" s="50" t="s">
        <v>137</v>
      </c>
      <c r="D89" s="50" t="s">
        <v>138</v>
      </c>
      <c r="E89" s="50" t="s">
        <v>139</v>
      </c>
      <c r="F89" s="51" t="s">
        <v>143</v>
      </c>
      <c r="G89" s="230" t="s">
        <v>149</v>
      </c>
      <c r="H89" s="52" t="s">
        <v>150</v>
      </c>
      <c r="I89" s="53"/>
      <c r="J89" s="53"/>
      <c r="K89" s="53"/>
    </row>
    <row r="90" spans="1:16" ht="39.75" customHeight="1">
      <c r="A90" s="19"/>
      <c r="B90" s="19"/>
      <c r="C90" s="19"/>
      <c r="D90" s="19"/>
      <c r="E90" s="19"/>
      <c r="F90" s="20"/>
      <c r="G90" s="218" t="s">
        <v>805</v>
      </c>
      <c r="H90" s="37" t="s">
        <v>808</v>
      </c>
      <c r="I90" s="38">
        <f>I91</f>
        <v>9250</v>
      </c>
      <c r="J90" s="38">
        <f>J91</f>
        <v>0</v>
      </c>
      <c r="K90" s="38">
        <f>K91</f>
        <v>0</v>
      </c>
      <c r="L90" s="39"/>
      <c r="M90" s="24"/>
      <c r="N90" s="25"/>
      <c r="O90" s="26"/>
      <c r="P90" s="6"/>
    </row>
    <row r="91" spans="1:16" ht="40.5" customHeight="1">
      <c r="A91" s="19"/>
      <c r="B91" s="19"/>
      <c r="C91" s="19"/>
      <c r="D91" s="19"/>
      <c r="E91" s="19"/>
      <c r="F91" s="20"/>
      <c r="G91" s="219" t="s">
        <v>807</v>
      </c>
      <c r="H91" s="1" t="s">
        <v>806</v>
      </c>
      <c r="I91" s="32">
        <v>9250</v>
      </c>
      <c r="J91" s="32">
        <f aca="true" t="shared" si="2" ref="I91:K93">J92</f>
        <v>0</v>
      </c>
      <c r="K91" s="32">
        <f t="shared" si="2"/>
        <v>0</v>
      </c>
      <c r="L91" s="39"/>
      <c r="M91" s="24"/>
      <c r="N91" s="25"/>
      <c r="O91" s="26"/>
      <c r="P91" s="6"/>
    </row>
    <row r="92" spans="1:16" ht="33" customHeight="1" hidden="1">
      <c r="A92" s="19"/>
      <c r="B92" s="19"/>
      <c r="C92" s="19"/>
      <c r="D92" s="19"/>
      <c r="E92" s="19"/>
      <c r="F92" s="20"/>
      <c r="G92" s="218" t="s">
        <v>151</v>
      </c>
      <c r="H92" s="37" t="s">
        <v>152</v>
      </c>
      <c r="I92" s="38">
        <f t="shared" si="2"/>
        <v>0</v>
      </c>
      <c r="J92" s="38">
        <f t="shared" si="2"/>
        <v>0</v>
      </c>
      <c r="K92" s="38">
        <f t="shared" si="2"/>
        <v>0</v>
      </c>
      <c r="L92" s="39"/>
      <c r="M92" s="24"/>
      <c r="N92" s="25"/>
      <c r="O92" s="26"/>
      <c r="P92" s="6"/>
    </row>
    <row r="93" spans="1:16" ht="45" customHeight="1" hidden="1">
      <c r="A93" s="19"/>
      <c r="B93" s="19"/>
      <c r="C93" s="19"/>
      <c r="D93" s="19"/>
      <c r="E93" s="19"/>
      <c r="F93" s="20"/>
      <c r="G93" s="219" t="s">
        <v>153</v>
      </c>
      <c r="H93" s="1" t="s">
        <v>154</v>
      </c>
      <c r="I93" s="43">
        <f t="shared" si="2"/>
        <v>0</v>
      </c>
      <c r="J93" s="43">
        <f t="shared" si="2"/>
        <v>0</v>
      </c>
      <c r="K93" s="43">
        <f t="shared" si="2"/>
        <v>0</v>
      </c>
      <c r="L93" s="44"/>
      <c r="M93" s="24"/>
      <c r="N93" s="25"/>
      <c r="O93" s="26"/>
      <c r="P93" s="6"/>
    </row>
    <row r="94" spans="1:16" ht="54" customHeight="1" hidden="1">
      <c r="A94" s="19"/>
      <c r="B94" s="19"/>
      <c r="C94" s="19"/>
      <c r="D94" s="19"/>
      <c r="E94" s="19"/>
      <c r="F94" s="20"/>
      <c r="G94" s="222" t="s">
        <v>155</v>
      </c>
      <c r="H94" s="42" t="s">
        <v>20</v>
      </c>
      <c r="I94" s="43"/>
      <c r="J94" s="43"/>
      <c r="K94" s="43"/>
      <c r="L94" s="44"/>
      <c r="M94" s="24"/>
      <c r="N94" s="25"/>
      <c r="O94" s="26"/>
      <c r="P94" s="6"/>
    </row>
    <row r="95" spans="1:16" ht="99" customHeight="1" hidden="1">
      <c r="A95" s="19"/>
      <c r="B95" s="19"/>
      <c r="C95" s="19"/>
      <c r="D95" s="19"/>
      <c r="E95" s="19"/>
      <c r="F95" s="20"/>
      <c r="G95" s="218" t="s">
        <v>156</v>
      </c>
      <c r="H95" s="37" t="s">
        <v>157</v>
      </c>
      <c r="I95" s="38">
        <f>I97+I96</f>
        <v>0</v>
      </c>
      <c r="J95" s="38">
        <f>J97+J96</f>
        <v>0</v>
      </c>
      <c r="K95" s="38">
        <f>K97+K96</f>
        <v>0</v>
      </c>
      <c r="L95" s="39"/>
      <c r="M95" s="24"/>
      <c r="N95" s="25"/>
      <c r="O95" s="26"/>
      <c r="P95" s="6"/>
    </row>
    <row r="96" spans="1:16" ht="38.25" customHeight="1" hidden="1">
      <c r="A96" s="19"/>
      <c r="B96" s="19"/>
      <c r="C96" s="19"/>
      <c r="D96" s="19"/>
      <c r="E96" s="19"/>
      <c r="F96" s="20"/>
      <c r="G96" s="222" t="s">
        <v>158</v>
      </c>
      <c r="H96" s="42" t="s">
        <v>159</v>
      </c>
      <c r="I96" s="43"/>
      <c r="J96" s="43"/>
      <c r="K96" s="43"/>
      <c r="L96" s="44"/>
      <c r="M96" s="24"/>
      <c r="N96" s="25"/>
      <c r="O96" s="26"/>
      <c r="P96" s="6"/>
    </row>
    <row r="97" spans="1:16" ht="27" customHeight="1" hidden="1">
      <c r="A97" s="19"/>
      <c r="B97" s="19"/>
      <c r="C97" s="19"/>
      <c r="D97" s="19"/>
      <c r="E97" s="19"/>
      <c r="F97" s="20"/>
      <c r="G97" s="222" t="s">
        <v>160</v>
      </c>
      <c r="H97" s="42" t="s">
        <v>161</v>
      </c>
      <c r="I97" s="43"/>
      <c r="J97" s="43"/>
      <c r="K97" s="43"/>
      <c r="L97" s="44"/>
      <c r="M97" s="24"/>
      <c r="N97" s="25"/>
      <c r="O97" s="26"/>
      <c r="P97" s="6"/>
    </row>
    <row r="98" spans="1:16" ht="54.75" customHeight="1" hidden="1">
      <c r="A98" s="19"/>
      <c r="B98" s="19"/>
      <c r="C98" s="19"/>
      <c r="D98" s="19"/>
      <c r="E98" s="19"/>
      <c r="F98" s="20"/>
      <c r="G98" s="218" t="s">
        <v>162</v>
      </c>
      <c r="H98" s="37" t="s">
        <v>163</v>
      </c>
      <c r="I98" s="38"/>
      <c r="J98" s="38"/>
      <c r="K98" s="38"/>
      <c r="L98" s="39"/>
      <c r="M98" s="24"/>
      <c r="N98" s="25"/>
      <c r="O98" s="26"/>
      <c r="P98" s="6"/>
    </row>
    <row r="99" spans="1:16" ht="66" customHeight="1" hidden="1">
      <c r="A99" s="19"/>
      <c r="B99" s="19"/>
      <c r="C99" s="19"/>
      <c r="D99" s="19"/>
      <c r="E99" s="19"/>
      <c r="F99" s="20"/>
      <c r="G99" s="225" t="s">
        <v>164</v>
      </c>
      <c r="H99" s="45" t="s">
        <v>165</v>
      </c>
      <c r="I99" s="38"/>
      <c r="J99" s="38"/>
      <c r="K99" s="38"/>
      <c r="L99" s="39"/>
      <c r="M99" s="24"/>
      <c r="N99" s="25"/>
      <c r="O99" s="26"/>
      <c r="P99" s="6"/>
    </row>
    <row r="100" spans="1:16" ht="66" customHeight="1" hidden="1">
      <c r="A100" s="19"/>
      <c r="B100" s="19"/>
      <c r="C100" s="19"/>
      <c r="D100" s="19"/>
      <c r="E100" s="19"/>
      <c r="F100" s="20"/>
      <c r="G100" s="225" t="s">
        <v>166</v>
      </c>
      <c r="H100" s="45" t="s">
        <v>167</v>
      </c>
      <c r="I100" s="38"/>
      <c r="J100" s="38"/>
      <c r="K100" s="38"/>
      <c r="L100" s="39"/>
      <c r="M100" s="24"/>
      <c r="N100" s="25"/>
      <c r="O100" s="26"/>
      <c r="P100" s="6"/>
    </row>
    <row r="101" spans="1:16" ht="30.75" customHeight="1">
      <c r="A101" s="19" t="s">
        <v>36</v>
      </c>
      <c r="B101" s="19" t="s">
        <v>39</v>
      </c>
      <c r="C101" s="19" t="s">
        <v>137</v>
      </c>
      <c r="D101" s="19" t="s">
        <v>168</v>
      </c>
      <c r="E101" s="19" t="s">
        <v>169</v>
      </c>
      <c r="F101" s="20" t="s">
        <v>169</v>
      </c>
      <c r="G101" s="218" t="s">
        <v>170</v>
      </c>
      <c r="H101" s="37" t="s">
        <v>171</v>
      </c>
      <c r="I101" s="38">
        <f>I102</f>
        <v>-9250</v>
      </c>
      <c r="J101" s="38">
        <f>J102</f>
        <v>0</v>
      </c>
      <c r="K101" s="38">
        <f>K102</f>
        <v>0</v>
      </c>
      <c r="L101" s="39"/>
      <c r="M101" s="24"/>
      <c r="N101" s="25"/>
      <c r="O101" s="26"/>
      <c r="P101" s="6"/>
    </row>
    <row r="102" spans="1:16" ht="38.25">
      <c r="A102" s="19" t="s">
        <v>36</v>
      </c>
      <c r="B102" s="19" t="s">
        <v>39</v>
      </c>
      <c r="C102" s="19" t="s">
        <v>137</v>
      </c>
      <c r="D102" s="19" t="s">
        <v>168</v>
      </c>
      <c r="E102" s="19" t="s">
        <v>172</v>
      </c>
      <c r="F102" s="20" t="s">
        <v>172</v>
      </c>
      <c r="G102" s="222" t="s">
        <v>21</v>
      </c>
      <c r="H102" s="42" t="s">
        <v>0</v>
      </c>
      <c r="I102" s="43">
        <v>-9250</v>
      </c>
      <c r="J102" s="43"/>
      <c r="K102" s="43"/>
      <c r="L102" s="44"/>
      <c r="M102" s="24"/>
      <c r="N102" s="25"/>
      <c r="O102" s="26"/>
      <c r="P102" s="6"/>
    </row>
    <row r="103" spans="1:16" ht="18.75" customHeight="1">
      <c r="A103" s="19"/>
      <c r="B103" s="19"/>
      <c r="C103" s="19"/>
      <c r="D103" s="19"/>
      <c r="E103" s="19"/>
      <c r="F103" s="20"/>
      <c r="G103" s="55" t="s">
        <v>173</v>
      </c>
      <c r="H103" s="56" t="s">
        <v>174</v>
      </c>
      <c r="I103" s="57">
        <f>I104+I214</f>
        <v>11318916.38</v>
      </c>
      <c r="J103" s="57">
        <f>J104</f>
        <v>0</v>
      </c>
      <c r="K103" s="57">
        <f>K104</f>
        <v>0</v>
      </c>
      <c r="L103" s="58"/>
      <c r="M103" s="24"/>
      <c r="N103" s="25"/>
      <c r="O103" s="26"/>
      <c r="P103" s="6"/>
    </row>
    <row r="104" spans="1:16" ht="25.5">
      <c r="A104" s="19"/>
      <c r="B104" s="19"/>
      <c r="C104" s="19"/>
      <c r="D104" s="19"/>
      <c r="E104" s="19"/>
      <c r="F104" s="20"/>
      <c r="G104" s="55" t="s">
        <v>175</v>
      </c>
      <c r="H104" s="56" t="s">
        <v>176</v>
      </c>
      <c r="I104" s="57">
        <f>I105+I131+I211+I110</f>
        <v>11318916.38</v>
      </c>
      <c r="J104" s="57">
        <f>J105+J131+J211+J110</f>
        <v>0</v>
      </c>
      <c r="K104" s="57">
        <f>K105+K131+K211+K110</f>
        <v>0</v>
      </c>
      <c r="L104" s="58"/>
      <c r="M104" s="24"/>
      <c r="N104" s="25"/>
      <c r="O104" s="26"/>
      <c r="P104" s="6"/>
    </row>
    <row r="105" spans="1:16" ht="12.75" hidden="1">
      <c r="A105" s="19"/>
      <c r="B105" s="19"/>
      <c r="C105" s="19"/>
      <c r="D105" s="19"/>
      <c r="E105" s="19"/>
      <c r="F105" s="20"/>
      <c r="G105" s="59" t="s">
        <v>177</v>
      </c>
      <c r="H105" s="60" t="s">
        <v>178</v>
      </c>
      <c r="I105" s="57">
        <f>I106+I108</f>
        <v>0</v>
      </c>
      <c r="J105" s="57">
        <f>J106+J108</f>
        <v>0</v>
      </c>
      <c r="K105" s="57">
        <f>K106+K108</f>
        <v>0</v>
      </c>
      <c r="L105" s="58"/>
      <c r="M105" s="24"/>
      <c r="N105" s="25"/>
      <c r="O105" s="26"/>
      <c r="P105" s="6"/>
    </row>
    <row r="106" spans="1:16" ht="21.75" customHeight="1" hidden="1">
      <c r="A106" s="19"/>
      <c r="B106" s="19"/>
      <c r="C106" s="19"/>
      <c r="D106" s="19"/>
      <c r="E106" s="19"/>
      <c r="F106" s="20"/>
      <c r="G106" s="61" t="s">
        <v>179</v>
      </c>
      <c r="H106" s="62" t="s">
        <v>180</v>
      </c>
      <c r="I106" s="63">
        <f>I107</f>
        <v>0</v>
      </c>
      <c r="J106" s="63">
        <f>J107</f>
        <v>0</v>
      </c>
      <c r="K106" s="63">
        <f>K107</f>
        <v>0</v>
      </c>
      <c r="L106" s="64"/>
      <c r="M106" s="24"/>
      <c r="N106" s="25"/>
      <c r="O106" s="26"/>
      <c r="P106" s="6"/>
    </row>
    <row r="107" spans="1:16" ht="25.5" hidden="1">
      <c r="A107" s="19" t="s">
        <v>36</v>
      </c>
      <c r="B107" s="19" t="s">
        <v>173</v>
      </c>
      <c r="C107" s="19" t="s">
        <v>175</v>
      </c>
      <c r="D107" s="19" t="s">
        <v>181</v>
      </c>
      <c r="E107" s="19" t="s">
        <v>181</v>
      </c>
      <c r="F107" s="20" t="s">
        <v>182</v>
      </c>
      <c r="G107" s="61" t="s">
        <v>183</v>
      </c>
      <c r="H107" s="62" t="s">
        <v>184</v>
      </c>
      <c r="I107" s="63"/>
      <c r="J107" s="63"/>
      <c r="K107" s="63"/>
      <c r="L107" s="65"/>
      <c r="M107" s="24"/>
      <c r="N107" s="25"/>
      <c r="O107" s="26"/>
      <c r="P107" s="6"/>
    </row>
    <row r="108" spans="1:16" ht="25.5" hidden="1">
      <c r="A108" s="19"/>
      <c r="B108" s="19"/>
      <c r="C108" s="19"/>
      <c r="D108" s="19"/>
      <c r="E108" s="19"/>
      <c r="F108" s="20"/>
      <c r="G108" s="61" t="s">
        <v>185</v>
      </c>
      <c r="H108" s="62" t="s">
        <v>186</v>
      </c>
      <c r="I108" s="63">
        <f>I109</f>
        <v>0</v>
      </c>
      <c r="J108" s="63">
        <f>J109</f>
        <v>0</v>
      </c>
      <c r="K108" s="63">
        <f>K109</f>
        <v>0</v>
      </c>
      <c r="L108" s="64"/>
      <c r="M108" s="24"/>
      <c r="N108" s="25"/>
      <c r="O108" s="26"/>
      <c r="P108" s="6"/>
    </row>
    <row r="109" spans="1:16" ht="30" customHeight="1" hidden="1">
      <c r="A109" s="19" t="s">
        <v>36</v>
      </c>
      <c r="B109" s="19" t="s">
        <v>173</v>
      </c>
      <c r="C109" s="19" t="s">
        <v>175</v>
      </c>
      <c r="D109" s="19" t="s">
        <v>181</v>
      </c>
      <c r="E109" s="19" t="s">
        <v>181</v>
      </c>
      <c r="F109" s="20" t="s">
        <v>187</v>
      </c>
      <c r="G109" s="61" t="s">
        <v>188</v>
      </c>
      <c r="H109" s="66" t="s">
        <v>189</v>
      </c>
      <c r="I109" s="67"/>
      <c r="J109" s="67"/>
      <c r="K109" s="67"/>
      <c r="L109" s="65"/>
      <c r="M109" s="24"/>
      <c r="N109" s="25"/>
      <c r="O109" s="26"/>
      <c r="P109" s="6"/>
    </row>
    <row r="110" spans="1:16" ht="28.5" customHeight="1">
      <c r="A110" s="19"/>
      <c r="B110" s="19"/>
      <c r="C110" s="19"/>
      <c r="D110" s="19"/>
      <c r="E110" s="19"/>
      <c r="F110" s="20"/>
      <c r="G110" s="59" t="s">
        <v>190</v>
      </c>
      <c r="H110" s="60" t="s">
        <v>191</v>
      </c>
      <c r="I110" s="68">
        <f>I115+I112+I113+I111+I114</f>
        <v>11318916.38</v>
      </c>
      <c r="J110" s="68">
        <f>J115+J112+J113+J111</f>
        <v>0</v>
      </c>
      <c r="K110" s="68">
        <f>K115+K112+K113+K111</f>
        <v>0</v>
      </c>
      <c r="L110" s="69"/>
      <c r="M110" s="24"/>
      <c r="N110" s="25"/>
      <c r="O110" s="26"/>
      <c r="P110" s="6"/>
    </row>
    <row r="111" spans="1:16" ht="28.5" customHeight="1" hidden="1">
      <c r="A111" s="19"/>
      <c r="B111" s="19"/>
      <c r="C111" s="19"/>
      <c r="D111" s="19"/>
      <c r="E111" s="19"/>
      <c r="F111" s="20"/>
      <c r="G111" s="61" t="s">
        <v>783</v>
      </c>
      <c r="H111" s="66" t="s">
        <v>745</v>
      </c>
      <c r="I111" s="67"/>
      <c r="J111" s="67"/>
      <c r="K111" s="67"/>
      <c r="L111" s="69"/>
      <c r="M111" s="24"/>
      <c r="N111" s="25"/>
      <c r="O111" s="26"/>
      <c r="P111" s="6"/>
    </row>
    <row r="112" spans="1:16" ht="48" customHeight="1" hidden="1">
      <c r="A112" s="19"/>
      <c r="B112" s="19"/>
      <c r="C112" s="19"/>
      <c r="D112" s="19"/>
      <c r="E112" s="19"/>
      <c r="F112" s="20"/>
      <c r="G112" s="61" t="s">
        <v>733</v>
      </c>
      <c r="H112" s="62" t="s">
        <v>734</v>
      </c>
      <c r="I112" s="211"/>
      <c r="J112" s="68"/>
      <c r="K112" s="68"/>
      <c r="L112" s="69"/>
      <c r="M112" s="24"/>
      <c r="N112" s="25"/>
      <c r="O112" s="26"/>
      <c r="P112" s="6"/>
    </row>
    <row r="113" spans="1:16" ht="33" customHeight="1" hidden="1">
      <c r="A113" s="19"/>
      <c r="B113" s="19"/>
      <c r="C113" s="19"/>
      <c r="D113" s="19"/>
      <c r="E113" s="19"/>
      <c r="F113" s="20"/>
      <c r="G113" s="61" t="s">
        <v>743</v>
      </c>
      <c r="H113" s="62" t="s">
        <v>744</v>
      </c>
      <c r="I113" s="211"/>
      <c r="J113" s="68"/>
      <c r="K113" s="68"/>
      <c r="L113" s="69"/>
      <c r="M113" s="24"/>
      <c r="N113" s="25"/>
      <c r="O113" s="26"/>
      <c r="P113" s="6"/>
    </row>
    <row r="114" spans="1:16" ht="33" customHeight="1" hidden="1">
      <c r="A114" s="19"/>
      <c r="B114" s="19"/>
      <c r="C114" s="19"/>
      <c r="D114" s="19"/>
      <c r="E114" s="19"/>
      <c r="F114" s="20"/>
      <c r="G114" s="61" t="s">
        <v>784</v>
      </c>
      <c r="H114" s="62" t="s">
        <v>778</v>
      </c>
      <c r="I114" s="211"/>
      <c r="J114" s="68"/>
      <c r="K114" s="68"/>
      <c r="L114" s="69"/>
      <c r="M114" s="24"/>
      <c r="N114" s="25"/>
      <c r="O114" s="26"/>
      <c r="P114" s="6"/>
    </row>
    <row r="115" spans="1:16" ht="15.75" customHeight="1">
      <c r="A115" s="19"/>
      <c r="B115" s="19"/>
      <c r="C115" s="19"/>
      <c r="D115" s="19"/>
      <c r="E115" s="19"/>
      <c r="F115" s="20"/>
      <c r="G115" s="61" t="s">
        <v>192</v>
      </c>
      <c r="H115" s="70" t="s">
        <v>193</v>
      </c>
      <c r="I115" s="63">
        <f>I116+I117+I118+I119+I120+I121+I122+I123+I124+I125+I126+I127+I128+I129+I130</f>
        <v>11318916.38</v>
      </c>
      <c r="J115" s="63">
        <f>J116+J117+J118+J119+J120+J121+J122+J123+J124+J125+J126+J127+J128+J129+J130</f>
        <v>0</v>
      </c>
      <c r="K115" s="63">
        <f>K116+K117+K118+K119+K120+K121+K122+K123+K124+K125+K126+K127+K128+K129+K130</f>
        <v>0</v>
      </c>
      <c r="L115" s="64"/>
      <c r="M115" s="24"/>
      <c r="N115" s="25"/>
      <c r="O115" s="26"/>
      <c r="P115" s="6"/>
    </row>
    <row r="116" spans="1:16" ht="12.75" hidden="1">
      <c r="A116" s="19"/>
      <c r="B116" s="19"/>
      <c r="C116" s="19"/>
      <c r="D116" s="19"/>
      <c r="E116" s="19"/>
      <c r="F116" s="20"/>
      <c r="G116" s="231"/>
      <c r="H116" s="72"/>
      <c r="I116" s="73"/>
      <c r="J116" s="73"/>
      <c r="K116" s="73"/>
      <c r="L116" s="74"/>
      <c r="M116" s="24"/>
      <c r="N116" s="25"/>
      <c r="O116" s="26"/>
      <c r="P116" s="6"/>
    </row>
    <row r="117" spans="1:16" ht="40.5" customHeight="1" hidden="1">
      <c r="A117" s="19"/>
      <c r="B117" s="19"/>
      <c r="C117" s="19"/>
      <c r="D117" s="19"/>
      <c r="E117" s="19"/>
      <c r="F117" s="20"/>
      <c r="G117" s="82" t="s">
        <v>194</v>
      </c>
      <c r="H117" s="62" t="s">
        <v>195</v>
      </c>
      <c r="I117" s="63"/>
      <c r="J117" s="63"/>
      <c r="K117" s="63"/>
      <c r="L117" s="64"/>
      <c r="M117" s="24"/>
      <c r="N117" s="25"/>
      <c r="O117" s="26"/>
      <c r="P117" s="6"/>
    </row>
    <row r="118" spans="1:16" ht="39.75" customHeight="1" hidden="1">
      <c r="A118" s="19"/>
      <c r="B118" s="19"/>
      <c r="C118" s="19"/>
      <c r="D118" s="19"/>
      <c r="E118" s="19"/>
      <c r="F118" s="20"/>
      <c r="G118" s="61" t="s">
        <v>13</v>
      </c>
      <c r="H118" s="62" t="s">
        <v>196</v>
      </c>
      <c r="I118" s="67"/>
      <c r="J118" s="67"/>
      <c r="K118" s="67"/>
      <c r="L118" s="65"/>
      <c r="M118" s="24"/>
      <c r="N118" s="25"/>
      <c r="O118" s="26"/>
      <c r="P118" s="6"/>
    </row>
    <row r="119" spans="1:16" ht="39.75" customHeight="1" hidden="1">
      <c r="A119" s="19"/>
      <c r="B119" s="19"/>
      <c r="C119" s="19"/>
      <c r="D119" s="19"/>
      <c r="E119" s="19"/>
      <c r="F119" s="20"/>
      <c r="G119" s="61" t="s">
        <v>13</v>
      </c>
      <c r="H119" s="62" t="s">
        <v>779</v>
      </c>
      <c r="I119" s="63"/>
      <c r="J119" s="63"/>
      <c r="K119" s="63"/>
      <c r="L119" s="64"/>
      <c r="M119" s="24"/>
      <c r="N119" s="25"/>
      <c r="O119" s="26"/>
      <c r="P119" s="6"/>
    </row>
    <row r="120" spans="1:16" ht="39.75" customHeight="1" hidden="1">
      <c r="A120" s="19"/>
      <c r="B120" s="19"/>
      <c r="C120" s="19"/>
      <c r="D120" s="19"/>
      <c r="E120" s="19"/>
      <c r="F120" s="20"/>
      <c r="G120" s="61" t="s">
        <v>13</v>
      </c>
      <c r="H120" s="62" t="s">
        <v>780</v>
      </c>
      <c r="I120" s="63"/>
      <c r="J120" s="63"/>
      <c r="K120" s="63"/>
      <c r="L120" s="64"/>
      <c r="M120" s="24"/>
      <c r="N120" s="25"/>
      <c r="O120" s="26"/>
      <c r="P120" s="6"/>
    </row>
    <row r="121" spans="1:16" ht="39.75" customHeight="1" hidden="1">
      <c r="A121" s="19"/>
      <c r="B121" s="19"/>
      <c r="C121" s="19"/>
      <c r="D121" s="19"/>
      <c r="E121" s="19"/>
      <c r="F121" s="20"/>
      <c r="G121" s="61" t="s">
        <v>13</v>
      </c>
      <c r="H121" s="62" t="s">
        <v>781</v>
      </c>
      <c r="I121" s="63"/>
      <c r="J121" s="63"/>
      <c r="K121" s="63"/>
      <c r="L121" s="64"/>
      <c r="M121" s="24"/>
      <c r="N121" s="25"/>
      <c r="O121" s="26"/>
      <c r="P121" s="6"/>
    </row>
    <row r="122" spans="1:16" ht="39.75" customHeight="1" hidden="1">
      <c r="A122" s="19"/>
      <c r="B122" s="19"/>
      <c r="C122" s="19"/>
      <c r="D122" s="19"/>
      <c r="E122" s="19"/>
      <c r="F122" s="20"/>
      <c r="G122" s="61" t="s">
        <v>13</v>
      </c>
      <c r="H122" s="62" t="s">
        <v>782</v>
      </c>
      <c r="I122" s="63"/>
      <c r="J122" s="63"/>
      <c r="K122" s="63"/>
      <c r="L122" s="64"/>
      <c r="M122" s="24"/>
      <c r="N122" s="25"/>
      <c r="O122" s="26"/>
      <c r="P122" s="6"/>
    </row>
    <row r="123" spans="1:16" ht="39.75" customHeight="1">
      <c r="A123" s="19"/>
      <c r="B123" s="19"/>
      <c r="C123" s="19"/>
      <c r="D123" s="19"/>
      <c r="E123" s="19"/>
      <c r="F123" s="20"/>
      <c r="G123" s="61" t="s">
        <v>13</v>
      </c>
      <c r="H123" s="62" t="s">
        <v>809</v>
      </c>
      <c r="I123" s="63">
        <v>11318916.38</v>
      </c>
      <c r="J123" s="63"/>
      <c r="K123" s="63"/>
      <c r="L123" s="64"/>
      <c r="M123" s="24"/>
      <c r="N123" s="25"/>
      <c r="O123" s="26"/>
      <c r="P123" s="6"/>
    </row>
    <row r="124" spans="1:16" ht="39.75" customHeight="1" hidden="1">
      <c r="A124" s="19"/>
      <c r="B124" s="19"/>
      <c r="C124" s="19"/>
      <c r="D124" s="19"/>
      <c r="E124" s="19"/>
      <c r="F124" s="20"/>
      <c r="G124" s="75"/>
      <c r="H124" s="62"/>
      <c r="I124" s="63"/>
      <c r="J124" s="63"/>
      <c r="K124" s="63"/>
      <c r="L124" s="64"/>
      <c r="M124" s="24"/>
      <c r="N124" s="25"/>
      <c r="O124" s="26"/>
      <c r="P124" s="6"/>
    </row>
    <row r="125" spans="1:16" ht="39.75" customHeight="1" hidden="1">
      <c r="A125" s="19"/>
      <c r="B125" s="19"/>
      <c r="C125" s="19"/>
      <c r="D125" s="19"/>
      <c r="E125" s="19"/>
      <c r="F125" s="20"/>
      <c r="G125" s="75"/>
      <c r="H125" s="62"/>
      <c r="I125" s="63"/>
      <c r="J125" s="63"/>
      <c r="K125" s="63"/>
      <c r="L125" s="64"/>
      <c r="M125" s="24"/>
      <c r="N125" s="25"/>
      <c r="O125" s="26"/>
      <c r="P125" s="6"/>
    </row>
    <row r="126" spans="1:16" ht="39.75" customHeight="1" hidden="1">
      <c r="A126" s="19"/>
      <c r="B126" s="19"/>
      <c r="C126" s="19"/>
      <c r="D126" s="19"/>
      <c r="E126" s="19"/>
      <c r="F126" s="20"/>
      <c r="G126" s="75"/>
      <c r="H126" s="62"/>
      <c r="I126" s="63"/>
      <c r="J126" s="63"/>
      <c r="K126" s="63"/>
      <c r="L126" s="64"/>
      <c r="M126" s="24"/>
      <c r="N126" s="25"/>
      <c r="O126" s="26"/>
      <c r="P126" s="6"/>
    </row>
    <row r="127" spans="1:16" ht="39.75" customHeight="1" hidden="1">
      <c r="A127" s="19"/>
      <c r="B127" s="19"/>
      <c r="C127" s="19"/>
      <c r="D127" s="19"/>
      <c r="E127" s="19"/>
      <c r="F127" s="20"/>
      <c r="G127" s="75"/>
      <c r="H127" s="62"/>
      <c r="I127" s="63"/>
      <c r="J127" s="63"/>
      <c r="K127" s="63"/>
      <c r="L127" s="64"/>
      <c r="M127" s="24"/>
      <c r="N127" s="25"/>
      <c r="O127" s="26"/>
      <c r="P127" s="6"/>
    </row>
    <row r="128" spans="1:16" ht="39.75" customHeight="1" hidden="1">
      <c r="A128" s="19"/>
      <c r="B128" s="19"/>
      <c r="C128" s="19"/>
      <c r="D128" s="19"/>
      <c r="E128" s="19"/>
      <c r="F128" s="20"/>
      <c r="G128" s="75"/>
      <c r="H128" s="62"/>
      <c r="I128" s="63"/>
      <c r="J128" s="63"/>
      <c r="K128" s="63"/>
      <c r="L128" s="64"/>
      <c r="M128" s="24"/>
      <c r="N128" s="25"/>
      <c r="O128" s="26"/>
      <c r="P128" s="6"/>
    </row>
    <row r="129" spans="1:16" ht="39.75" customHeight="1" hidden="1">
      <c r="A129" s="19"/>
      <c r="B129" s="19"/>
      <c r="C129" s="19"/>
      <c r="D129" s="19"/>
      <c r="E129" s="19"/>
      <c r="F129" s="20"/>
      <c r="G129" s="75"/>
      <c r="H129" s="62"/>
      <c r="I129" s="63"/>
      <c r="J129" s="63"/>
      <c r="K129" s="63"/>
      <c r="L129" s="64"/>
      <c r="M129" s="24"/>
      <c r="N129" s="25"/>
      <c r="O129" s="26"/>
      <c r="P129" s="6"/>
    </row>
    <row r="130" spans="1:16" ht="39.75" customHeight="1" hidden="1">
      <c r="A130" s="19"/>
      <c r="B130" s="19"/>
      <c r="C130" s="19"/>
      <c r="D130" s="19"/>
      <c r="E130" s="19"/>
      <c r="F130" s="20"/>
      <c r="G130" s="71"/>
      <c r="H130" s="72"/>
      <c r="I130" s="76"/>
      <c r="J130" s="76"/>
      <c r="K130" s="76"/>
      <c r="L130" s="77"/>
      <c r="M130" s="24"/>
      <c r="N130" s="25"/>
      <c r="O130" s="26"/>
      <c r="P130" s="6"/>
    </row>
    <row r="131" spans="1:16" ht="27" customHeight="1" hidden="1">
      <c r="A131" s="19"/>
      <c r="B131" s="19"/>
      <c r="C131" s="19"/>
      <c r="D131" s="19"/>
      <c r="E131" s="19"/>
      <c r="F131" s="20"/>
      <c r="G131" s="59" t="s">
        <v>197</v>
      </c>
      <c r="H131" s="60" t="s">
        <v>198</v>
      </c>
      <c r="I131" s="57">
        <f>+I136+I138+I142+I141+I189+I193+I132+I140+I135+I191+I197</f>
        <v>0</v>
      </c>
      <c r="J131" s="57">
        <f>+J136+J138+J142+J141+J189+J193+J132+J140+J135+J191+J197</f>
        <v>0</v>
      </c>
      <c r="K131" s="57">
        <f>+K136+K138+K142+K141+K189+K193+K132+K140+K135+K191+K197</f>
        <v>0</v>
      </c>
      <c r="L131" s="58"/>
      <c r="M131" s="24"/>
      <c r="N131" s="25"/>
      <c r="O131" s="26"/>
      <c r="P131" s="6"/>
    </row>
    <row r="132" spans="1:16" ht="38.25" hidden="1">
      <c r="A132" s="19"/>
      <c r="B132" s="19"/>
      <c r="C132" s="19"/>
      <c r="D132" s="19"/>
      <c r="E132" s="19"/>
      <c r="F132" s="20"/>
      <c r="G132" s="78" t="s">
        <v>199</v>
      </c>
      <c r="H132" s="79" t="s">
        <v>200</v>
      </c>
      <c r="I132" s="80">
        <f>I133</f>
        <v>0</v>
      </c>
      <c r="J132" s="80">
        <f>J133</f>
        <v>0</v>
      </c>
      <c r="K132" s="80">
        <f>K133</f>
        <v>0</v>
      </c>
      <c r="L132" s="81"/>
      <c r="M132" s="24"/>
      <c r="N132" s="25"/>
      <c r="O132" s="26"/>
      <c r="P132" s="6"/>
    </row>
    <row r="133" spans="1:16" ht="51" hidden="1">
      <c r="A133" s="19"/>
      <c r="B133" s="19"/>
      <c r="C133" s="19"/>
      <c r="D133" s="19"/>
      <c r="E133" s="19"/>
      <c r="F133" s="20"/>
      <c r="G133" s="78" t="s">
        <v>201</v>
      </c>
      <c r="H133" s="79" t="s">
        <v>202</v>
      </c>
      <c r="I133" s="80"/>
      <c r="J133" s="80"/>
      <c r="K133" s="80"/>
      <c r="L133" s="81"/>
      <c r="M133" s="24"/>
      <c r="N133" s="25"/>
      <c r="O133" s="26"/>
      <c r="P133" s="6"/>
    </row>
    <row r="134" spans="1:16" ht="12.75" hidden="1">
      <c r="A134" s="19"/>
      <c r="B134" s="19"/>
      <c r="C134" s="19"/>
      <c r="D134" s="19"/>
      <c r="E134" s="19"/>
      <c r="F134" s="20"/>
      <c r="G134" s="75"/>
      <c r="H134" s="62"/>
      <c r="I134" s="63"/>
      <c r="J134" s="63"/>
      <c r="K134" s="63"/>
      <c r="L134" s="64"/>
      <c r="M134" s="24"/>
      <c r="N134" s="25"/>
      <c r="O134" s="26"/>
      <c r="P134" s="6"/>
    </row>
    <row r="135" spans="1:16" ht="39" customHeight="1" hidden="1">
      <c r="A135" s="19" t="s">
        <v>36</v>
      </c>
      <c r="B135" s="19" t="s">
        <v>173</v>
      </c>
      <c r="C135" s="19" t="s">
        <v>175</v>
      </c>
      <c r="D135" s="19" t="s">
        <v>203</v>
      </c>
      <c r="E135" s="19" t="s">
        <v>203</v>
      </c>
      <c r="F135" s="20" t="s">
        <v>204</v>
      </c>
      <c r="G135" s="75" t="s">
        <v>205</v>
      </c>
      <c r="H135" s="62" t="s">
        <v>206</v>
      </c>
      <c r="I135" s="67"/>
      <c r="J135" s="67"/>
      <c r="K135" s="67"/>
      <c r="L135" s="65"/>
      <c r="M135" s="24"/>
      <c r="N135" s="25"/>
      <c r="O135" s="26"/>
      <c r="P135" s="6"/>
    </row>
    <row r="136" spans="1:16" ht="38.25" customHeight="1" hidden="1">
      <c r="A136" s="19"/>
      <c r="B136" s="19"/>
      <c r="C136" s="19"/>
      <c r="D136" s="19"/>
      <c r="E136" s="19"/>
      <c r="F136" s="20"/>
      <c r="G136" s="61" t="s">
        <v>207</v>
      </c>
      <c r="H136" s="70" t="s">
        <v>208</v>
      </c>
      <c r="I136" s="67">
        <f>I137</f>
        <v>0</v>
      </c>
      <c r="J136" s="67">
        <f>J137</f>
        <v>0</v>
      </c>
      <c r="K136" s="67">
        <f>K137</f>
        <v>0</v>
      </c>
      <c r="L136" s="65"/>
      <c r="M136" s="24"/>
      <c r="N136" s="25"/>
      <c r="O136" s="26"/>
      <c r="P136" s="6"/>
    </row>
    <row r="137" spans="1:16" ht="43.5" customHeight="1" hidden="1">
      <c r="A137" s="19" t="s">
        <v>36</v>
      </c>
      <c r="B137" s="19" t="s">
        <v>173</v>
      </c>
      <c r="C137" s="19" t="s">
        <v>175</v>
      </c>
      <c r="D137" s="19" t="s">
        <v>203</v>
      </c>
      <c r="E137" s="19" t="s">
        <v>203</v>
      </c>
      <c r="F137" s="20" t="s">
        <v>209</v>
      </c>
      <c r="G137" s="61" t="s">
        <v>210</v>
      </c>
      <c r="H137" s="70" t="s">
        <v>211</v>
      </c>
      <c r="I137" s="67"/>
      <c r="J137" s="67"/>
      <c r="K137" s="67"/>
      <c r="L137" s="65"/>
      <c r="M137" s="24"/>
      <c r="N137" s="25"/>
      <c r="O137" s="26"/>
      <c r="P137" s="6"/>
    </row>
    <row r="138" spans="1:16" ht="55.5" customHeight="1" hidden="1">
      <c r="A138" s="19"/>
      <c r="B138" s="19"/>
      <c r="C138" s="19"/>
      <c r="D138" s="19"/>
      <c r="E138" s="19"/>
      <c r="F138" s="20"/>
      <c r="G138" s="75" t="s">
        <v>212</v>
      </c>
      <c r="H138" s="62" t="s">
        <v>213</v>
      </c>
      <c r="I138" s="63">
        <f>I139</f>
        <v>0</v>
      </c>
      <c r="J138" s="63">
        <f>J139</f>
        <v>0</v>
      </c>
      <c r="K138" s="63">
        <f>K139</f>
        <v>0</v>
      </c>
      <c r="L138" s="64"/>
      <c r="M138" s="24"/>
      <c r="N138" s="25"/>
      <c r="O138" s="26"/>
      <c r="P138" s="6"/>
    </row>
    <row r="139" spans="1:16" ht="75.75" customHeight="1" hidden="1">
      <c r="A139" s="19" t="s">
        <v>36</v>
      </c>
      <c r="B139" s="19" t="s">
        <v>173</v>
      </c>
      <c r="C139" s="19" t="s">
        <v>175</v>
      </c>
      <c r="D139" s="19" t="s">
        <v>203</v>
      </c>
      <c r="E139" s="19" t="s">
        <v>203</v>
      </c>
      <c r="F139" s="20" t="s">
        <v>214</v>
      </c>
      <c r="G139" s="75" t="s">
        <v>215</v>
      </c>
      <c r="H139" s="62" t="s">
        <v>216</v>
      </c>
      <c r="I139" s="67"/>
      <c r="J139" s="67"/>
      <c r="K139" s="67"/>
      <c r="L139" s="65"/>
      <c r="M139" s="24"/>
      <c r="N139" s="25"/>
      <c r="O139" s="26"/>
      <c r="P139" s="6"/>
    </row>
    <row r="140" spans="1:16" ht="75.75" customHeight="1" hidden="1">
      <c r="A140" s="19"/>
      <c r="B140" s="19"/>
      <c r="C140" s="19"/>
      <c r="D140" s="19"/>
      <c r="E140" s="19"/>
      <c r="F140" s="20"/>
      <c r="G140" s="75"/>
      <c r="H140" s="62"/>
      <c r="I140" s="63"/>
      <c r="J140" s="63"/>
      <c r="K140" s="63"/>
      <c r="L140" s="64"/>
      <c r="M140" s="24"/>
      <c r="N140" s="25"/>
      <c r="O140" s="26"/>
      <c r="P140" s="6"/>
    </row>
    <row r="141" spans="1:16" ht="69" customHeight="1" hidden="1">
      <c r="A141" s="19"/>
      <c r="B141" s="19"/>
      <c r="C141" s="19"/>
      <c r="D141" s="19"/>
      <c r="E141" s="19"/>
      <c r="F141" s="20"/>
      <c r="G141" s="75"/>
      <c r="H141" s="62"/>
      <c r="I141" s="67"/>
      <c r="J141" s="67"/>
      <c r="K141" s="67"/>
      <c r="L141" s="65"/>
      <c r="M141" s="24"/>
      <c r="N141" s="25"/>
      <c r="O141" s="26"/>
      <c r="P141" s="6"/>
    </row>
    <row r="142" spans="1:16" ht="28.5" customHeight="1" hidden="1">
      <c r="A142" s="19"/>
      <c r="B142" s="19"/>
      <c r="C142" s="19"/>
      <c r="D142" s="19"/>
      <c r="E142" s="19"/>
      <c r="F142" s="20"/>
      <c r="G142" s="59" t="s">
        <v>217</v>
      </c>
      <c r="H142" s="60" t="s">
        <v>218</v>
      </c>
      <c r="I142" s="57">
        <f>I143+I144+I180+I181+I182+I183+I184+I185+I187+I188+I186</f>
        <v>0</v>
      </c>
      <c r="J142" s="57">
        <f>J143+J144+J180+J181+J182+J183+J184+J185+J187+J188+J186</f>
        <v>0</v>
      </c>
      <c r="K142" s="57">
        <f>K143+K144+K180+K181+K182+K183+K184+K185+K187+K188+K186</f>
        <v>0</v>
      </c>
      <c r="L142" s="58"/>
      <c r="M142" s="24"/>
      <c r="N142" s="25"/>
      <c r="O142" s="26"/>
      <c r="P142" s="6"/>
    </row>
    <row r="143" spans="1:16" ht="56.25" customHeight="1" hidden="1">
      <c r="A143" s="19" t="s">
        <v>36</v>
      </c>
      <c r="B143" s="19" t="s">
        <v>173</v>
      </c>
      <c r="C143" s="19" t="s">
        <v>175</v>
      </c>
      <c r="D143" s="19" t="s">
        <v>203</v>
      </c>
      <c r="E143" s="19" t="s">
        <v>203</v>
      </c>
      <c r="F143" s="20" t="s">
        <v>219</v>
      </c>
      <c r="G143" s="61" t="s">
        <v>14</v>
      </c>
      <c r="H143" s="62" t="s">
        <v>220</v>
      </c>
      <c r="I143" s="67"/>
      <c r="J143" s="67"/>
      <c r="K143" s="67"/>
      <c r="L143" s="65"/>
      <c r="M143" s="24"/>
      <c r="N143" s="25"/>
      <c r="O143" s="26"/>
      <c r="P143" s="6"/>
    </row>
    <row r="144" spans="1:16" ht="35.25" customHeight="1" hidden="1">
      <c r="A144" s="19"/>
      <c r="B144" s="19"/>
      <c r="C144" s="19"/>
      <c r="D144" s="19"/>
      <c r="E144" s="19"/>
      <c r="F144" s="20"/>
      <c r="G144" s="75" t="s">
        <v>221</v>
      </c>
      <c r="H144" s="62" t="s">
        <v>222</v>
      </c>
      <c r="I144" s="67"/>
      <c r="J144" s="67"/>
      <c r="K144" s="67"/>
      <c r="L144" s="65"/>
      <c r="M144" s="24"/>
      <c r="N144" s="25"/>
      <c r="O144" s="26"/>
      <c r="P144" s="6"/>
    </row>
    <row r="145" spans="1:16" ht="35.25" customHeight="1" hidden="1">
      <c r="A145" s="19"/>
      <c r="B145" s="19"/>
      <c r="C145" s="19"/>
      <c r="D145" s="19"/>
      <c r="E145" s="19"/>
      <c r="F145" s="20"/>
      <c r="G145" s="75"/>
      <c r="H145" s="62"/>
      <c r="I145" s="67"/>
      <c r="J145" s="67"/>
      <c r="K145" s="67"/>
      <c r="L145" s="65"/>
      <c r="M145" s="24"/>
      <c r="N145" s="25"/>
      <c r="O145" s="26"/>
      <c r="P145" s="6"/>
    </row>
    <row r="146" spans="1:16" ht="35.25" customHeight="1" hidden="1">
      <c r="A146" s="19"/>
      <c r="B146" s="19"/>
      <c r="C146" s="19"/>
      <c r="D146" s="19"/>
      <c r="E146" s="19"/>
      <c r="F146" s="20"/>
      <c r="G146" s="75"/>
      <c r="H146" s="62"/>
      <c r="I146" s="67"/>
      <c r="J146" s="67"/>
      <c r="K146" s="67"/>
      <c r="L146" s="65"/>
      <c r="M146" s="24"/>
      <c r="N146" s="25"/>
      <c r="O146" s="26"/>
      <c r="P146" s="6"/>
    </row>
    <row r="147" spans="1:16" ht="35.25" customHeight="1" hidden="1">
      <c r="A147" s="19"/>
      <c r="B147" s="19"/>
      <c r="C147" s="19"/>
      <c r="D147" s="19"/>
      <c r="E147" s="19"/>
      <c r="F147" s="20"/>
      <c r="G147" s="75"/>
      <c r="H147" s="62"/>
      <c r="I147" s="67"/>
      <c r="J147" s="67"/>
      <c r="K147" s="67"/>
      <c r="L147" s="65"/>
      <c r="M147" s="24"/>
      <c r="N147" s="25"/>
      <c r="O147" s="26"/>
      <c r="P147" s="6"/>
    </row>
    <row r="148" spans="1:16" ht="35.25" customHeight="1" hidden="1">
      <c r="A148" s="19"/>
      <c r="B148" s="19"/>
      <c r="C148" s="19"/>
      <c r="D148" s="19"/>
      <c r="E148" s="19"/>
      <c r="F148" s="20"/>
      <c r="G148" s="75"/>
      <c r="H148" s="62"/>
      <c r="I148" s="67"/>
      <c r="J148" s="67"/>
      <c r="K148" s="67"/>
      <c r="L148" s="65"/>
      <c r="M148" s="24"/>
      <c r="N148" s="25"/>
      <c r="O148" s="26"/>
      <c r="P148" s="6"/>
    </row>
    <row r="149" spans="1:16" ht="35.25" customHeight="1" hidden="1">
      <c r="A149" s="19"/>
      <c r="B149" s="19"/>
      <c r="C149" s="19"/>
      <c r="D149" s="19"/>
      <c r="E149" s="19"/>
      <c r="F149" s="20"/>
      <c r="G149" s="75"/>
      <c r="H149" s="62"/>
      <c r="I149" s="67"/>
      <c r="J149" s="67"/>
      <c r="K149" s="67"/>
      <c r="L149" s="65"/>
      <c r="M149" s="24"/>
      <c r="N149" s="25"/>
      <c r="O149" s="26"/>
      <c r="P149" s="6"/>
    </row>
    <row r="150" spans="1:16" ht="35.25" customHeight="1" hidden="1">
      <c r="A150" s="19"/>
      <c r="B150" s="19"/>
      <c r="C150" s="19"/>
      <c r="D150" s="19"/>
      <c r="E150" s="19"/>
      <c r="F150" s="20"/>
      <c r="G150" s="75"/>
      <c r="H150" s="62"/>
      <c r="I150" s="67"/>
      <c r="J150" s="67"/>
      <c r="K150" s="67"/>
      <c r="L150" s="65"/>
      <c r="M150" s="24"/>
      <c r="N150" s="25"/>
      <c r="O150" s="26"/>
      <c r="P150" s="6"/>
    </row>
    <row r="151" spans="1:16" ht="35.25" customHeight="1" hidden="1">
      <c r="A151" s="19"/>
      <c r="B151" s="19"/>
      <c r="C151" s="19"/>
      <c r="D151" s="19"/>
      <c r="E151" s="19"/>
      <c r="F151" s="20"/>
      <c r="G151" s="75"/>
      <c r="H151" s="62"/>
      <c r="I151" s="67"/>
      <c r="J151" s="67"/>
      <c r="K151" s="67"/>
      <c r="L151" s="65"/>
      <c r="M151" s="24"/>
      <c r="N151" s="25"/>
      <c r="O151" s="26"/>
      <c r="P151" s="6"/>
    </row>
    <row r="152" spans="1:16" ht="35.25" customHeight="1" hidden="1">
      <c r="A152" s="19"/>
      <c r="B152" s="19"/>
      <c r="C152" s="19"/>
      <c r="D152" s="19"/>
      <c r="E152" s="19"/>
      <c r="F152" s="20"/>
      <c r="G152" s="75"/>
      <c r="H152" s="62"/>
      <c r="I152" s="67"/>
      <c r="J152" s="67"/>
      <c r="K152" s="67"/>
      <c r="L152" s="65"/>
      <c r="M152" s="24"/>
      <c r="N152" s="25"/>
      <c r="O152" s="26"/>
      <c r="P152" s="6"/>
    </row>
    <row r="153" spans="1:16" ht="35.25" customHeight="1" hidden="1">
      <c r="A153" s="19"/>
      <c r="B153" s="19"/>
      <c r="C153" s="19"/>
      <c r="D153" s="19"/>
      <c r="E153" s="19"/>
      <c r="F153" s="20"/>
      <c r="G153" s="75"/>
      <c r="H153" s="62"/>
      <c r="I153" s="67"/>
      <c r="J153" s="67"/>
      <c r="K153" s="67"/>
      <c r="L153" s="65"/>
      <c r="M153" s="24"/>
      <c r="N153" s="25"/>
      <c r="O153" s="26"/>
      <c r="P153" s="6"/>
    </row>
    <row r="154" spans="1:16" ht="35.25" customHeight="1" hidden="1">
      <c r="A154" s="19"/>
      <c r="B154" s="19"/>
      <c r="C154" s="19"/>
      <c r="D154" s="19"/>
      <c r="E154" s="19"/>
      <c r="F154" s="20"/>
      <c r="G154" s="75"/>
      <c r="H154" s="62"/>
      <c r="I154" s="67"/>
      <c r="J154" s="67"/>
      <c r="K154" s="67"/>
      <c r="L154" s="65"/>
      <c r="M154" s="24"/>
      <c r="N154" s="25"/>
      <c r="O154" s="26"/>
      <c r="P154" s="6"/>
    </row>
    <row r="155" spans="1:16" ht="35.25" customHeight="1" hidden="1">
      <c r="A155" s="19"/>
      <c r="B155" s="19"/>
      <c r="C155" s="19"/>
      <c r="D155" s="19"/>
      <c r="E155" s="19"/>
      <c r="F155" s="20"/>
      <c r="G155" s="75"/>
      <c r="H155" s="62"/>
      <c r="I155" s="67"/>
      <c r="J155" s="67"/>
      <c r="K155" s="67"/>
      <c r="L155" s="65"/>
      <c r="M155" s="24"/>
      <c r="N155" s="25"/>
      <c r="O155" s="26"/>
      <c r="P155" s="6"/>
    </row>
    <row r="156" spans="1:16" ht="35.25" customHeight="1" hidden="1">
      <c r="A156" s="19"/>
      <c r="B156" s="19"/>
      <c r="C156" s="19"/>
      <c r="D156" s="19"/>
      <c r="E156" s="19"/>
      <c r="F156" s="20"/>
      <c r="G156" s="75"/>
      <c r="H156" s="62"/>
      <c r="I156" s="67"/>
      <c r="J156" s="67"/>
      <c r="K156" s="67"/>
      <c r="L156" s="65"/>
      <c r="M156" s="24"/>
      <c r="N156" s="25"/>
      <c r="O156" s="26"/>
      <c r="P156" s="6"/>
    </row>
    <row r="157" spans="1:16" ht="35.25" customHeight="1" hidden="1">
      <c r="A157" s="19"/>
      <c r="B157" s="19"/>
      <c r="C157" s="19"/>
      <c r="D157" s="19"/>
      <c r="E157" s="19"/>
      <c r="F157" s="20"/>
      <c r="G157" s="75"/>
      <c r="H157" s="62"/>
      <c r="I157" s="67"/>
      <c r="J157" s="67"/>
      <c r="K157" s="67"/>
      <c r="L157" s="65"/>
      <c r="M157" s="24"/>
      <c r="N157" s="25"/>
      <c r="O157" s="26"/>
      <c r="P157" s="6"/>
    </row>
    <row r="158" spans="1:16" ht="35.25" customHeight="1" hidden="1">
      <c r="A158" s="19"/>
      <c r="B158" s="19"/>
      <c r="C158" s="19"/>
      <c r="D158" s="19"/>
      <c r="E158" s="19"/>
      <c r="F158" s="20"/>
      <c r="G158" s="75"/>
      <c r="H158" s="62"/>
      <c r="I158" s="67"/>
      <c r="J158" s="67"/>
      <c r="K158" s="67"/>
      <c r="L158" s="65"/>
      <c r="M158" s="24"/>
      <c r="N158" s="25"/>
      <c r="O158" s="26"/>
      <c r="P158" s="6"/>
    </row>
    <row r="159" spans="1:16" ht="35.25" customHeight="1" hidden="1">
      <c r="A159" s="19"/>
      <c r="B159" s="19"/>
      <c r="C159" s="19"/>
      <c r="D159" s="19"/>
      <c r="E159" s="19"/>
      <c r="F159" s="20"/>
      <c r="G159" s="75"/>
      <c r="H159" s="62"/>
      <c r="I159" s="67"/>
      <c r="J159" s="67"/>
      <c r="K159" s="67"/>
      <c r="L159" s="65"/>
      <c r="M159" s="24"/>
      <c r="N159" s="25"/>
      <c r="O159" s="26"/>
      <c r="P159" s="6"/>
    </row>
    <row r="160" spans="1:16" ht="35.25" customHeight="1" hidden="1">
      <c r="A160" s="19"/>
      <c r="B160" s="19"/>
      <c r="C160" s="19"/>
      <c r="D160" s="19"/>
      <c r="E160" s="19"/>
      <c r="F160" s="20"/>
      <c r="G160" s="75"/>
      <c r="H160" s="62"/>
      <c r="I160" s="67"/>
      <c r="J160" s="67"/>
      <c r="K160" s="67"/>
      <c r="L160" s="65"/>
      <c r="M160" s="24"/>
      <c r="N160" s="25"/>
      <c r="O160" s="26"/>
      <c r="P160" s="6"/>
    </row>
    <row r="161" spans="1:16" ht="35.25" customHeight="1" hidden="1">
      <c r="A161" s="19"/>
      <c r="B161" s="19"/>
      <c r="C161" s="19"/>
      <c r="D161" s="19"/>
      <c r="E161" s="19"/>
      <c r="F161" s="20"/>
      <c r="G161" s="75"/>
      <c r="H161" s="62"/>
      <c r="I161" s="67"/>
      <c r="J161" s="67"/>
      <c r="K161" s="67"/>
      <c r="L161" s="65"/>
      <c r="M161" s="24"/>
      <c r="N161" s="25"/>
      <c r="O161" s="26"/>
      <c r="P161" s="6"/>
    </row>
    <row r="162" spans="1:16" ht="35.25" customHeight="1" hidden="1">
      <c r="A162" s="19"/>
      <c r="B162" s="19"/>
      <c r="C162" s="19"/>
      <c r="D162" s="19"/>
      <c r="E162" s="19"/>
      <c r="F162" s="20"/>
      <c r="G162" s="75"/>
      <c r="H162" s="62"/>
      <c r="I162" s="67"/>
      <c r="J162" s="67"/>
      <c r="K162" s="67"/>
      <c r="L162" s="65"/>
      <c r="M162" s="24"/>
      <c r="N162" s="25"/>
      <c r="O162" s="26"/>
      <c r="P162" s="6"/>
    </row>
    <row r="163" spans="1:16" ht="35.25" customHeight="1" hidden="1">
      <c r="A163" s="19"/>
      <c r="B163" s="19"/>
      <c r="C163" s="19"/>
      <c r="D163" s="19"/>
      <c r="E163" s="19"/>
      <c r="F163" s="20"/>
      <c r="G163" s="75"/>
      <c r="H163" s="62"/>
      <c r="I163" s="67"/>
      <c r="J163" s="67"/>
      <c r="K163" s="67"/>
      <c r="L163" s="65"/>
      <c r="M163" s="24"/>
      <c r="N163" s="25"/>
      <c r="O163" s="26"/>
      <c r="P163" s="6"/>
    </row>
    <row r="164" spans="1:16" ht="35.25" customHeight="1" hidden="1">
      <c r="A164" s="19"/>
      <c r="B164" s="19"/>
      <c r="C164" s="19"/>
      <c r="D164" s="19"/>
      <c r="E164" s="19"/>
      <c r="F164" s="20"/>
      <c r="G164" s="75"/>
      <c r="H164" s="62"/>
      <c r="I164" s="67"/>
      <c r="J164" s="67"/>
      <c r="K164" s="67"/>
      <c r="L164" s="65"/>
      <c r="M164" s="24"/>
      <c r="N164" s="25"/>
      <c r="O164" s="26"/>
      <c r="P164" s="6"/>
    </row>
    <row r="165" spans="1:16" ht="35.25" customHeight="1" hidden="1">
      <c r="A165" s="19"/>
      <c r="B165" s="19"/>
      <c r="C165" s="19"/>
      <c r="D165" s="19"/>
      <c r="E165" s="19"/>
      <c r="F165" s="20"/>
      <c r="G165" s="75"/>
      <c r="H165" s="62"/>
      <c r="I165" s="67"/>
      <c r="J165" s="67"/>
      <c r="K165" s="67"/>
      <c r="L165" s="65"/>
      <c r="M165" s="24"/>
      <c r="N165" s="25"/>
      <c r="O165" s="26"/>
      <c r="P165" s="6"/>
    </row>
    <row r="166" spans="1:16" ht="35.25" customHeight="1" hidden="1">
      <c r="A166" s="19"/>
      <c r="B166" s="19"/>
      <c r="C166" s="19"/>
      <c r="D166" s="19"/>
      <c r="E166" s="19"/>
      <c r="F166" s="20"/>
      <c r="G166" s="75"/>
      <c r="H166" s="62"/>
      <c r="I166" s="67"/>
      <c r="J166" s="67"/>
      <c r="K166" s="67"/>
      <c r="L166" s="65"/>
      <c r="M166" s="24"/>
      <c r="N166" s="25"/>
      <c r="O166" s="26"/>
      <c r="P166" s="6"/>
    </row>
    <row r="167" spans="1:16" ht="35.25" customHeight="1" hidden="1">
      <c r="A167" s="19"/>
      <c r="B167" s="19"/>
      <c r="C167" s="19"/>
      <c r="D167" s="19"/>
      <c r="E167" s="19"/>
      <c r="F167" s="20"/>
      <c r="G167" s="75"/>
      <c r="H167" s="62"/>
      <c r="I167" s="67"/>
      <c r="J167" s="67"/>
      <c r="K167" s="67"/>
      <c r="L167" s="65"/>
      <c r="M167" s="24"/>
      <c r="N167" s="25"/>
      <c r="O167" s="26"/>
      <c r="P167" s="6"/>
    </row>
    <row r="168" spans="1:16" ht="35.25" customHeight="1" hidden="1">
      <c r="A168" s="19"/>
      <c r="B168" s="19"/>
      <c r="C168" s="19"/>
      <c r="D168" s="19"/>
      <c r="E168" s="19"/>
      <c r="F168" s="20"/>
      <c r="G168" s="75"/>
      <c r="H168" s="62"/>
      <c r="I168" s="67"/>
      <c r="J168" s="67"/>
      <c r="K168" s="67"/>
      <c r="L168" s="65"/>
      <c r="M168" s="24"/>
      <c r="N168" s="25"/>
      <c r="O168" s="26"/>
      <c r="P168" s="6"/>
    </row>
    <row r="169" spans="1:16" ht="35.25" customHeight="1" hidden="1">
      <c r="A169" s="19"/>
      <c r="B169" s="19"/>
      <c r="C169" s="19"/>
      <c r="D169" s="19"/>
      <c r="E169" s="19"/>
      <c r="F169" s="20"/>
      <c r="G169" s="75"/>
      <c r="H169" s="62"/>
      <c r="I169" s="67"/>
      <c r="J169" s="67"/>
      <c r="K169" s="67"/>
      <c r="L169" s="65"/>
      <c r="M169" s="24"/>
      <c r="N169" s="25"/>
      <c r="O169" s="26"/>
      <c r="P169" s="6"/>
    </row>
    <row r="170" spans="1:16" ht="35.25" customHeight="1" hidden="1">
      <c r="A170" s="19"/>
      <c r="B170" s="19"/>
      <c r="C170" s="19"/>
      <c r="D170" s="19"/>
      <c r="E170" s="19"/>
      <c r="F170" s="20"/>
      <c r="G170" s="75"/>
      <c r="H170" s="62"/>
      <c r="I170" s="67"/>
      <c r="J170" s="67"/>
      <c r="K170" s="67"/>
      <c r="L170" s="65"/>
      <c r="M170" s="24"/>
      <c r="N170" s="25"/>
      <c r="O170" s="26"/>
      <c r="P170" s="6"/>
    </row>
    <row r="171" spans="1:16" ht="35.25" customHeight="1" hidden="1">
      <c r="A171" s="19"/>
      <c r="B171" s="19"/>
      <c r="C171" s="19"/>
      <c r="D171" s="19"/>
      <c r="E171" s="19"/>
      <c r="F171" s="20"/>
      <c r="G171" s="75"/>
      <c r="H171" s="62"/>
      <c r="I171" s="67"/>
      <c r="J171" s="67"/>
      <c r="K171" s="67"/>
      <c r="L171" s="65"/>
      <c r="M171" s="24"/>
      <c r="N171" s="25"/>
      <c r="O171" s="26"/>
      <c r="P171" s="6"/>
    </row>
    <row r="172" spans="1:16" ht="35.25" customHeight="1" hidden="1">
      <c r="A172" s="19"/>
      <c r="B172" s="19"/>
      <c r="C172" s="19"/>
      <c r="D172" s="19"/>
      <c r="E172" s="19"/>
      <c r="F172" s="20"/>
      <c r="G172" s="75"/>
      <c r="H172" s="62"/>
      <c r="I172" s="67"/>
      <c r="J172" s="67"/>
      <c r="K172" s="67"/>
      <c r="L172" s="65"/>
      <c r="M172" s="24"/>
      <c r="N172" s="25"/>
      <c r="O172" s="26"/>
      <c r="P172" s="6"/>
    </row>
    <row r="173" spans="1:16" ht="35.25" customHeight="1" hidden="1">
      <c r="A173" s="19"/>
      <c r="B173" s="19"/>
      <c r="C173" s="19"/>
      <c r="D173" s="19"/>
      <c r="E173" s="19"/>
      <c r="F173" s="20"/>
      <c r="G173" s="75"/>
      <c r="H173" s="62"/>
      <c r="I173" s="67"/>
      <c r="J173" s="67"/>
      <c r="K173" s="67"/>
      <c r="L173" s="65"/>
      <c r="M173" s="24"/>
      <c r="N173" s="25"/>
      <c r="O173" s="26"/>
      <c r="P173" s="6"/>
    </row>
    <row r="174" spans="1:16" ht="35.25" customHeight="1" hidden="1">
      <c r="A174" s="19"/>
      <c r="B174" s="19"/>
      <c r="C174" s="19"/>
      <c r="D174" s="19"/>
      <c r="E174" s="19"/>
      <c r="F174" s="20"/>
      <c r="G174" s="75"/>
      <c r="H174" s="62"/>
      <c r="I174" s="67"/>
      <c r="J174" s="67"/>
      <c r="K174" s="67"/>
      <c r="L174" s="65"/>
      <c r="M174" s="24"/>
      <c r="N174" s="25"/>
      <c r="O174" s="26"/>
      <c r="P174" s="6"/>
    </row>
    <row r="175" spans="1:16" ht="35.25" customHeight="1" hidden="1">
      <c r="A175" s="19"/>
      <c r="B175" s="19"/>
      <c r="C175" s="19"/>
      <c r="D175" s="19"/>
      <c r="E175" s="19"/>
      <c r="F175" s="20"/>
      <c r="G175" s="75"/>
      <c r="H175" s="62"/>
      <c r="I175" s="67"/>
      <c r="J175" s="67"/>
      <c r="K175" s="67"/>
      <c r="L175" s="65"/>
      <c r="M175" s="24"/>
      <c r="N175" s="25"/>
      <c r="O175" s="26"/>
      <c r="P175" s="6"/>
    </row>
    <row r="176" spans="1:16" ht="35.25" customHeight="1" hidden="1">
      <c r="A176" s="19"/>
      <c r="B176" s="19"/>
      <c r="C176" s="19"/>
      <c r="D176" s="19"/>
      <c r="E176" s="19"/>
      <c r="F176" s="20"/>
      <c r="G176" s="75"/>
      <c r="H176" s="62"/>
      <c r="I176" s="67"/>
      <c r="J176" s="67"/>
      <c r="K176" s="67"/>
      <c r="L176" s="65"/>
      <c r="M176" s="24"/>
      <c r="N176" s="25"/>
      <c r="O176" s="26"/>
      <c r="P176" s="6"/>
    </row>
    <row r="177" spans="1:16" ht="35.25" customHeight="1" hidden="1">
      <c r="A177" s="19"/>
      <c r="B177" s="19"/>
      <c r="C177" s="19"/>
      <c r="D177" s="19"/>
      <c r="E177" s="19"/>
      <c r="F177" s="20"/>
      <c r="G177" s="75"/>
      <c r="H177" s="62"/>
      <c r="I177" s="67"/>
      <c r="J177" s="67"/>
      <c r="K177" s="67"/>
      <c r="L177" s="65"/>
      <c r="M177" s="24"/>
      <c r="N177" s="25"/>
      <c r="O177" s="26"/>
      <c r="P177" s="6"/>
    </row>
    <row r="178" spans="1:16" ht="35.25" customHeight="1" hidden="1">
      <c r="A178" s="19"/>
      <c r="B178" s="19"/>
      <c r="C178" s="19"/>
      <c r="D178" s="19"/>
      <c r="E178" s="19"/>
      <c r="F178" s="20"/>
      <c r="G178" s="75"/>
      <c r="H178" s="62"/>
      <c r="I178" s="67"/>
      <c r="J178" s="67"/>
      <c r="K178" s="67"/>
      <c r="L178" s="65"/>
      <c r="M178" s="24"/>
      <c r="N178" s="25"/>
      <c r="O178" s="26"/>
      <c r="P178" s="6"/>
    </row>
    <row r="179" spans="1:16" ht="35.25" customHeight="1" hidden="1">
      <c r="A179" s="19"/>
      <c r="B179" s="19"/>
      <c r="C179" s="19"/>
      <c r="D179" s="19"/>
      <c r="E179" s="19"/>
      <c r="F179" s="20"/>
      <c r="G179" s="75"/>
      <c r="H179" s="62"/>
      <c r="I179" s="67"/>
      <c r="J179" s="67"/>
      <c r="K179" s="67"/>
      <c r="L179" s="65"/>
      <c r="M179" s="24"/>
      <c r="N179" s="25"/>
      <c r="O179" s="26"/>
      <c r="P179" s="6"/>
    </row>
    <row r="180" spans="1:16" ht="69" customHeight="1" hidden="1">
      <c r="A180" s="19" t="s">
        <v>36</v>
      </c>
      <c r="B180" s="19" t="s">
        <v>173</v>
      </c>
      <c r="C180" s="19" t="s">
        <v>175</v>
      </c>
      <c r="D180" s="19" t="s">
        <v>203</v>
      </c>
      <c r="E180" s="19" t="s">
        <v>203</v>
      </c>
      <c r="F180" s="20" t="s">
        <v>223</v>
      </c>
      <c r="G180" s="61" t="s">
        <v>14</v>
      </c>
      <c r="H180" s="62" t="s">
        <v>224</v>
      </c>
      <c r="I180" s="67"/>
      <c r="J180" s="67"/>
      <c r="K180" s="67"/>
      <c r="L180" s="65"/>
      <c r="M180" s="24"/>
      <c r="N180" s="25"/>
      <c r="O180" s="26"/>
      <c r="P180" s="6"/>
    </row>
    <row r="181" spans="1:16" ht="93.75" customHeight="1" hidden="1">
      <c r="A181" s="19"/>
      <c r="B181" s="19"/>
      <c r="C181" s="19"/>
      <c r="D181" s="19"/>
      <c r="E181" s="19"/>
      <c r="F181" s="20"/>
      <c r="G181" s="61" t="s">
        <v>14</v>
      </c>
      <c r="H181" s="62" t="s">
        <v>225</v>
      </c>
      <c r="I181" s="67"/>
      <c r="J181" s="67"/>
      <c r="K181" s="67"/>
      <c r="L181" s="65"/>
      <c r="M181" s="24"/>
      <c r="N181" s="25"/>
      <c r="O181" s="26"/>
      <c r="P181" s="6"/>
    </row>
    <row r="182" spans="1:16" ht="60" customHeight="1" hidden="1">
      <c r="A182" s="19" t="s">
        <v>36</v>
      </c>
      <c r="B182" s="19" t="s">
        <v>173</v>
      </c>
      <c r="C182" s="19" t="s">
        <v>175</v>
      </c>
      <c r="D182" s="19" t="s">
        <v>203</v>
      </c>
      <c r="E182" s="19" t="s">
        <v>226</v>
      </c>
      <c r="F182" s="20" t="s">
        <v>227</v>
      </c>
      <c r="G182" s="61" t="s">
        <v>228</v>
      </c>
      <c r="H182" s="62" t="s">
        <v>229</v>
      </c>
      <c r="I182" s="67"/>
      <c r="J182" s="67"/>
      <c r="K182" s="67"/>
      <c r="L182" s="65"/>
      <c r="M182" s="24"/>
      <c r="N182" s="25"/>
      <c r="O182" s="26"/>
      <c r="P182" s="6"/>
    </row>
    <row r="183" spans="1:16" ht="60" customHeight="1" hidden="1">
      <c r="A183" s="19"/>
      <c r="B183" s="19"/>
      <c r="C183" s="19"/>
      <c r="D183" s="19"/>
      <c r="E183" s="19"/>
      <c r="F183" s="20"/>
      <c r="G183" s="61" t="s">
        <v>14</v>
      </c>
      <c r="H183" s="62" t="s">
        <v>230</v>
      </c>
      <c r="I183" s="67"/>
      <c r="J183" s="67"/>
      <c r="K183" s="67"/>
      <c r="L183" s="65"/>
      <c r="M183" s="24"/>
      <c r="N183" s="25"/>
      <c r="O183" s="26"/>
      <c r="P183" s="6"/>
    </row>
    <row r="184" spans="1:16" ht="45.75" customHeight="1" hidden="1">
      <c r="A184" s="19"/>
      <c r="B184" s="19"/>
      <c r="C184" s="19"/>
      <c r="D184" s="19"/>
      <c r="E184" s="19"/>
      <c r="F184" s="20"/>
      <c r="G184" s="61" t="s">
        <v>14</v>
      </c>
      <c r="H184" s="62" t="s">
        <v>231</v>
      </c>
      <c r="I184" s="67"/>
      <c r="J184" s="67"/>
      <c r="K184" s="67"/>
      <c r="L184" s="65"/>
      <c r="M184" s="24"/>
      <c r="N184" s="25"/>
      <c r="O184" s="26"/>
      <c r="P184" s="6"/>
    </row>
    <row r="185" spans="1:16" ht="70.5" customHeight="1" hidden="1">
      <c r="A185" s="19"/>
      <c r="B185" s="19"/>
      <c r="C185" s="19"/>
      <c r="D185" s="19"/>
      <c r="E185" s="19"/>
      <c r="F185" s="20"/>
      <c r="G185" s="61" t="s">
        <v>14</v>
      </c>
      <c r="H185" s="62" t="s">
        <v>232</v>
      </c>
      <c r="I185" s="63"/>
      <c r="J185" s="63"/>
      <c r="K185" s="63"/>
      <c r="L185" s="64"/>
      <c r="M185" s="24"/>
      <c r="N185" s="25"/>
      <c r="O185" s="26"/>
      <c r="P185" s="6"/>
    </row>
    <row r="186" spans="1:16" ht="120" customHeight="1" hidden="1">
      <c r="A186" s="19"/>
      <c r="B186" s="19"/>
      <c r="C186" s="19"/>
      <c r="D186" s="19"/>
      <c r="E186" s="19"/>
      <c r="F186" s="20"/>
      <c r="G186" s="61" t="s">
        <v>14</v>
      </c>
      <c r="H186" s="62" t="s">
        <v>233</v>
      </c>
      <c r="I186" s="67"/>
      <c r="J186" s="67"/>
      <c r="K186" s="67"/>
      <c r="L186" s="65"/>
      <c r="M186" s="24"/>
      <c r="N186" s="25"/>
      <c r="O186" s="26"/>
      <c r="P186" s="6"/>
    </row>
    <row r="187" spans="1:16" ht="43.5" customHeight="1" hidden="1">
      <c r="A187" s="19"/>
      <c r="B187" s="19"/>
      <c r="C187" s="19"/>
      <c r="D187" s="19"/>
      <c r="E187" s="19"/>
      <c r="F187" s="20"/>
      <c r="G187" s="61" t="s">
        <v>14</v>
      </c>
      <c r="H187" s="62" t="s">
        <v>234</v>
      </c>
      <c r="I187" s="67"/>
      <c r="J187" s="67">
        <f>I187</f>
        <v>0</v>
      </c>
      <c r="K187" s="67">
        <f>J187</f>
        <v>0</v>
      </c>
      <c r="L187" s="65"/>
      <c r="M187" s="24"/>
      <c r="N187" s="25"/>
      <c r="O187" s="26"/>
      <c r="P187" s="6"/>
    </row>
    <row r="188" spans="1:16" ht="69.75" customHeight="1" hidden="1">
      <c r="A188" s="19"/>
      <c r="B188" s="19"/>
      <c r="C188" s="19"/>
      <c r="D188" s="19"/>
      <c r="E188" s="19"/>
      <c r="F188" s="20"/>
      <c r="G188" s="61" t="s">
        <v>14</v>
      </c>
      <c r="H188" s="62" t="s">
        <v>235</v>
      </c>
      <c r="I188" s="67"/>
      <c r="J188" s="67"/>
      <c r="K188" s="67"/>
      <c r="L188" s="65"/>
      <c r="M188" s="24"/>
      <c r="N188" s="25"/>
      <c r="O188" s="26"/>
      <c r="P188" s="6"/>
    </row>
    <row r="189" spans="1:16" ht="57" customHeight="1" hidden="1">
      <c r="A189" s="19"/>
      <c r="B189" s="19"/>
      <c r="C189" s="19"/>
      <c r="D189" s="19"/>
      <c r="E189" s="19"/>
      <c r="F189" s="20"/>
      <c r="G189" s="61" t="s">
        <v>236</v>
      </c>
      <c r="H189" s="70" t="s">
        <v>237</v>
      </c>
      <c r="I189" s="67">
        <f>I190</f>
        <v>0</v>
      </c>
      <c r="J189" s="67">
        <f>J190</f>
        <v>0</v>
      </c>
      <c r="K189" s="67">
        <f>K190</f>
        <v>0</v>
      </c>
      <c r="L189" s="65"/>
      <c r="M189" s="24"/>
      <c r="N189" s="25"/>
      <c r="O189" s="26"/>
      <c r="P189" s="6"/>
    </row>
    <row r="190" spans="1:16" ht="61.5" customHeight="1" hidden="1">
      <c r="A190" s="19"/>
      <c r="B190" s="19"/>
      <c r="C190" s="19"/>
      <c r="D190" s="19"/>
      <c r="E190" s="19"/>
      <c r="F190" s="20"/>
      <c r="G190" s="61" t="s">
        <v>15</v>
      </c>
      <c r="H190" s="70" t="s">
        <v>238</v>
      </c>
      <c r="I190" s="67"/>
      <c r="J190" s="67"/>
      <c r="K190" s="67"/>
      <c r="L190" s="65"/>
      <c r="M190" s="24"/>
      <c r="N190" s="25"/>
      <c r="O190" s="26"/>
      <c r="P190" s="6"/>
    </row>
    <row r="191" spans="1:16" ht="58.5" customHeight="1" hidden="1">
      <c r="A191" s="19"/>
      <c r="B191" s="19"/>
      <c r="C191" s="19"/>
      <c r="D191" s="19"/>
      <c r="E191" s="19"/>
      <c r="F191" s="20"/>
      <c r="G191" s="61" t="s">
        <v>239</v>
      </c>
      <c r="H191" s="70" t="s">
        <v>240</v>
      </c>
      <c r="I191" s="63">
        <f>I192</f>
        <v>0</v>
      </c>
      <c r="J191" s="63">
        <f>J192</f>
        <v>0</v>
      </c>
      <c r="K191" s="63">
        <f>K192</f>
        <v>0</v>
      </c>
      <c r="L191" s="64"/>
      <c r="M191" s="24"/>
      <c r="N191" s="25"/>
      <c r="O191" s="26"/>
      <c r="P191" s="6"/>
    </row>
    <row r="192" spans="1:16" ht="58.5" customHeight="1" hidden="1">
      <c r="A192" s="19"/>
      <c r="B192" s="19"/>
      <c r="C192" s="19"/>
      <c r="D192" s="19"/>
      <c r="E192" s="19"/>
      <c r="F192" s="20"/>
      <c r="G192" s="61" t="s">
        <v>18</v>
      </c>
      <c r="H192" s="70" t="s">
        <v>241</v>
      </c>
      <c r="I192" s="63"/>
      <c r="J192" s="63"/>
      <c r="K192" s="63"/>
      <c r="L192" s="64"/>
      <c r="M192" s="24"/>
      <c r="N192" s="25"/>
      <c r="O192" s="26"/>
      <c r="P192" s="6"/>
    </row>
    <row r="193" spans="1:16" ht="15.75" customHeight="1" hidden="1">
      <c r="A193" s="19"/>
      <c r="B193" s="19"/>
      <c r="C193" s="19"/>
      <c r="D193" s="19"/>
      <c r="E193" s="19"/>
      <c r="F193" s="20"/>
      <c r="G193" s="75" t="s">
        <v>242</v>
      </c>
      <c r="H193" s="56" t="s">
        <v>243</v>
      </c>
      <c r="I193" s="63">
        <f>I194</f>
        <v>0</v>
      </c>
      <c r="J193" s="63">
        <f>J194</f>
        <v>0</v>
      </c>
      <c r="K193" s="63">
        <f>K194</f>
        <v>0</v>
      </c>
      <c r="L193" s="64"/>
      <c r="M193" s="24"/>
      <c r="N193" s="25"/>
      <c r="O193" s="26"/>
      <c r="P193" s="6"/>
    </row>
    <row r="194" spans="1:16" ht="22.5" customHeight="1" hidden="1">
      <c r="A194" s="19"/>
      <c r="B194" s="19"/>
      <c r="C194" s="19"/>
      <c r="D194" s="19"/>
      <c r="E194" s="19"/>
      <c r="F194" s="20"/>
      <c r="G194" s="75" t="s">
        <v>244</v>
      </c>
      <c r="H194" s="62" t="s">
        <v>245</v>
      </c>
      <c r="I194" s="63">
        <f>I195+I196</f>
        <v>0</v>
      </c>
      <c r="J194" s="63">
        <f>J195+J196</f>
        <v>0</v>
      </c>
      <c r="K194" s="63">
        <f>K195+K196</f>
        <v>0</v>
      </c>
      <c r="L194" s="64"/>
      <c r="M194" s="24"/>
      <c r="N194" s="25"/>
      <c r="O194" s="26"/>
      <c r="P194" s="6"/>
    </row>
    <row r="195" spans="1:16" ht="42" customHeight="1" hidden="1">
      <c r="A195" s="19"/>
      <c r="B195" s="19"/>
      <c r="C195" s="19"/>
      <c r="D195" s="19"/>
      <c r="E195" s="19"/>
      <c r="F195" s="20"/>
      <c r="G195" s="75" t="s">
        <v>244</v>
      </c>
      <c r="H195" s="62" t="s">
        <v>246</v>
      </c>
      <c r="I195" s="67">
        <v>0</v>
      </c>
      <c r="J195" s="67">
        <v>0</v>
      </c>
      <c r="K195" s="67">
        <v>0</v>
      </c>
      <c r="L195" s="65"/>
      <c r="M195" s="24"/>
      <c r="N195" s="25"/>
      <c r="O195" s="26"/>
      <c r="P195" s="6"/>
    </row>
    <row r="196" spans="1:16" ht="71.25" customHeight="1" hidden="1">
      <c r="A196" s="19"/>
      <c r="B196" s="19"/>
      <c r="C196" s="19"/>
      <c r="D196" s="19"/>
      <c r="E196" s="19"/>
      <c r="F196" s="20"/>
      <c r="G196" s="75" t="s">
        <v>247</v>
      </c>
      <c r="H196" s="62" t="s">
        <v>248</v>
      </c>
      <c r="I196" s="67">
        <v>0</v>
      </c>
      <c r="J196" s="67">
        <v>0</v>
      </c>
      <c r="K196" s="67">
        <v>0</v>
      </c>
      <c r="L196" s="65"/>
      <c r="M196" s="24"/>
      <c r="N196" s="25"/>
      <c r="O196" s="26"/>
      <c r="P196" s="6"/>
    </row>
    <row r="197" spans="1:16" ht="27" customHeight="1" hidden="1">
      <c r="A197" s="19"/>
      <c r="B197" s="19"/>
      <c r="C197" s="19"/>
      <c r="D197" s="19"/>
      <c r="E197" s="19"/>
      <c r="F197" s="20"/>
      <c r="G197" s="55" t="s">
        <v>173</v>
      </c>
      <c r="H197" s="56" t="s">
        <v>249</v>
      </c>
      <c r="I197" s="57">
        <f>I198</f>
        <v>0</v>
      </c>
      <c r="J197" s="57">
        <f>J198</f>
        <v>0</v>
      </c>
      <c r="K197" s="57">
        <f>K198</f>
        <v>0</v>
      </c>
      <c r="L197" s="58"/>
      <c r="M197" s="24"/>
      <c r="N197" s="25"/>
      <c r="O197" s="26"/>
      <c r="P197" s="6"/>
    </row>
    <row r="198" spans="1:16" ht="28.5" customHeight="1" hidden="1">
      <c r="A198" s="19"/>
      <c r="B198" s="19"/>
      <c r="C198" s="19"/>
      <c r="D198" s="19"/>
      <c r="E198" s="19"/>
      <c r="F198" s="20"/>
      <c r="G198" s="59" t="s">
        <v>197</v>
      </c>
      <c r="H198" s="60" t="s">
        <v>198</v>
      </c>
      <c r="I198" s="57">
        <f>I201+I203+I204+I205+I207+I210+I199+I200</f>
        <v>0</v>
      </c>
      <c r="J198" s="57">
        <f>J201+J203+J204+J205+J207+J210+J199+J200</f>
        <v>0</v>
      </c>
      <c r="K198" s="57">
        <f>K201+K203+K204+K205+K207+K210+K199+K200</f>
        <v>0</v>
      </c>
      <c r="L198" s="58"/>
      <c r="M198" s="24"/>
      <c r="N198" s="25"/>
      <c r="O198" s="26"/>
      <c r="P198" s="6"/>
    </row>
    <row r="199" spans="1:16" ht="69.75" customHeight="1" hidden="1">
      <c r="A199" s="19"/>
      <c r="B199" s="19"/>
      <c r="C199" s="19"/>
      <c r="D199" s="19"/>
      <c r="E199" s="19"/>
      <c r="F199" s="20"/>
      <c r="G199" s="61" t="s">
        <v>14</v>
      </c>
      <c r="H199" s="62" t="s">
        <v>250</v>
      </c>
      <c r="I199" s="67"/>
      <c r="J199" s="67"/>
      <c r="K199" s="67"/>
      <c r="L199" s="65"/>
      <c r="M199" s="24"/>
      <c r="N199" s="25"/>
      <c r="O199" s="26"/>
      <c r="P199" s="6"/>
    </row>
    <row r="200" spans="1:16" ht="93.75" customHeight="1" hidden="1">
      <c r="A200" s="19"/>
      <c r="B200" s="19"/>
      <c r="C200" s="19"/>
      <c r="D200" s="19"/>
      <c r="E200" s="19"/>
      <c r="F200" s="20"/>
      <c r="G200" s="61" t="s">
        <v>14</v>
      </c>
      <c r="H200" s="62" t="s">
        <v>225</v>
      </c>
      <c r="I200" s="67"/>
      <c r="J200" s="67"/>
      <c r="K200" s="67"/>
      <c r="L200" s="65"/>
      <c r="M200" s="24"/>
      <c r="N200" s="25"/>
      <c r="O200" s="26"/>
      <c r="P200" s="6"/>
    </row>
    <row r="201" spans="1:16" ht="33" customHeight="1" hidden="1">
      <c r="A201" s="19" t="s">
        <v>36</v>
      </c>
      <c r="B201" s="19" t="s">
        <v>173</v>
      </c>
      <c r="C201" s="19" t="s">
        <v>175</v>
      </c>
      <c r="D201" s="19" t="s">
        <v>203</v>
      </c>
      <c r="E201" s="19" t="s">
        <v>251</v>
      </c>
      <c r="F201" s="20" t="s">
        <v>252</v>
      </c>
      <c r="G201" s="61" t="s">
        <v>253</v>
      </c>
      <c r="H201" s="70" t="s">
        <v>254</v>
      </c>
      <c r="I201" s="63">
        <f>I202</f>
        <v>0</v>
      </c>
      <c r="J201" s="63">
        <f>J202</f>
        <v>0</v>
      </c>
      <c r="K201" s="63">
        <f>K202</f>
        <v>0</v>
      </c>
      <c r="L201" s="64"/>
      <c r="M201" s="24"/>
      <c r="N201" s="25"/>
      <c r="O201" s="26"/>
      <c r="P201" s="6"/>
    </row>
    <row r="202" spans="1:16" ht="43.5" customHeight="1" hidden="1">
      <c r="A202" s="19"/>
      <c r="B202" s="19"/>
      <c r="C202" s="19"/>
      <c r="D202" s="19"/>
      <c r="E202" s="19"/>
      <c r="F202" s="20"/>
      <c r="G202" s="61" t="s">
        <v>255</v>
      </c>
      <c r="H202" s="70" t="s">
        <v>256</v>
      </c>
      <c r="I202" s="63"/>
      <c r="J202" s="63"/>
      <c r="K202" s="63"/>
      <c r="L202" s="64"/>
      <c r="M202" s="24"/>
      <c r="N202" s="25"/>
      <c r="O202" s="26"/>
      <c r="P202" s="6"/>
    </row>
    <row r="203" spans="1:16" ht="95.25" customHeight="1" hidden="1">
      <c r="A203" s="19"/>
      <c r="B203" s="19"/>
      <c r="C203" s="19"/>
      <c r="D203" s="19"/>
      <c r="E203" s="19"/>
      <c r="F203" s="20"/>
      <c r="G203" s="75" t="s">
        <v>205</v>
      </c>
      <c r="H203" s="62" t="s">
        <v>257</v>
      </c>
      <c r="I203" s="63"/>
      <c r="J203" s="63"/>
      <c r="K203" s="63"/>
      <c r="L203" s="64"/>
      <c r="M203" s="24"/>
      <c r="N203" s="25"/>
      <c r="O203" s="26"/>
      <c r="P203" s="6"/>
    </row>
    <row r="204" spans="1:16" ht="72.75" customHeight="1" hidden="1">
      <c r="A204" s="19" t="s">
        <v>36</v>
      </c>
      <c r="B204" s="19" t="s">
        <v>173</v>
      </c>
      <c r="C204" s="19" t="s">
        <v>175</v>
      </c>
      <c r="D204" s="19" t="s">
        <v>203</v>
      </c>
      <c r="E204" s="19" t="s">
        <v>258</v>
      </c>
      <c r="F204" s="20" t="s">
        <v>259</v>
      </c>
      <c r="G204" s="82" t="s">
        <v>221</v>
      </c>
      <c r="H204" s="62" t="s">
        <v>250</v>
      </c>
      <c r="I204" s="67">
        <v>0</v>
      </c>
      <c r="J204" s="67">
        <v>0</v>
      </c>
      <c r="K204" s="67">
        <v>0</v>
      </c>
      <c r="L204" s="65"/>
      <c r="M204" s="24"/>
      <c r="N204" s="25"/>
      <c r="O204" s="26"/>
      <c r="P204" s="6"/>
    </row>
    <row r="205" spans="1:16" ht="30" customHeight="1" hidden="1">
      <c r="A205" s="19"/>
      <c r="B205" s="19"/>
      <c r="C205" s="19"/>
      <c r="D205" s="19"/>
      <c r="E205" s="19"/>
      <c r="F205" s="20"/>
      <c r="G205" s="82" t="s">
        <v>221</v>
      </c>
      <c r="H205" s="83" t="s">
        <v>260</v>
      </c>
      <c r="I205" s="84"/>
      <c r="J205" s="84"/>
      <c r="K205" s="84"/>
      <c r="L205" s="85"/>
      <c r="M205" s="24"/>
      <c r="N205" s="25"/>
      <c r="O205" s="26"/>
      <c r="P205" s="6"/>
    </row>
    <row r="206" spans="1:16" ht="53.25" customHeight="1" hidden="1">
      <c r="A206" s="19"/>
      <c r="B206" s="19"/>
      <c r="C206" s="19"/>
      <c r="D206" s="19"/>
      <c r="E206" s="19"/>
      <c r="F206" s="20"/>
      <c r="G206" s="82" t="s">
        <v>221</v>
      </c>
      <c r="H206" s="62" t="s">
        <v>261</v>
      </c>
      <c r="I206" s="63"/>
      <c r="J206" s="63"/>
      <c r="K206" s="63"/>
      <c r="L206" s="64"/>
      <c r="M206" s="24"/>
      <c r="N206" s="25"/>
      <c r="O206" s="26"/>
      <c r="P206" s="6"/>
    </row>
    <row r="207" spans="1:16" ht="72" customHeight="1" hidden="1">
      <c r="A207" s="19" t="s">
        <v>36</v>
      </c>
      <c r="B207" s="19" t="s">
        <v>173</v>
      </c>
      <c r="C207" s="19" t="s">
        <v>175</v>
      </c>
      <c r="D207" s="19" t="s">
        <v>262</v>
      </c>
      <c r="E207" s="19" t="s">
        <v>262</v>
      </c>
      <c r="F207" s="20" t="s">
        <v>263</v>
      </c>
      <c r="G207" s="82" t="s">
        <v>221</v>
      </c>
      <c r="H207" s="62" t="s">
        <v>224</v>
      </c>
      <c r="I207" s="63"/>
      <c r="J207" s="63"/>
      <c r="K207" s="63"/>
      <c r="L207" s="64"/>
      <c r="M207" s="24"/>
      <c r="N207" s="25"/>
      <c r="O207" s="26"/>
      <c r="P207" s="6"/>
    </row>
    <row r="208" spans="1:16" ht="49.5" customHeight="1" hidden="1">
      <c r="A208" s="19" t="s">
        <v>36</v>
      </c>
      <c r="B208" s="19" t="s">
        <v>173</v>
      </c>
      <c r="C208" s="19" t="s">
        <v>175</v>
      </c>
      <c r="D208" s="19" t="s">
        <v>262</v>
      </c>
      <c r="E208" s="19" t="s">
        <v>262</v>
      </c>
      <c r="F208" s="20" t="s">
        <v>264</v>
      </c>
      <c r="G208" s="82" t="s">
        <v>221</v>
      </c>
      <c r="H208" s="62" t="s">
        <v>265</v>
      </c>
      <c r="I208" s="63"/>
      <c r="J208" s="63"/>
      <c r="K208" s="63"/>
      <c r="L208" s="64"/>
      <c r="M208" s="24"/>
      <c r="N208" s="25"/>
      <c r="O208" s="26"/>
      <c r="P208" s="6"/>
    </row>
    <row r="209" spans="1:16" ht="78" customHeight="1" hidden="1">
      <c r="A209" s="19"/>
      <c r="B209" s="19"/>
      <c r="C209" s="19"/>
      <c r="D209" s="19"/>
      <c r="E209" s="19"/>
      <c r="F209" s="20"/>
      <c r="G209" s="82"/>
      <c r="H209" s="62"/>
      <c r="I209" s="63"/>
      <c r="J209" s="63"/>
      <c r="K209" s="63"/>
      <c r="L209" s="64"/>
      <c r="M209" s="24"/>
      <c r="N209" s="25"/>
      <c r="O209" s="26"/>
      <c r="P209" s="6"/>
    </row>
    <row r="210" spans="1:16" ht="103.5" customHeight="1" hidden="1">
      <c r="A210" s="19"/>
      <c r="B210" s="19"/>
      <c r="C210" s="19"/>
      <c r="D210" s="19"/>
      <c r="E210" s="19"/>
      <c r="F210" s="20"/>
      <c r="G210" s="82" t="s">
        <v>221</v>
      </c>
      <c r="H210" s="62" t="s">
        <v>225</v>
      </c>
      <c r="I210" s="67">
        <v>0</v>
      </c>
      <c r="J210" s="67">
        <v>0</v>
      </c>
      <c r="K210" s="67">
        <v>0</v>
      </c>
      <c r="L210" s="65"/>
      <c r="M210" s="24"/>
      <c r="N210" s="25"/>
      <c r="O210" s="26"/>
      <c r="P210" s="6"/>
    </row>
    <row r="211" spans="1:16" ht="19.5" customHeight="1" hidden="1">
      <c r="A211" s="19"/>
      <c r="B211" s="19"/>
      <c r="C211" s="19"/>
      <c r="D211" s="19"/>
      <c r="E211" s="19"/>
      <c r="F211" s="20"/>
      <c r="G211" s="55" t="s">
        <v>266</v>
      </c>
      <c r="H211" s="86" t="s">
        <v>267</v>
      </c>
      <c r="I211" s="68">
        <f aca="true" t="shared" si="3" ref="I211:K212">I212</f>
        <v>0</v>
      </c>
      <c r="J211" s="68">
        <f t="shared" si="3"/>
        <v>0</v>
      </c>
      <c r="K211" s="68">
        <f t="shared" si="3"/>
        <v>0</v>
      </c>
      <c r="L211" s="69"/>
      <c r="M211" s="24"/>
      <c r="N211" s="25"/>
      <c r="O211" s="26"/>
      <c r="P211" s="6"/>
    </row>
    <row r="212" spans="1:16" ht="53.25" customHeight="1" hidden="1">
      <c r="A212" s="19"/>
      <c r="B212" s="19"/>
      <c r="C212" s="19"/>
      <c r="D212" s="19"/>
      <c r="E212" s="19"/>
      <c r="F212" s="20"/>
      <c r="G212" s="61" t="s">
        <v>268</v>
      </c>
      <c r="H212" s="70" t="s">
        <v>269</v>
      </c>
      <c r="I212" s="67">
        <f t="shared" si="3"/>
        <v>0</v>
      </c>
      <c r="J212" s="67">
        <f t="shared" si="3"/>
        <v>0</v>
      </c>
      <c r="K212" s="67">
        <f t="shared" si="3"/>
        <v>0</v>
      </c>
      <c r="L212" s="65"/>
      <c r="M212" s="24"/>
      <c r="N212" s="25"/>
      <c r="O212" s="26"/>
      <c r="P212" s="6"/>
    </row>
    <row r="213" spans="1:16" ht="56.25" customHeight="1" hidden="1">
      <c r="A213" s="19"/>
      <c r="B213" s="19"/>
      <c r="C213" s="19"/>
      <c r="D213" s="19"/>
      <c r="E213" s="19"/>
      <c r="F213" s="20"/>
      <c r="G213" s="61" t="s">
        <v>19</v>
      </c>
      <c r="H213" s="70" t="s">
        <v>270</v>
      </c>
      <c r="I213" s="67"/>
      <c r="J213" s="67"/>
      <c r="K213" s="67"/>
      <c r="L213" s="65"/>
      <c r="M213" s="24"/>
      <c r="N213" s="25"/>
      <c r="O213" s="26"/>
      <c r="P213" s="6"/>
    </row>
    <row r="214" spans="1:16" ht="35.25" customHeight="1" hidden="1">
      <c r="A214" s="19"/>
      <c r="B214" s="19"/>
      <c r="C214" s="19"/>
      <c r="D214" s="19"/>
      <c r="E214" s="19"/>
      <c r="F214" s="20"/>
      <c r="G214" s="59" t="s">
        <v>741</v>
      </c>
      <c r="H214" s="60" t="s">
        <v>740</v>
      </c>
      <c r="I214" s="68">
        <f>I215</f>
        <v>0</v>
      </c>
      <c r="J214" s="68"/>
      <c r="K214" s="68"/>
      <c r="L214" s="65"/>
      <c r="M214" s="24"/>
      <c r="N214" s="25"/>
      <c r="O214" s="26"/>
      <c r="P214" s="6"/>
    </row>
    <row r="215" spans="1:16" ht="38.25" customHeight="1" hidden="1">
      <c r="A215" s="19"/>
      <c r="B215" s="19"/>
      <c r="C215" s="19"/>
      <c r="D215" s="19"/>
      <c r="E215" s="19"/>
      <c r="F215" s="20"/>
      <c r="G215" s="61" t="s">
        <v>739</v>
      </c>
      <c r="H215" s="70" t="s">
        <v>742</v>
      </c>
      <c r="I215" s="67"/>
      <c r="J215" s="67"/>
      <c r="K215" s="67"/>
      <c r="L215" s="65"/>
      <c r="M215" s="24"/>
      <c r="N215" s="25"/>
      <c r="O215" s="26"/>
      <c r="P215" s="6"/>
    </row>
    <row r="216" spans="1:16" ht="22.5" customHeight="1">
      <c r="A216" s="10"/>
      <c r="B216" s="10"/>
      <c r="C216" s="10"/>
      <c r="D216" s="10"/>
      <c r="E216" s="10"/>
      <c r="F216" s="13"/>
      <c r="G216" s="232" t="s">
        <v>572</v>
      </c>
      <c r="H216" s="87"/>
      <c r="I216" s="88">
        <f>I27+I103</f>
        <v>13824244.170000002</v>
      </c>
      <c r="J216" s="88">
        <f>J27+J103</f>
        <v>0</v>
      </c>
      <c r="K216" s="88">
        <f>K27+K103</f>
        <v>0</v>
      </c>
      <c r="L216" s="89"/>
      <c r="M216" s="90"/>
      <c r="N216" s="91"/>
      <c r="O216" s="91"/>
      <c r="P216" s="91"/>
    </row>
    <row r="217" spans="1:16" ht="12.75">
      <c r="A217" s="92"/>
      <c r="B217" s="92"/>
      <c r="C217" s="92"/>
      <c r="D217" s="92"/>
      <c r="E217" s="92"/>
      <c r="F217" s="92"/>
      <c r="G217" s="13"/>
      <c r="H217" s="93"/>
      <c r="I217" s="94"/>
      <c r="J217" s="94"/>
      <c r="K217" s="94"/>
      <c r="L217" s="94"/>
      <c r="M217" s="92"/>
      <c r="N217" s="92"/>
      <c r="O217" s="92"/>
      <c r="P217" s="92"/>
    </row>
    <row r="218" spans="1:16" ht="12.75">
      <c r="A218" s="92"/>
      <c r="B218" s="92"/>
      <c r="C218" s="92"/>
      <c r="D218" s="92"/>
      <c r="E218" s="92"/>
      <c r="F218" s="92"/>
      <c r="G218" s="92"/>
      <c r="H218" s="92"/>
      <c r="I218" s="95"/>
      <c r="J218" s="95"/>
      <c r="K218" s="95"/>
      <c r="L218" s="95"/>
      <c r="M218" s="95"/>
      <c r="N218" s="92"/>
      <c r="O218" s="92"/>
      <c r="P218" s="92"/>
    </row>
    <row r="219" spans="9:12" ht="12.75">
      <c r="I219" s="96"/>
      <c r="J219" s="96"/>
      <c r="K219" s="96"/>
      <c r="L219" s="96"/>
    </row>
  </sheetData>
  <sheetProtection/>
  <mergeCells count="14">
    <mergeCell ref="H19:K19"/>
    <mergeCell ref="H20:I20"/>
    <mergeCell ref="A21:K21"/>
    <mergeCell ref="G23:G25"/>
    <mergeCell ref="H23:H25"/>
    <mergeCell ref="I23:I25"/>
    <mergeCell ref="J23:J25"/>
    <mergeCell ref="K23:K25"/>
    <mergeCell ref="H13:K13"/>
    <mergeCell ref="H14:K14"/>
    <mergeCell ref="H15:K15"/>
    <mergeCell ref="H16:K16"/>
    <mergeCell ref="H17:K17"/>
    <mergeCell ref="I18:K18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3"/>
  <sheetViews>
    <sheetView view="pageBreakPreview" zoomScaleSheetLayoutView="100" workbookViewId="0" topLeftCell="B373">
      <selection activeCell="O224" sqref="O224"/>
    </sheetView>
  </sheetViews>
  <sheetFormatPr defaultColWidth="11.00390625" defaultRowHeight="12.75"/>
  <cols>
    <col min="1" max="1" width="0" style="97" hidden="1" customWidth="1"/>
    <col min="2" max="2" width="46.00390625" style="97" customWidth="1"/>
    <col min="3" max="3" width="5.625" style="97" customWidth="1"/>
    <col min="4" max="4" width="3.875" style="97" customWidth="1"/>
    <col min="5" max="5" width="3.625" style="97" customWidth="1"/>
    <col min="6" max="6" width="15.875" style="97" customWidth="1"/>
    <col min="7" max="7" width="4.00390625" style="97" customWidth="1"/>
    <col min="8" max="10" width="13.75390625" style="97" customWidth="1"/>
    <col min="11" max="11" width="16.00390625" style="97" customWidth="1"/>
    <col min="12" max="12" width="13.625" style="97" customWidth="1"/>
    <col min="13" max="13" width="16.25390625" style="97" customWidth="1"/>
    <col min="14" max="14" width="12.25390625" style="97" customWidth="1"/>
    <col min="15" max="243" width="9.125" style="97" customWidth="1"/>
    <col min="244" max="244" width="0" style="97" hidden="1" customWidth="1"/>
    <col min="245" max="245" width="45.375" style="97" customWidth="1"/>
    <col min="246" max="246" width="7.375" style="97" customWidth="1"/>
    <col min="247" max="247" width="4.875" style="97" customWidth="1"/>
    <col min="248" max="248" width="5.75390625" style="97" customWidth="1"/>
    <col min="249" max="249" width="15.625" style="97" customWidth="1"/>
    <col min="250" max="250" width="7.00390625" style="97" customWidth="1"/>
    <col min="251" max="251" width="13.75390625" style="97" customWidth="1"/>
    <col min="252" max="255" width="0" style="97" hidden="1" customWidth="1"/>
    <col min="256" max="16384" width="11.00390625" style="97" bestFit="1" customWidth="1"/>
  </cols>
  <sheetData>
    <row r="1" spans="7:10" ht="12.75">
      <c r="G1" s="210"/>
      <c r="H1" s="206"/>
      <c r="I1" s="208"/>
      <c r="J1" s="209" t="s">
        <v>732</v>
      </c>
    </row>
    <row r="2" spans="7:10" ht="12.75">
      <c r="G2" s="210"/>
      <c r="H2" s="206"/>
      <c r="I2" s="208"/>
      <c r="J2" s="209" t="s">
        <v>727</v>
      </c>
    </row>
    <row r="3" spans="7:10" ht="12.75">
      <c r="G3" s="210"/>
      <c r="H3" s="206"/>
      <c r="I3" s="208"/>
      <c r="J3" s="209" t="s">
        <v>272</v>
      </c>
    </row>
    <row r="4" spans="7:10" ht="12.75">
      <c r="G4" s="210"/>
      <c r="H4" s="206"/>
      <c r="I4" s="208"/>
      <c r="J4" s="209" t="s">
        <v>758</v>
      </c>
    </row>
    <row r="5" spans="7:10" ht="12.75">
      <c r="G5" s="210"/>
      <c r="H5" s="206"/>
      <c r="I5" s="208"/>
      <c r="J5" s="209" t="s">
        <v>756</v>
      </c>
    </row>
    <row r="6" spans="7:10" ht="12.75">
      <c r="G6" s="210"/>
      <c r="H6" s="206"/>
      <c r="I6" s="208"/>
      <c r="J6" s="209" t="s">
        <v>730</v>
      </c>
    </row>
    <row r="7" spans="7:10" ht="12.75">
      <c r="G7" s="210"/>
      <c r="H7" s="206"/>
      <c r="I7" s="208"/>
      <c r="J7" s="209" t="s">
        <v>272</v>
      </c>
    </row>
    <row r="8" spans="7:10" ht="12.75">
      <c r="G8" s="210"/>
      <c r="H8" s="206"/>
      <c r="I8" s="208"/>
      <c r="J8" s="209" t="s">
        <v>728</v>
      </c>
    </row>
    <row r="9" spans="7:10" ht="12.75">
      <c r="G9" s="210"/>
      <c r="H9" s="206"/>
      <c r="I9" s="208"/>
      <c r="J9" s="209" t="s">
        <v>731</v>
      </c>
    </row>
    <row r="10" spans="7:10" ht="12.75">
      <c r="G10" s="207"/>
      <c r="H10" s="206"/>
      <c r="I10" s="208"/>
      <c r="J10" s="209" t="s">
        <v>26</v>
      </c>
    </row>
    <row r="11" spans="7:10" ht="12.75">
      <c r="G11" s="210"/>
      <c r="H11" s="206"/>
      <c r="I11" s="208"/>
      <c r="J11" s="209" t="s">
        <v>273</v>
      </c>
    </row>
    <row r="13" spans="6:10" ht="12.75">
      <c r="F13" s="98"/>
      <c r="G13" s="99"/>
      <c r="H13" s="243" t="s">
        <v>801</v>
      </c>
      <c r="I13" s="245"/>
      <c r="J13" s="245"/>
    </row>
    <row r="14" spans="6:10" ht="12.75">
      <c r="F14" s="98"/>
      <c r="G14" s="99"/>
      <c r="H14" s="243" t="s">
        <v>271</v>
      </c>
      <c r="I14" s="245"/>
      <c r="J14" s="245"/>
    </row>
    <row r="15" spans="6:10" ht="12.75">
      <c r="F15" s="98"/>
      <c r="G15" s="99"/>
      <c r="H15" s="243" t="s">
        <v>272</v>
      </c>
      <c r="I15" s="245"/>
      <c r="J15" s="245"/>
    </row>
    <row r="16" spans="6:10" ht="12.75">
      <c r="F16" s="98"/>
      <c r="G16" s="99"/>
      <c r="H16" s="246" t="s">
        <v>22</v>
      </c>
      <c r="I16" s="245"/>
      <c r="J16" s="245"/>
    </row>
    <row r="17" spans="6:10" ht="12.75">
      <c r="F17" s="98"/>
      <c r="G17" s="246" t="s">
        <v>2</v>
      </c>
      <c r="H17" s="246"/>
      <c r="I17" s="246"/>
      <c r="J17" s="246"/>
    </row>
    <row r="18" spans="6:10" ht="12.75">
      <c r="F18" s="98"/>
      <c r="G18" s="246" t="s">
        <v>26</v>
      </c>
      <c r="H18" s="246"/>
      <c r="I18" s="246"/>
      <c r="J18" s="246"/>
    </row>
    <row r="19" spans="6:10" ht="12.75">
      <c r="F19" s="98"/>
      <c r="G19" s="243" t="s">
        <v>273</v>
      </c>
      <c r="H19" s="243"/>
      <c r="I19" s="243"/>
      <c r="J19" s="243"/>
    </row>
    <row r="20" spans="6:10" ht="12.75">
      <c r="F20" s="98"/>
      <c r="G20" s="99"/>
      <c r="H20" s="99"/>
      <c r="I20" s="99"/>
      <c r="J20" s="99"/>
    </row>
    <row r="21" spans="2:10" ht="30" customHeight="1">
      <c r="B21" s="244" t="s">
        <v>736</v>
      </c>
      <c r="C21" s="244"/>
      <c r="D21" s="244"/>
      <c r="E21" s="244"/>
      <c r="F21" s="244"/>
      <c r="G21" s="244"/>
      <c r="H21" s="244"/>
      <c r="I21" s="244"/>
      <c r="J21" s="244"/>
    </row>
    <row r="22" spans="2:10" ht="12.75">
      <c r="B22" s="247" t="s">
        <v>274</v>
      </c>
      <c r="C22" s="247"/>
      <c r="D22" s="247"/>
      <c r="E22" s="247"/>
      <c r="F22" s="247"/>
      <c r="G22" s="247"/>
      <c r="H22" s="247"/>
      <c r="I22" s="247"/>
      <c r="J22" s="247"/>
    </row>
    <row r="23" spans="1:10" ht="12.75">
      <c r="A23" s="100"/>
      <c r="B23" s="248" t="s">
        <v>275</v>
      </c>
      <c r="C23" s="250" t="s">
        <v>276</v>
      </c>
      <c r="D23" s="250" t="s">
        <v>277</v>
      </c>
      <c r="E23" s="250" t="s">
        <v>278</v>
      </c>
      <c r="F23" s="250" t="s">
        <v>279</v>
      </c>
      <c r="G23" s="250" t="s">
        <v>280</v>
      </c>
      <c r="H23" s="252" t="s">
        <v>281</v>
      </c>
      <c r="I23" s="252" t="s">
        <v>282</v>
      </c>
      <c r="J23" s="252" t="s">
        <v>283</v>
      </c>
    </row>
    <row r="24" spans="1:10" ht="12.75">
      <c r="A24" s="100"/>
      <c r="B24" s="249"/>
      <c r="C24" s="251"/>
      <c r="D24" s="251"/>
      <c r="E24" s="251"/>
      <c r="F24" s="251"/>
      <c r="G24" s="251"/>
      <c r="H24" s="253"/>
      <c r="I24" s="253"/>
      <c r="J24" s="253"/>
    </row>
    <row r="25" spans="1:15" ht="25.5" hidden="1">
      <c r="A25" s="100"/>
      <c r="B25" s="101" t="s">
        <v>284</v>
      </c>
      <c r="C25" s="102" t="s">
        <v>285</v>
      </c>
      <c r="D25" s="102"/>
      <c r="E25" s="102"/>
      <c r="F25" s="102"/>
      <c r="G25" s="102"/>
      <c r="H25" s="103">
        <f>H26</f>
        <v>0</v>
      </c>
      <c r="I25" s="103">
        <f>I26</f>
        <v>0</v>
      </c>
      <c r="J25" s="103">
        <f>J26</f>
        <v>0</v>
      </c>
      <c r="K25" s="104"/>
      <c r="L25" s="104"/>
      <c r="M25" s="104"/>
      <c r="N25" s="104"/>
      <c r="O25" s="104"/>
    </row>
    <row r="26" spans="1:11" ht="12.75" hidden="1">
      <c r="A26" s="100"/>
      <c r="B26" s="101" t="s">
        <v>286</v>
      </c>
      <c r="C26" s="102" t="s">
        <v>285</v>
      </c>
      <c r="D26" s="102" t="s">
        <v>287</v>
      </c>
      <c r="E26" s="102"/>
      <c r="F26" s="102"/>
      <c r="G26" s="102"/>
      <c r="H26" s="103">
        <f>H31+H27</f>
        <v>0</v>
      </c>
      <c r="I26" s="103">
        <f>I31+I27</f>
        <v>0</v>
      </c>
      <c r="J26" s="103">
        <f>J31+J27</f>
        <v>0</v>
      </c>
      <c r="K26" s="104"/>
    </row>
    <row r="27" spans="1:11" ht="38.25" hidden="1">
      <c r="A27" s="100"/>
      <c r="B27" s="101" t="s">
        <v>288</v>
      </c>
      <c r="C27" s="102" t="s">
        <v>285</v>
      </c>
      <c r="D27" s="102" t="s">
        <v>287</v>
      </c>
      <c r="E27" s="102" t="s">
        <v>289</v>
      </c>
      <c r="F27" s="102"/>
      <c r="G27" s="102"/>
      <c r="H27" s="103">
        <f>H28</f>
        <v>0</v>
      </c>
      <c r="I27" s="103">
        <f aca="true" t="shared" si="0" ref="I27:J29">I28</f>
        <v>0</v>
      </c>
      <c r="J27" s="103">
        <f t="shared" si="0"/>
        <v>0</v>
      </c>
      <c r="K27" s="104"/>
    </row>
    <row r="28" spans="1:11" ht="25.5" hidden="1">
      <c r="A28" s="100"/>
      <c r="B28" s="101" t="s">
        <v>290</v>
      </c>
      <c r="C28" s="102" t="s">
        <v>285</v>
      </c>
      <c r="D28" s="102" t="s">
        <v>287</v>
      </c>
      <c r="E28" s="102" t="s">
        <v>289</v>
      </c>
      <c r="F28" s="102" t="s">
        <v>291</v>
      </c>
      <c r="G28" s="102"/>
      <c r="H28" s="103">
        <f>H29</f>
        <v>0</v>
      </c>
      <c r="I28" s="103">
        <f t="shared" si="0"/>
        <v>0</v>
      </c>
      <c r="J28" s="103">
        <f t="shared" si="0"/>
        <v>0</v>
      </c>
      <c r="K28" s="104"/>
    </row>
    <row r="29" spans="1:11" ht="25.5" hidden="1">
      <c r="A29" s="100"/>
      <c r="B29" s="62" t="s">
        <v>292</v>
      </c>
      <c r="C29" s="105" t="s">
        <v>285</v>
      </c>
      <c r="D29" s="105" t="s">
        <v>287</v>
      </c>
      <c r="E29" s="105" t="s">
        <v>289</v>
      </c>
      <c r="F29" s="105" t="s">
        <v>291</v>
      </c>
      <c r="G29" s="105" t="s">
        <v>23</v>
      </c>
      <c r="H29" s="106">
        <f>H30</f>
        <v>0</v>
      </c>
      <c r="I29" s="106">
        <f t="shared" si="0"/>
        <v>0</v>
      </c>
      <c r="J29" s="106">
        <f t="shared" si="0"/>
        <v>0</v>
      </c>
      <c r="K29" s="104"/>
    </row>
    <row r="30" spans="1:11" ht="63.75" hidden="1">
      <c r="A30" s="100"/>
      <c r="B30" s="107" t="s">
        <v>293</v>
      </c>
      <c r="C30" s="105" t="s">
        <v>285</v>
      </c>
      <c r="D30" s="105" t="s">
        <v>287</v>
      </c>
      <c r="E30" s="105" t="s">
        <v>289</v>
      </c>
      <c r="F30" s="105" t="s">
        <v>291</v>
      </c>
      <c r="G30" s="105" t="s">
        <v>294</v>
      </c>
      <c r="H30" s="106"/>
      <c r="I30" s="106"/>
      <c r="J30" s="106"/>
      <c r="K30" s="104"/>
    </row>
    <row r="31" spans="1:11" ht="51" hidden="1">
      <c r="A31" s="100"/>
      <c r="B31" s="101" t="s">
        <v>295</v>
      </c>
      <c r="C31" s="102" t="s">
        <v>285</v>
      </c>
      <c r="D31" s="102" t="s">
        <v>287</v>
      </c>
      <c r="E31" s="102" t="s">
        <v>296</v>
      </c>
      <c r="F31" s="102"/>
      <c r="G31" s="102"/>
      <c r="H31" s="103">
        <f>H32</f>
        <v>0</v>
      </c>
      <c r="I31" s="103">
        <f>I32</f>
        <v>0</v>
      </c>
      <c r="J31" s="103">
        <f>J32</f>
        <v>0</v>
      </c>
      <c r="K31" s="104"/>
    </row>
    <row r="32" spans="1:11" ht="25.5" hidden="1">
      <c r="A32" s="100"/>
      <c r="B32" s="62" t="s">
        <v>292</v>
      </c>
      <c r="C32" s="105" t="s">
        <v>285</v>
      </c>
      <c r="D32" s="105" t="s">
        <v>287</v>
      </c>
      <c r="E32" s="105" t="s">
        <v>296</v>
      </c>
      <c r="F32" s="105" t="s">
        <v>297</v>
      </c>
      <c r="G32" s="105"/>
      <c r="H32" s="106">
        <f>H33+H35</f>
        <v>0</v>
      </c>
      <c r="I32" s="106">
        <f>I33+I35</f>
        <v>0</v>
      </c>
      <c r="J32" s="106">
        <f>J33+J35</f>
        <v>0</v>
      </c>
      <c r="K32" s="104"/>
    </row>
    <row r="33" spans="1:11" ht="63.75" hidden="1">
      <c r="A33" s="100"/>
      <c r="B33" s="107" t="s">
        <v>293</v>
      </c>
      <c r="C33" s="105" t="s">
        <v>285</v>
      </c>
      <c r="D33" s="105" t="s">
        <v>287</v>
      </c>
      <c r="E33" s="105" t="s">
        <v>296</v>
      </c>
      <c r="F33" s="105" t="s">
        <v>297</v>
      </c>
      <c r="G33" s="105" t="s">
        <v>23</v>
      </c>
      <c r="H33" s="106">
        <f>H34</f>
        <v>0</v>
      </c>
      <c r="I33" s="106">
        <f>I34</f>
        <v>0</v>
      </c>
      <c r="J33" s="106">
        <f>J34</f>
        <v>0</v>
      </c>
      <c r="K33" s="104"/>
    </row>
    <row r="34" spans="1:13" ht="25.5" hidden="1">
      <c r="A34" s="100"/>
      <c r="B34" s="107" t="s">
        <v>298</v>
      </c>
      <c r="C34" s="105" t="s">
        <v>285</v>
      </c>
      <c r="D34" s="105" t="s">
        <v>287</v>
      </c>
      <c r="E34" s="105" t="s">
        <v>296</v>
      </c>
      <c r="F34" s="105" t="s">
        <v>297</v>
      </c>
      <c r="G34" s="105" t="s">
        <v>294</v>
      </c>
      <c r="H34" s="106"/>
      <c r="I34" s="106"/>
      <c r="J34" s="106"/>
      <c r="K34" s="104"/>
      <c r="L34" s="104"/>
      <c r="M34" s="104"/>
    </row>
    <row r="35" spans="1:11" ht="25.5" hidden="1">
      <c r="A35" s="100"/>
      <c r="B35" s="107" t="s">
        <v>299</v>
      </c>
      <c r="C35" s="105" t="s">
        <v>285</v>
      </c>
      <c r="D35" s="105" t="s">
        <v>287</v>
      </c>
      <c r="E35" s="105" t="s">
        <v>296</v>
      </c>
      <c r="F35" s="105" t="s">
        <v>297</v>
      </c>
      <c r="G35" s="105" t="s">
        <v>300</v>
      </c>
      <c r="H35" s="106">
        <f>H36</f>
        <v>0</v>
      </c>
      <c r="I35" s="106">
        <f>I36</f>
        <v>0</v>
      </c>
      <c r="J35" s="106">
        <f>J36</f>
        <v>0</v>
      </c>
      <c r="K35" s="104"/>
    </row>
    <row r="36" spans="1:11" ht="25.5" hidden="1">
      <c r="A36" s="100"/>
      <c r="B36" s="107" t="s">
        <v>301</v>
      </c>
      <c r="C36" s="105" t="s">
        <v>285</v>
      </c>
      <c r="D36" s="105" t="s">
        <v>287</v>
      </c>
      <c r="E36" s="105" t="s">
        <v>296</v>
      </c>
      <c r="F36" s="105" t="s">
        <v>297</v>
      </c>
      <c r="G36" s="105" t="s">
        <v>302</v>
      </c>
      <c r="H36" s="106"/>
      <c r="I36" s="106"/>
      <c r="J36" s="106"/>
      <c r="K36" s="104"/>
    </row>
    <row r="37" spans="1:11" ht="12.75" hidden="1">
      <c r="A37" s="100"/>
      <c r="B37" s="108" t="s">
        <v>303</v>
      </c>
      <c r="C37" s="105" t="s">
        <v>285</v>
      </c>
      <c r="D37" s="105" t="s">
        <v>287</v>
      </c>
      <c r="E37" s="105" t="s">
        <v>296</v>
      </c>
      <c r="F37" s="105" t="s">
        <v>297</v>
      </c>
      <c r="G37" s="105" t="s">
        <v>304</v>
      </c>
      <c r="H37" s="106">
        <f>H38</f>
        <v>0</v>
      </c>
      <c r="I37" s="106">
        <f>I38</f>
        <v>0</v>
      </c>
      <c r="J37" s="106">
        <f>J38</f>
        <v>0</v>
      </c>
      <c r="K37" s="104"/>
    </row>
    <row r="38" spans="1:11" ht="12.75" hidden="1">
      <c r="A38" s="100"/>
      <c r="B38" s="108" t="s">
        <v>305</v>
      </c>
      <c r="C38" s="105" t="s">
        <v>285</v>
      </c>
      <c r="D38" s="105" t="s">
        <v>287</v>
      </c>
      <c r="E38" s="105" t="s">
        <v>296</v>
      </c>
      <c r="F38" s="105" t="s">
        <v>297</v>
      </c>
      <c r="G38" s="105" t="s">
        <v>306</v>
      </c>
      <c r="H38" s="106">
        <v>0</v>
      </c>
      <c r="I38" s="106">
        <v>0</v>
      </c>
      <c r="J38" s="106">
        <v>0</v>
      </c>
      <c r="K38" s="104"/>
    </row>
    <row r="39" spans="1:11" ht="25.5">
      <c r="A39" s="100"/>
      <c r="B39" s="101" t="s">
        <v>307</v>
      </c>
      <c r="C39" s="102" t="s">
        <v>12</v>
      </c>
      <c r="D39" s="102"/>
      <c r="E39" s="102"/>
      <c r="F39" s="102"/>
      <c r="G39" s="102"/>
      <c r="H39" s="103">
        <f>H40+H124</f>
        <v>11318916.38</v>
      </c>
      <c r="I39" s="103">
        <f>I40+I124</f>
        <v>0</v>
      </c>
      <c r="J39" s="103">
        <f>J40+J124</f>
        <v>0</v>
      </c>
      <c r="K39" s="104"/>
    </row>
    <row r="40" spans="1:11" ht="15.75" customHeight="1">
      <c r="A40" s="100"/>
      <c r="B40" s="101" t="s">
        <v>308</v>
      </c>
      <c r="C40" s="102" t="s">
        <v>12</v>
      </c>
      <c r="D40" s="102" t="s">
        <v>309</v>
      </c>
      <c r="E40" s="102"/>
      <c r="F40" s="102"/>
      <c r="G40" s="102"/>
      <c r="H40" s="103">
        <f>H41+H56+H73+H80+H87</f>
        <v>11318916.38</v>
      </c>
      <c r="I40" s="103">
        <f>I41+I56+I73+I80+I87</f>
        <v>0</v>
      </c>
      <c r="J40" s="103">
        <f>J41+J56+J73+J80+J87</f>
        <v>0</v>
      </c>
      <c r="K40" s="104"/>
    </row>
    <row r="41" spans="1:11" ht="15.75" customHeight="1" hidden="1">
      <c r="A41" s="100"/>
      <c r="B41" s="101" t="s">
        <v>310</v>
      </c>
      <c r="C41" s="102" t="s">
        <v>12</v>
      </c>
      <c r="D41" s="102" t="s">
        <v>309</v>
      </c>
      <c r="E41" s="102" t="s">
        <v>287</v>
      </c>
      <c r="F41" s="102"/>
      <c r="G41" s="102"/>
      <c r="H41" s="103">
        <f>H45+H42+H53</f>
        <v>0</v>
      </c>
      <c r="I41" s="103">
        <f>I45+I42</f>
        <v>0</v>
      </c>
      <c r="J41" s="103">
        <f>J45+J42</f>
        <v>0</v>
      </c>
      <c r="K41" s="104"/>
    </row>
    <row r="42" spans="1:11" ht="51" hidden="1">
      <c r="A42" s="100"/>
      <c r="B42" s="109" t="s">
        <v>311</v>
      </c>
      <c r="C42" s="110" t="s">
        <v>12</v>
      </c>
      <c r="D42" s="110" t="s">
        <v>309</v>
      </c>
      <c r="E42" s="110" t="s">
        <v>287</v>
      </c>
      <c r="F42" s="110" t="s">
        <v>312</v>
      </c>
      <c r="G42" s="110"/>
      <c r="H42" s="103">
        <f aca="true" t="shared" si="1" ref="H42:J43">H43</f>
        <v>0</v>
      </c>
      <c r="I42" s="103">
        <f t="shared" si="1"/>
        <v>0</v>
      </c>
      <c r="J42" s="103">
        <f t="shared" si="1"/>
        <v>0</v>
      </c>
      <c r="K42" s="104"/>
    </row>
    <row r="43" spans="1:11" ht="25.5" hidden="1">
      <c r="A43" s="100"/>
      <c r="B43" s="111" t="s">
        <v>313</v>
      </c>
      <c r="C43" s="105" t="s">
        <v>12</v>
      </c>
      <c r="D43" s="105" t="s">
        <v>309</v>
      </c>
      <c r="E43" s="105" t="s">
        <v>287</v>
      </c>
      <c r="F43" s="112" t="s">
        <v>312</v>
      </c>
      <c r="G43" s="105" t="s">
        <v>314</v>
      </c>
      <c r="H43" s="106">
        <f t="shared" si="1"/>
        <v>0</v>
      </c>
      <c r="I43" s="106">
        <f t="shared" si="1"/>
        <v>0</v>
      </c>
      <c r="J43" s="106">
        <f t="shared" si="1"/>
        <v>0</v>
      </c>
      <c r="K43" s="104"/>
    </row>
    <row r="44" spans="1:11" ht="12.75" hidden="1">
      <c r="A44" s="100"/>
      <c r="B44" s="111" t="s">
        <v>315</v>
      </c>
      <c r="C44" s="105" t="s">
        <v>12</v>
      </c>
      <c r="D44" s="105" t="s">
        <v>309</v>
      </c>
      <c r="E44" s="105" t="s">
        <v>287</v>
      </c>
      <c r="F44" s="112" t="s">
        <v>312</v>
      </c>
      <c r="G44" s="105" t="s">
        <v>316</v>
      </c>
      <c r="H44" s="106"/>
      <c r="I44" s="106"/>
      <c r="J44" s="106"/>
      <c r="K44" s="104"/>
    </row>
    <row r="45" spans="1:11" ht="24" customHeight="1" hidden="1">
      <c r="A45" s="100"/>
      <c r="B45" s="101" t="s">
        <v>317</v>
      </c>
      <c r="C45" s="102" t="s">
        <v>12</v>
      </c>
      <c r="D45" s="102" t="s">
        <v>318</v>
      </c>
      <c r="E45" s="102" t="s">
        <v>287</v>
      </c>
      <c r="F45" s="113" t="s">
        <v>319</v>
      </c>
      <c r="G45" s="102"/>
      <c r="H45" s="103">
        <f>H48+H50+H46</f>
        <v>0</v>
      </c>
      <c r="I45" s="103">
        <f>I48+I50+I46</f>
        <v>0</v>
      </c>
      <c r="J45" s="103">
        <f>J48+J50+J46</f>
        <v>0</v>
      </c>
      <c r="K45" s="104"/>
    </row>
    <row r="46" spans="1:11" ht="63.75" hidden="1">
      <c r="A46" s="100"/>
      <c r="B46" s="107" t="s">
        <v>293</v>
      </c>
      <c r="C46" s="112" t="s">
        <v>12</v>
      </c>
      <c r="D46" s="112" t="s">
        <v>309</v>
      </c>
      <c r="E46" s="112" t="s">
        <v>287</v>
      </c>
      <c r="F46" s="114" t="s">
        <v>319</v>
      </c>
      <c r="G46" s="105" t="s">
        <v>23</v>
      </c>
      <c r="H46" s="103"/>
      <c r="I46" s="103"/>
      <c r="J46" s="103"/>
      <c r="K46" s="104"/>
    </row>
    <row r="47" spans="1:11" ht="31.5" customHeight="1" hidden="1">
      <c r="A47" s="100"/>
      <c r="B47" s="107" t="s">
        <v>298</v>
      </c>
      <c r="C47" s="112" t="s">
        <v>12</v>
      </c>
      <c r="D47" s="112" t="s">
        <v>309</v>
      </c>
      <c r="E47" s="112" t="s">
        <v>287</v>
      </c>
      <c r="F47" s="114" t="s">
        <v>319</v>
      </c>
      <c r="G47" s="105" t="s">
        <v>294</v>
      </c>
      <c r="H47" s="103"/>
      <c r="I47" s="103"/>
      <c r="J47" s="103"/>
      <c r="K47" s="104"/>
    </row>
    <row r="48" spans="1:11" ht="42" customHeight="1" hidden="1">
      <c r="A48" s="100"/>
      <c r="B48" s="111" t="s">
        <v>313</v>
      </c>
      <c r="C48" s="112" t="s">
        <v>12</v>
      </c>
      <c r="D48" s="112" t="s">
        <v>309</v>
      </c>
      <c r="E48" s="112" t="s">
        <v>287</v>
      </c>
      <c r="F48" s="114" t="s">
        <v>319</v>
      </c>
      <c r="G48" s="112" t="s">
        <v>314</v>
      </c>
      <c r="H48" s="106">
        <f>H49</f>
        <v>0</v>
      </c>
      <c r="I48" s="106">
        <f>I49</f>
        <v>0</v>
      </c>
      <c r="J48" s="106">
        <f>J49</f>
        <v>0</v>
      </c>
      <c r="K48" s="104"/>
    </row>
    <row r="49" spans="1:11" ht="12.75" hidden="1">
      <c r="A49" s="100"/>
      <c r="B49" s="111" t="s">
        <v>315</v>
      </c>
      <c r="C49" s="112" t="s">
        <v>12</v>
      </c>
      <c r="D49" s="112" t="s">
        <v>309</v>
      </c>
      <c r="E49" s="112" t="s">
        <v>287</v>
      </c>
      <c r="F49" s="114" t="s">
        <v>319</v>
      </c>
      <c r="G49" s="112" t="s">
        <v>316</v>
      </c>
      <c r="H49" s="106"/>
      <c r="I49" s="106"/>
      <c r="J49" s="106"/>
      <c r="K49" s="104"/>
    </row>
    <row r="50" spans="1:11" ht="12.75" hidden="1">
      <c r="A50" s="100"/>
      <c r="B50" s="111" t="s">
        <v>320</v>
      </c>
      <c r="C50" s="112" t="s">
        <v>12</v>
      </c>
      <c r="D50" s="112" t="s">
        <v>309</v>
      </c>
      <c r="E50" s="112" t="s">
        <v>287</v>
      </c>
      <c r="F50" s="114" t="s">
        <v>319</v>
      </c>
      <c r="G50" s="112" t="s">
        <v>304</v>
      </c>
      <c r="H50" s="106">
        <f>H52</f>
        <v>0</v>
      </c>
      <c r="I50" s="106">
        <f>I52</f>
        <v>0</v>
      </c>
      <c r="J50" s="106">
        <f>J52</f>
        <v>0</v>
      </c>
      <c r="K50" s="104"/>
    </row>
    <row r="51" spans="1:11" ht="12.75" hidden="1">
      <c r="A51" s="100"/>
      <c r="B51" s="111" t="s">
        <v>321</v>
      </c>
      <c r="C51" s="112" t="s">
        <v>12</v>
      </c>
      <c r="D51" s="112" t="s">
        <v>309</v>
      </c>
      <c r="E51" s="112" t="s">
        <v>287</v>
      </c>
      <c r="F51" s="114" t="s">
        <v>319</v>
      </c>
      <c r="G51" s="112" t="s">
        <v>322</v>
      </c>
      <c r="H51" s="106"/>
      <c r="I51" s="106"/>
      <c r="J51" s="106"/>
      <c r="K51" s="104"/>
    </row>
    <row r="52" spans="1:11" ht="12.75" hidden="1">
      <c r="A52" s="100"/>
      <c r="B52" s="108" t="s">
        <v>305</v>
      </c>
      <c r="C52" s="112" t="s">
        <v>12</v>
      </c>
      <c r="D52" s="112" t="s">
        <v>309</v>
      </c>
      <c r="E52" s="112" t="s">
        <v>287</v>
      </c>
      <c r="F52" s="114" t="s">
        <v>319</v>
      </c>
      <c r="G52" s="112" t="s">
        <v>306</v>
      </c>
      <c r="H52" s="106"/>
      <c r="I52" s="106"/>
      <c r="J52" s="106"/>
      <c r="K52" s="104"/>
    </row>
    <row r="53" spans="1:11" ht="31.5" customHeight="1" hidden="1">
      <c r="A53" s="100"/>
      <c r="B53" s="101" t="s">
        <v>680</v>
      </c>
      <c r="C53" s="102" t="s">
        <v>12</v>
      </c>
      <c r="D53" s="110" t="s">
        <v>309</v>
      </c>
      <c r="E53" s="110" t="s">
        <v>287</v>
      </c>
      <c r="F53" s="113" t="s">
        <v>747</v>
      </c>
      <c r="G53" s="110"/>
      <c r="H53" s="103">
        <f>H54</f>
        <v>0</v>
      </c>
      <c r="I53" s="103"/>
      <c r="J53" s="103"/>
      <c r="K53" s="104"/>
    </row>
    <row r="54" spans="1:11" ht="33.75" customHeight="1" hidden="1">
      <c r="A54" s="100"/>
      <c r="B54" s="111" t="s">
        <v>313</v>
      </c>
      <c r="C54" s="105" t="s">
        <v>12</v>
      </c>
      <c r="D54" s="112" t="s">
        <v>309</v>
      </c>
      <c r="E54" s="112" t="s">
        <v>287</v>
      </c>
      <c r="F54" s="114" t="s">
        <v>747</v>
      </c>
      <c r="G54" s="112" t="s">
        <v>314</v>
      </c>
      <c r="H54" s="106">
        <f>H55</f>
        <v>0</v>
      </c>
      <c r="I54" s="106"/>
      <c r="J54" s="106"/>
      <c r="K54" s="104"/>
    </row>
    <row r="55" spans="1:11" ht="21" customHeight="1" hidden="1">
      <c r="A55" s="100"/>
      <c r="B55" s="111" t="s">
        <v>315</v>
      </c>
      <c r="C55" s="105" t="s">
        <v>12</v>
      </c>
      <c r="D55" s="112" t="s">
        <v>309</v>
      </c>
      <c r="E55" s="112" t="s">
        <v>287</v>
      </c>
      <c r="F55" s="114" t="s">
        <v>747</v>
      </c>
      <c r="G55" s="112" t="s">
        <v>316</v>
      </c>
      <c r="H55" s="106"/>
      <c r="I55" s="106"/>
      <c r="J55" s="106"/>
      <c r="K55" s="104"/>
    </row>
    <row r="56" spans="1:11" ht="18.75" customHeight="1">
      <c r="A56" s="100"/>
      <c r="B56" s="101" t="s">
        <v>323</v>
      </c>
      <c r="C56" s="102" t="s">
        <v>324</v>
      </c>
      <c r="D56" s="102" t="s">
        <v>309</v>
      </c>
      <c r="E56" s="102" t="s">
        <v>289</v>
      </c>
      <c r="F56" s="102"/>
      <c r="G56" s="102"/>
      <c r="H56" s="103">
        <f>H60+H57+H67+H70</f>
        <v>11318916.38</v>
      </c>
      <c r="I56" s="103">
        <f>I60+I57</f>
        <v>0</v>
      </c>
      <c r="J56" s="103">
        <f>J60+J57</f>
        <v>0</v>
      </c>
      <c r="K56" s="104"/>
    </row>
    <row r="57" spans="1:11" ht="81.75" customHeight="1" hidden="1">
      <c r="A57" s="100"/>
      <c r="B57" s="109" t="s">
        <v>325</v>
      </c>
      <c r="C57" s="102" t="s">
        <v>12</v>
      </c>
      <c r="D57" s="102" t="s">
        <v>309</v>
      </c>
      <c r="E57" s="102" t="s">
        <v>289</v>
      </c>
      <c r="F57" s="102" t="s">
        <v>326</v>
      </c>
      <c r="G57" s="102"/>
      <c r="H57" s="103">
        <f aca="true" t="shared" si="2" ref="H57:J58">H58</f>
        <v>0</v>
      </c>
      <c r="I57" s="103">
        <f t="shared" si="2"/>
        <v>0</v>
      </c>
      <c r="J57" s="103">
        <f t="shared" si="2"/>
        <v>0</v>
      </c>
      <c r="K57" s="104"/>
    </row>
    <row r="58" spans="1:11" ht="25.5" hidden="1">
      <c r="A58" s="100"/>
      <c r="B58" s="111" t="s">
        <v>313</v>
      </c>
      <c r="C58" s="105" t="s">
        <v>12</v>
      </c>
      <c r="D58" s="105" t="s">
        <v>309</v>
      </c>
      <c r="E58" s="105" t="s">
        <v>289</v>
      </c>
      <c r="F58" s="105" t="s">
        <v>326</v>
      </c>
      <c r="G58" s="105" t="s">
        <v>314</v>
      </c>
      <c r="H58" s="106">
        <f t="shared" si="2"/>
        <v>0</v>
      </c>
      <c r="I58" s="106">
        <f t="shared" si="2"/>
        <v>0</v>
      </c>
      <c r="J58" s="106">
        <f t="shared" si="2"/>
        <v>0</v>
      </c>
      <c r="K58" s="104"/>
    </row>
    <row r="59" spans="1:11" ht="12.75" hidden="1">
      <c r="A59" s="100"/>
      <c r="B59" s="111" t="s">
        <v>315</v>
      </c>
      <c r="C59" s="105" t="s">
        <v>12</v>
      </c>
      <c r="D59" s="105" t="s">
        <v>309</v>
      </c>
      <c r="E59" s="105" t="s">
        <v>289</v>
      </c>
      <c r="F59" s="105" t="s">
        <v>326</v>
      </c>
      <c r="G59" s="105" t="s">
        <v>316</v>
      </c>
      <c r="H59" s="106"/>
      <c r="I59" s="106"/>
      <c r="J59" s="106"/>
      <c r="K59" s="104"/>
    </row>
    <row r="60" spans="1:11" ht="20.25" customHeight="1" hidden="1">
      <c r="A60" s="100"/>
      <c r="B60" s="101" t="s">
        <v>327</v>
      </c>
      <c r="C60" s="102" t="s">
        <v>12</v>
      </c>
      <c r="D60" s="102" t="s">
        <v>309</v>
      </c>
      <c r="E60" s="102" t="s">
        <v>289</v>
      </c>
      <c r="F60" s="113" t="s">
        <v>328</v>
      </c>
      <c r="G60" s="102"/>
      <c r="H60" s="103">
        <f>H63</f>
        <v>0</v>
      </c>
      <c r="I60" s="103">
        <f>I63</f>
        <v>0</v>
      </c>
      <c r="J60" s="103">
        <f>J63</f>
        <v>0</v>
      </c>
      <c r="K60" s="104"/>
    </row>
    <row r="61" spans="1:11" ht="63.75" hidden="1">
      <c r="A61" s="100"/>
      <c r="B61" s="107" t="s">
        <v>293</v>
      </c>
      <c r="C61" s="105" t="s">
        <v>12</v>
      </c>
      <c r="D61" s="105" t="s">
        <v>309</v>
      </c>
      <c r="E61" s="105" t="s">
        <v>289</v>
      </c>
      <c r="F61" s="114" t="s">
        <v>328</v>
      </c>
      <c r="G61" s="105" t="s">
        <v>23</v>
      </c>
      <c r="H61" s="106">
        <f>H62</f>
        <v>0</v>
      </c>
      <c r="I61" s="106">
        <f>I62</f>
        <v>0</v>
      </c>
      <c r="J61" s="106">
        <f>J62</f>
        <v>0</v>
      </c>
      <c r="K61" s="104"/>
    </row>
    <row r="62" spans="1:11" ht="25.5" hidden="1">
      <c r="A62" s="100"/>
      <c r="B62" s="107" t="s">
        <v>298</v>
      </c>
      <c r="C62" s="105" t="s">
        <v>12</v>
      </c>
      <c r="D62" s="105" t="s">
        <v>309</v>
      </c>
      <c r="E62" s="105" t="s">
        <v>289</v>
      </c>
      <c r="F62" s="114" t="s">
        <v>328</v>
      </c>
      <c r="G62" s="105" t="s">
        <v>294</v>
      </c>
      <c r="H62" s="106"/>
      <c r="I62" s="106"/>
      <c r="J62" s="106"/>
      <c r="K62" s="104"/>
    </row>
    <row r="63" spans="1:11" ht="33.75" customHeight="1" hidden="1">
      <c r="A63" s="100"/>
      <c r="B63" s="111" t="s">
        <v>313</v>
      </c>
      <c r="C63" s="105" t="s">
        <v>12</v>
      </c>
      <c r="D63" s="105" t="s">
        <v>309</v>
      </c>
      <c r="E63" s="105" t="s">
        <v>289</v>
      </c>
      <c r="F63" s="114" t="s">
        <v>328</v>
      </c>
      <c r="G63" s="105" t="s">
        <v>314</v>
      </c>
      <c r="H63" s="106">
        <f>H64</f>
        <v>0</v>
      </c>
      <c r="I63" s="106">
        <f>I64</f>
        <v>0</v>
      </c>
      <c r="J63" s="106">
        <f>J64</f>
        <v>0</v>
      </c>
      <c r="K63" s="104"/>
    </row>
    <row r="64" spans="1:11" ht="20.25" customHeight="1" hidden="1">
      <c r="A64" s="100"/>
      <c r="B64" s="111" t="s">
        <v>315</v>
      </c>
      <c r="C64" s="105" t="s">
        <v>12</v>
      </c>
      <c r="D64" s="105" t="s">
        <v>309</v>
      </c>
      <c r="E64" s="105" t="s">
        <v>289</v>
      </c>
      <c r="F64" s="114" t="s">
        <v>328</v>
      </c>
      <c r="G64" s="105" t="s">
        <v>316</v>
      </c>
      <c r="H64" s="106"/>
      <c r="I64" s="106"/>
      <c r="J64" s="106"/>
      <c r="K64" s="104"/>
    </row>
    <row r="65" spans="1:11" ht="12.75" hidden="1">
      <c r="A65" s="100"/>
      <c r="B65" s="111" t="s">
        <v>320</v>
      </c>
      <c r="C65" s="105" t="s">
        <v>12</v>
      </c>
      <c r="D65" s="112" t="s">
        <v>309</v>
      </c>
      <c r="E65" s="112" t="s">
        <v>289</v>
      </c>
      <c r="F65" s="114" t="s">
        <v>328</v>
      </c>
      <c r="G65" s="112" t="s">
        <v>304</v>
      </c>
      <c r="H65" s="106">
        <f>H66</f>
        <v>0</v>
      </c>
      <c r="I65" s="106">
        <f>I66</f>
        <v>0</v>
      </c>
      <c r="J65" s="106">
        <f>J66</f>
        <v>0</v>
      </c>
      <c r="K65" s="104"/>
    </row>
    <row r="66" spans="1:11" ht="12.75" hidden="1">
      <c r="A66" s="100"/>
      <c r="B66" s="108" t="s">
        <v>305</v>
      </c>
      <c r="C66" s="105" t="s">
        <v>12</v>
      </c>
      <c r="D66" s="112" t="s">
        <v>309</v>
      </c>
      <c r="E66" s="112" t="s">
        <v>289</v>
      </c>
      <c r="F66" s="114" t="s">
        <v>328</v>
      </c>
      <c r="G66" s="112" t="s">
        <v>306</v>
      </c>
      <c r="H66" s="106"/>
      <c r="I66" s="106"/>
      <c r="J66" s="106"/>
      <c r="K66" s="104"/>
    </row>
    <row r="67" spans="1:11" ht="28.5" customHeight="1" hidden="1">
      <c r="A67" s="100"/>
      <c r="B67" s="101" t="s">
        <v>680</v>
      </c>
      <c r="C67" s="102" t="s">
        <v>12</v>
      </c>
      <c r="D67" s="110" t="s">
        <v>309</v>
      </c>
      <c r="E67" s="110" t="s">
        <v>289</v>
      </c>
      <c r="F67" s="113" t="s">
        <v>747</v>
      </c>
      <c r="G67" s="110"/>
      <c r="H67" s="103">
        <f>H68</f>
        <v>0</v>
      </c>
      <c r="I67" s="103"/>
      <c r="J67" s="103"/>
      <c r="K67" s="104"/>
    </row>
    <row r="68" spans="1:11" ht="30.75" customHeight="1" hidden="1">
      <c r="A68" s="100"/>
      <c r="B68" s="111" t="s">
        <v>313</v>
      </c>
      <c r="C68" s="105" t="s">
        <v>12</v>
      </c>
      <c r="D68" s="112" t="s">
        <v>309</v>
      </c>
      <c r="E68" s="112" t="s">
        <v>289</v>
      </c>
      <c r="F68" s="114" t="s">
        <v>747</v>
      </c>
      <c r="G68" s="112" t="s">
        <v>314</v>
      </c>
      <c r="H68" s="106">
        <f>H69</f>
        <v>0</v>
      </c>
      <c r="I68" s="106"/>
      <c r="J68" s="106"/>
      <c r="K68" s="104"/>
    </row>
    <row r="69" spans="1:11" ht="17.25" customHeight="1" hidden="1">
      <c r="A69" s="100"/>
      <c r="B69" s="111" t="s">
        <v>315</v>
      </c>
      <c r="C69" s="105" t="s">
        <v>12</v>
      </c>
      <c r="D69" s="112" t="s">
        <v>309</v>
      </c>
      <c r="E69" s="112" t="s">
        <v>289</v>
      </c>
      <c r="F69" s="114" t="s">
        <v>747</v>
      </c>
      <c r="G69" s="112" t="s">
        <v>316</v>
      </c>
      <c r="H69" s="106"/>
      <c r="I69" s="106"/>
      <c r="J69" s="106"/>
      <c r="K69" s="104"/>
    </row>
    <row r="70" spans="1:11" ht="45" customHeight="1">
      <c r="A70" s="100"/>
      <c r="B70" s="101" t="s">
        <v>797</v>
      </c>
      <c r="C70" s="102" t="s">
        <v>12</v>
      </c>
      <c r="D70" s="110" t="s">
        <v>309</v>
      </c>
      <c r="E70" s="110" t="s">
        <v>289</v>
      </c>
      <c r="F70" s="113" t="s">
        <v>798</v>
      </c>
      <c r="G70" s="110"/>
      <c r="H70" s="103">
        <f>H71</f>
        <v>11318916.38</v>
      </c>
      <c r="I70" s="103"/>
      <c r="J70" s="103"/>
      <c r="K70" s="104"/>
    </row>
    <row r="71" spans="1:11" ht="39" customHeight="1">
      <c r="A71" s="100"/>
      <c r="B71" s="111" t="s">
        <v>313</v>
      </c>
      <c r="C71" s="105" t="s">
        <v>12</v>
      </c>
      <c r="D71" s="112" t="s">
        <v>309</v>
      </c>
      <c r="E71" s="112" t="s">
        <v>289</v>
      </c>
      <c r="F71" s="114" t="s">
        <v>798</v>
      </c>
      <c r="G71" s="112" t="s">
        <v>314</v>
      </c>
      <c r="H71" s="106">
        <f>H72</f>
        <v>11318916.38</v>
      </c>
      <c r="I71" s="106"/>
      <c r="J71" s="106"/>
      <c r="K71" s="104"/>
    </row>
    <row r="72" spans="1:11" ht="21.75" customHeight="1">
      <c r="A72" s="100"/>
      <c r="B72" s="111" t="s">
        <v>315</v>
      </c>
      <c r="C72" s="105" t="s">
        <v>12</v>
      </c>
      <c r="D72" s="112" t="s">
        <v>309</v>
      </c>
      <c r="E72" s="112" t="s">
        <v>289</v>
      </c>
      <c r="F72" s="114" t="s">
        <v>798</v>
      </c>
      <c r="G72" s="112" t="s">
        <v>316</v>
      </c>
      <c r="H72" s="106">
        <v>11318916.38</v>
      </c>
      <c r="I72" s="106"/>
      <c r="J72" s="106"/>
      <c r="K72" s="104"/>
    </row>
    <row r="73" spans="1:11" ht="19.5" customHeight="1" hidden="1">
      <c r="A73" s="100"/>
      <c r="B73" s="115" t="s">
        <v>329</v>
      </c>
      <c r="C73" s="102" t="s">
        <v>12</v>
      </c>
      <c r="D73" s="102" t="s">
        <v>309</v>
      </c>
      <c r="E73" s="102" t="s">
        <v>296</v>
      </c>
      <c r="F73" s="102"/>
      <c r="G73" s="102"/>
      <c r="H73" s="103">
        <f>H74+H77</f>
        <v>0</v>
      </c>
      <c r="I73" s="103">
        <f aca="true" t="shared" si="3" ref="I73:J75">I74</f>
        <v>0</v>
      </c>
      <c r="J73" s="103">
        <f t="shared" si="3"/>
        <v>0</v>
      </c>
      <c r="K73" s="104"/>
    </row>
    <row r="74" spans="1:11" ht="15.75" customHeight="1" hidden="1">
      <c r="A74" s="100"/>
      <c r="B74" s="101" t="s">
        <v>330</v>
      </c>
      <c r="C74" s="102" t="s">
        <v>12</v>
      </c>
      <c r="D74" s="102" t="s">
        <v>309</v>
      </c>
      <c r="E74" s="102" t="s">
        <v>296</v>
      </c>
      <c r="F74" s="113" t="s">
        <v>331</v>
      </c>
      <c r="G74" s="102"/>
      <c r="H74" s="103">
        <f>H75</f>
        <v>0</v>
      </c>
      <c r="I74" s="103">
        <f t="shared" si="3"/>
        <v>0</v>
      </c>
      <c r="J74" s="103">
        <f t="shared" si="3"/>
        <v>0</v>
      </c>
      <c r="K74" s="104"/>
    </row>
    <row r="75" spans="1:11" ht="25.5" hidden="1">
      <c r="A75" s="100"/>
      <c r="B75" s="111" t="s">
        <v>313</v>
      </c>
      <c r="C75" s="105" t="s">
        <v>12</v>
      </c>
      <c r="D75" s="105" t="s">
        <v>309</v>
      </c>
      <c r="E75" s="105" t="s">
        <v>296</v>
      </c>
      <c r="F75" s="114" t="s">
        <v>331</v>
      </c>
      <c r="G75" s="105" t="s">
        <v>314</v>
      </c>
      <c r="H75" s="106">
        <f>H76</f>
        <v>0</v>
      </c>
      <c r="I75" s="106">
        <f t="shared" si="3"/>
        <v>0</v>
      </c>
      <c r="J75" s="106">
        <f t="shared" si="3"/>
        <v>0</v>
      </c>
      <c r="K75" s="104"/>
    </row>
    <row r="76" spans="1:11" ht="12.75" hidden="1">
      <c r="A76" s="100"/>
      <c r="B76" s="111" t="s">
        <v>315</v>
      </c>
      <c r="C76" s="105" t="s">
        <v>12</v>
      </c>
      <c r="D76" s="105" t="s">
        <v>309</v>
      </c>
      <c r="E76" s="105" t="s">
        <v>296</v>
      </c>
      <c r="F76" s="114" t="s">
        <v>331</v>
      </c>
      <c r="G76" s="105" t="s">
        <v>316</v>
      </c>
      <c r="H76" s="106"/>
      <c r="I76" s="106"/>
      <c r="J76" s="106"/>
      <c r="K76" s="104"/>
    </row>
    <row r="77" spans="1:11" ht="21" customHeight="1" hidden="1">
      <c r="A77" s="100"/>
      <c r="B77" s="101" t="s">
        <v>785</v>
      </c>
      <c r="C77" s="102" t="s">
        <v>12</v>
      </c>
      <c r="D77" s="102" t="s">
        <v>309</v>
      </c>
      <c r="E77" s="102" t="s">
        <v>296</v>
      </c>
      <c r="F77" s="113" t="s">
        <v>786</v>
      </c>
      <c r="G77" s="102"/>
      <c r="H77" s="103">
        <f>H78</f>
        <v>0</v>
      </c>
      <c r="I77" s="103"/>
      <c r="J77" s="103"/>
      <c r="K77" s="104"/>
    </row>
    <row r="78" spans="1:11" ht="37.5" customHeight="1" hidden="1">
      <c r="A78" s="100"/>
      <c r="B78" s="111" t="s">
        <v>313</v>
      </c>
      <c r="C78" s="105" t="s">
        <v>12</v>
      </c>
      <c r="D78" s="105" t="s">
        <v>309</v>
      </c>
      <c r="E78" s="105" t="s">
        <v>296</v>
      </c>
      <c r="F78" s="114" t="s">
        <v>786</v>
      </c>
      <c r="G78" s="105" t="s">
        <v>314</v>
      </c>
      <c r="H78" s="106">
        <f>H79</f>
        <v>0</v>
      </c>
      <c r="I78" s="106"/>
      <c r="J78" s="106"/>
      <c r="K78" s="104"/>
    </row>
    <row r="79" spans="1:11" ht="21.75" customHeight="1" hidden="1">
      <c r="A79" s="100"/>
      <c r="B79" s="111" t="s">
        <v>315</v>
      </c>
      <c r="C79" s="105" t="s">
        <v>12</v>
      </c>
      <c r="D79" s="105" t="s">
        <v>309</v>
      </c>
      <c r="E79" s="105" t="s">
        <v>296</v>
      </c>
      <c r="F79" s="114" t="s">
        <v>786</v>
      </c>
      <c r="G79" s="105" t="s">
        <v>316</v>
      </c>
      <c r="H79" s="106"/>
      <c r="I79" s="106"/>
      <c r="J79" s="106"/>
      <c r="K79" s="104"/>
    </row>
    <row r="80" spans="1:11" ht="12.75" hidden="1">
      <c r="A80" s="100"/>
      <c r="B80" s="101" t="s">
        <v>332</v>
      </c>
      <c r="C80" s="102" t="s">
        <v>12</v>
      </c>
      <c r="D80" s="102" t="s">
        <v>309</v>
      </c>
      <c r="E80" s="102" t="s">
        <v>309</v>
      </c>
      <c r="F80" s="102"/>
      <c r="G80" s="102"/>
      <c r="H80" s="103">
        <f>H84+H81</f>
        <v>0</v>
      </c>
      <c r="I80" s="103">
        <f>I84+I81</f>
        <v>0</v>
      </c>
      <c r="J80" s="103">
        <f>J84+J81</f>
        <v>0</v>
      </c>
      <c r="K80" s="104"/>
    </row>
    <row r="81" spans="1:11" ht="25.5" hidden="1">
      <c r="A81" s="100"/>
      <c r="B81" s="101" t="s">
        <v>333</v>
      </c>
      <c r="C81" s="102" t="s">
        <v>12</v>
      </c>
      <c r="D81" s="102" t="s">
        <v>309</v>
      </c>
      <c r="E81" s="102" t="s">
        <v>309</v>
      </c>
      <c r="F81" s="102" t="s">
        <v>334</v>
      </c>
      <c r="G81" s="102"/>
      <c r="H81" s="103">
        <f aca="true" t="shared" si="4" ref="H81:J82">H82</f>
        <v>0</v>
      </c>
      <c r="I81" s="103">
        <f t="shared" si="4"/>
        <v>0</v>
      </c>
      <c r="J81" s="103">
        <f t="shared" si="4"/>
        <v>0</v>
      </c>
      <c r="K81" s="104"/>
    </row>
    <row r="82" spans="1:11" ht="25.5" hidden="1">
      <c r="A82" s="100"/>
      <c r="B82" s="111" t="s">
        <v>313</v>
      </c>
      <c r="C82" s="105" t="s">
        <v>12</v>
      </c>
      <c r="D82" s="105" t="s">
        <v>309</v>
      </c>
      <c r="E82" s="105" t="s">
        <v>309</v>
      </c>
      <c r="F82" s="105" t="s">
        <v>334</v>
      </c>
      <c r="G82" s="105" t="s">
        <v>314</v>
      </c>
      <c r="H82" s="106">
        <f t="shared" si="4"/>
        <v>0</v>
      </c>
      <c r="I82" s="106">
        <f t="shared" si="4"/>
        <v>0</v>
      </c>
      <c r="J82" s="106">
        <f t="shared" si="4"/>
        <v>0</v>
      </c>
      <c r="K82" s="104"/>
    </row>
    <row r="83" spans="1:11" ht="12.75" hidden="1">
      <c r="A83" s="100"/>
      <c r="B83" s="116" t="s">
        <v>315</v>
      </c>
      <c r="C83" s="105" t="s">
        <v>12</v>
      </c>
      <c r="D83" s="105" t="s">
        <v>309</v>
      </c>
      <c r="E83" s="105" t="s">
        <v>309</v>
      </c>
      <c r="F83" s="105" t="s">
        <v>334</v>
      </c>
      <c r="G83" s="105" t="s">
        <v>316</v>
      </c>
      <c r="H83" s="106"/>
      <c r="I83" s="106"/>
      <c r="J83" s="106"/>
      <c r="K83" s="104"/>
    </row>
    <row r="84" spans="1:11" ht="25.5" hidden="1">
      <c r="A84" s="100"/>
      <c r="B84" s="101" t="s">
        <v>335</v>
      </c>
      <c r="C84" s="102" t="s">
        <v>12</v>
      </c>
      <c r="D84" s="102" t="s">
        <v>309</v>
      </c>
      <c r="E84" s="102" t="s">
        <v>309</v>
      </c>
      <c r="F84" s="102" t="s">
        <v>336</v>
      </c>
      <c r="G84" s="102"/>
      <c r="H84" s="103">
        <f aca="true" t="shared" si="5" ref="H84:J85">H85</f>
        <v>0</v>
      </c>
      <c r="I84" s="103">
        <f t="shared" si="5"/>
        <v>0</v>
      </c>
      <c r="J84" s="103">
        <f t="shared" si="5"/>
        <v>0</v>
      </c>
      <c r="K84" s="104"/>
    </row>
    <row r="85" spans="1:11" ht="25.5" hidden="1">
      <c r="A85" s="100"/>
      <c r="B85" s="111" t="s">
        <v>313</v>
      </c>
      <c r="C85" s="105" t="s">
        <v>12</v>
      </c>
      <c r="D85" s="105" t="s">
        <v>309</v>
      </c>
      <c r="E85" s="105" t="s">
        <v>309</v>
      </c>
      <c r="F85" s="105" t="s">
        <v>336</v>
      </c>
      <c r="G85" s="105" t="s">
        <v>314</v>
      </c>
      <c r="H85" s="106">
        <f t="shared" si="5"/>
        <v>0</v>
      </c>
      <c r="I85" s="106">
        <f t="shared" si="5"/>
        <v>0</v>
      </c>
      <c r="J85" s="106">
        <f t="shared" si="5"/>
        <v>0</v>
      </c>
      <c r="K85" s="104"/>
    </row>
    <row r="86" spans="1:11" ht="12.75" hidden="1">
      <c r="A86" s="100"/>
      <c r="B86" s="116" t="s">
        <v>315</v>
      </c>
      <c r="C86" s="105" t="s">
        <v>12</v>
      </c>
      <c r="D86" s="105" t="s">
        <v>309</v>
      </c>
      <c r="E86" s="105" t="s">
        <v>309</v>
      </c>
      <c r="F86" s="105" t="s">
        <v>336</v>
      </c>
      <c r="G86" s="105" t="s">
        <v>316</v>
      </c>
      <c r="H86" s="106"/>
      <c r="I86" s="106"/>
      <c r="J86" s="106"/>
      <c r="K86" s="104"/>
    </row>
    <row r="87" spans="1:11" ht="18.75" customHeight="1" hidden="1">
      <c r="A87" s="100"/>
      <c r="B87" s="101" t="s">
        <v>337</v>
      </c>
      <c r="C87" s="102" t="s">
        <v>12</v>
      </c>
      <c r="D87" s="102" t="s">
        <v>309</v>
      </c>
      <c r="E87" s="102" t="s">
        <v>338</v>
      </c>
      <c r="F87" s="102"/>
      <c r="G87" s="102"/>
      <c r="H87" s="103">
        <f>H91+H98+H101+H88+H112+H109+H115+H118+H121+H106</f>
        <v>0</v>
      </c>
      <c r="I87" s="103">
        <f>I91+I98+I101+I88+I112+I109+I115+I118+I121</f>
        <v>0</v>
      </c>
      <c r="J87" s="103">
        <f>J91+J98+J101+J88+J112+J109+J115+J118+J121</f>
        <v>0</v>
      </c>
      <c r="K87" s="104"/>
    </row>
    <row r="88" spans="1:11" ht="63.75" hidden="1">
      <c r="A88" s="100"/>
      <c r="B88" s="101" t="s">
        <v>339</v>
      </c>
      <c r="C88" s="102" t="s">
        <v>12</v>
      </c>
      <c r="D88" s="102" t="s">
        <v>309</v>
      </c>
      <c r="E88" s="102" t="s">
        <v>338</v>
      </c>
      <c r="F88" s="102" t="s">
        <v>340</v>
      </c>
      <c r="G88" s="102"/>
      <c r="H88" s="103">
        <f aca="true" t="shared" si="6" ref="H88:J89">H89</f>
        <v>0</v>
      </c>
      <c r="I88" s="103">
        <f t="shared" si="6"/>
        <v>0</v>
      </c>
      <c r="J88" s="103">
        <f t="shared" si="6"/>
        <v>0</v>
      </c>
      <c r="K88" s="104"/>
    </row>
    <row r="89" spans="1:11" ht="25.5" hidden="1">
      <c r="A89" s="100"/>
      <c r="B89" s="111" t="s">
        <v>313</v>
      </c>
      <c r="C89" s="105" t="s">
        <v>12</v>
      </c>
      <c r="D89" s="112" t="s">
        <v>309</v>
      </c>
      <c r="E89" s="112" t="s">
        <v>338</v>
      </c>
      <c r="F89" s="105" t="s">
        <v>340</v>
      </c>
      <c r="G89" s="105" t="s">
        <v>314</v>
      </c>
      <c r="H89" s="106">
        <f t="shared" si="6"/>
        <v>0</v>
      </c>
      <c r="I89" s="106">
        <f t="shared" si="6"/>
        <v>0</v>
      </c>
      <c r="J89" s="106">
        <f t="shared" si="6"/>
        <v>0</v>
      </c>
      <c r="K89" s="104"/>
    </row>
    <row r="90" spans="1:11" ht="12.75" hidden="1">
      <c r="A90" s="100"/>
      <c r="B90" s="116" t="s">
        <v>315</v>
      </c>
      <c r="C90" s="105" t="s">
        <v>12</v>
      </c>
      <c r="D90" s="112" t="s">
        <v>309</v>
      </c>
      <c r="E90" s="112" t="s">
        <v>338</v>
      </c>
      <c r="F90" s="105" t="s">
        <v>340</v>
      </c>
      <c r="G90" s="105" t="s">
        <v>316</v>
      </c>
      <c r="H90" s="106"/>
      <c r="I90" s="106"/>
      <c r="J90" s="106"/>
      <c r="K90" s="104"/>
    </row>
    <row r="91" spans="1:11" ht="25.5" hidden="1">
      <c r="A91" s="100"/>
      <c r="B91" s="101" t="s">
        <v>341</v>
      </c>
      <c r="C91" s="102" t="s">
        <v>12</v>
      </c>
      <c r="D91" s="102" t="s">
        <v>309</v>
      </c>
      <c r="E91" s="102" t="s">
        <v>338</v>
      </c>
      <c r="F91" s="102" t="s">
        <v>342</v>
      </c>
      <c r="G91" s="102"/>
      <c r="H91" s="103">
        <f>H92+H94+H96</f>
        <v>0</v>
      </c>
      <c r="I91" s="103">
        <f>I92+I94+I96</f>
        <v>0</v>
      </c>
      <c r="J91" s="103">
        <f>J92+J94+J96</f>
        <v>0</v>
      </c>
      <c r="K91" s="104"/>
    </row>
    <row r="92" spans="1:11" ht="63.75" hidden="1">
      <c r="A92" s="100"/>
      <c r="B92" s="107" t="s">
        <v>293</v>
      </c>
      <c r="C92" s="105" t="s">
        <v>12</v>
      </c>
      <c r="D92" s="105" t="s">
        <v>309</v>
      </c>
      <c r="E92" s="105" t="s">
        <v>338</v>
      </c>
      <c r="F92" s="105" t="s">
        <v>342</v>
      </c>
      <c r="G92" s="105" t="s">
        <v>23</v>
      </c>
      <c r="H92" s="106">
        <f>H93</f>
        <v>0</v>
      </c>
      <c r="I92" s="106">
        <f>I93</f>
        <v>0</v>
      </c>
      <c r="J92" s="106">
        <f>J93</f>
        <v>0</v>
      </c>
      <c r="K92" s="104"/>
    </row>
    <row r="93" spans="1:11" ht="25.5" hidden="1">
      <c r="A93" s="100"/>
      <c r="B93" s="107" t="s">
        <v>298</v>
      </c>
      <c r="C93" s="105" t="s">
        <v>12</v>
      </c>
      <c r="D93" s="105" t="s">
        <v>309</v>
      </c>
      <c r="E93" s="105" t="s">
        <v>338</v>
      </c>
      <c r="F93" s="105" t="s">
        <v>342</v>
      </c>
      <c r="G93" s="105" t="s">
        <v>294</v>
      </c>
      <c r="H93" s="106"/>
      <c r="I93" s="106"/>
      <c r="J93" s="106"/>
      <c r="K93" s="104"/>
    </row>
    <row r="94" spans="1:11" ht="25.5" hidden="1">
      <c r="A94" s="100"/>
      <c r="B94" s="107" t="s">
        <v>299</v>
      </c>
      <c r="C94" s="105" t="s">
        <v>12</v>
      </c>
      <c r="D94" s="105" t="s">
        <v>309</v>
      </c>
      <c r="E94" s="105" t="s">
        <v>338</v>
      </c>
      <c r="F94" s="105" t="s">
        <v>342</v>
      </c>
      <c r="G94" s="105" t="s">
        <v>300</v>
      </c>
      <c r="H94" s="106">
        <f>H95</f>
        <v>0</v>
      </c>
      <c r="I94" s="106">
        <f>I95</f>
        <v>0</v>
      </c>
      <c r="J94" s="106">
        <f>J95</f>
        <v>0</v>
      </c>
      <c r="K94" s="104"/>
    </row>
    <row r="95" spans="1:11" ht="25.5" hidden="1">
      <c r="A95" s="100"/>
      <c r="B95" s="107" t="s">
        <v>301</v>
      </c>
      <c r="C95" s="105" t="s">
        <v>12</v>
      </c>
      <c r="D95" s="105" t="s">
        <v>309</v>
      </c>
      <c r="E95" s="105" t="s">
        <v>338</v>
      </c>
      <c r="F95" s="105" t="s">
        <v>342</v>
      </c>
      <c r="G95" s="105" t="s">
        <v>302</v>
      </c>
      <c r="H95" s="106"/>
      <c r="I95" s="106"/>
      <c r="J95" s="106"/>
      <c r="K95" s="104"/>
    </row>
    <row r="96" spans="1:11" ht="12.75" hidden="1">
      <c r="A96" s="100"/>
      <c r="B96" s="111" t="s">
        <v>320</v>
      </c>
      <c r="C96" s="105" t="s">
        <v>12</v>
      </c>
      <c r="D96" s="105" t="s">
        <v>309</v>
      </c>
      <c r="E96" s="105" t="s">
        <v>338</v>
      </c>
      <c r="F96" s="105" t="s">
        <v>342</v>
      </c>
      <c r="G96" s="105" t="s">
        <v>304</v>
      </c>
      <c r="H96" s="106">
        <f>H97</f>
        <v>0</v>
      </c>
      <c r="I96" s="106">
        <f>I97</f>
        <v>0</v>
      </c>
      <c r="J96" s="106">
        <f>J97</f>
        <v>0</v>
      </c>
      <c r="K96" s="104"/>
    </row>
    <row r="97" spans="1:11" ht="12.75" hidden="1">
      <c r="A97" s="100"/>
      <c r="B97" s="108" t="s">
        <v>305</v>
      </c>
      <c r="C97" s="105" t="s">
        <v>12</v>
      </c>
      <c r="D97" s="105" t="s">
        <v>309</v>
      </c>
      <c r="E97" s="105" t="s">
        <v>338</v>
      </c>
      <c r="F97" s="105" t="s">
        <v>342</v>
      </c>
      <c r="G97" s="105" t="s">
        <v>306</v>
      </c>
      <c r="H97" s="106">
        <v>0</v>
      </c>
      <c r="I97" s="106">
        <v>0</v>
      </c>
      <c r="J97" s="106">
        <v>0</v>
      </c>
      <c r="K97" s="104"/>
    </row>
    <row r="98" spans="1:11" ht="25.5" hidden="1">
      <c r="A98" s="100"/>
      <c r="B98" s="101" t="s">
        <v>343</v>
      </c>
      <c r="C98" s="102" t="s">
        <v>12</v>
      </c>
      <c r="D98" s="102" t="s">
        <v>309</v>
      </c>
      <c r="E98" s="102" t="s">
        <v>338</v>
      </c>
      <c r="F98" s="102" t="s">
        <v>344</v>
      </c>
      <c r="G98" s="102"/>
      <c r="H98" s="103">
        <f aca="true" t="shared" si="7" ref="H98:J99">H99</f>
        <v>0</v>
      </c>
      <c r="I98" s="103">
        <f t="shared" si="7"/>
        <v>0</v>
      </c>
      <c r="J98" s="103">
        <f t="shared" si="7"/>
        <v>0</v>
      </c>
      <c r="K98" s="104"/>
    </row>
    <row r="99" spans="1:11" ht="25.5" hidden="1">
      <c r="A99" s="100"/>
      <c r="B99" s="111" t="s">
        <v>313</v>
      </c>
      <c r="C99" s="105" t="s">
        <v>12</v>
      </c>
      <c r="D99" s="105" t="s">
        <v>309</v>
      </c>
      <c r="E99" s="105" t="s">
        <v>338</v>
      </c>
      <c r="F99" s="105" t="s">
        <v>344</v>
      </c>
      <c r="G99" s="105" t="s">
        <v>314</v>
      </c>
      <c r="H99" s="106">
        <f t="shared" si="7"/>
        <v>0</v>
      </c>
      <c r="I99" s="106">
        <f t="shared" si="7"/>
        <v>0</v>
      </c>
      <c r="J99" s="106">
        <f t="shared" si="7"/>
        <v>0</v>
      </c>
      <c r="K99" s="104"/>
    </row>
    <row r="100" spans="1:11" ht="12.75" hidden="1">
      <c r="A100" s="100"/>
      <c r="B100" s="116" t="s">
        <v>315</v>
      </c>
      <c r="C100" s="105" t="s">
        <v>12</v>
      </c>
      <c r="D100" s="105" t="s">
        <v>309</v>
      </c>
      <c r="E100" s="105" t="s">
        <v>338</v>
      </c>
      <c r="F100" s="105" t="s">
        <v>344</v>
      </c>
      <c r="G100" s="105" t="s">
        <v>316</v>
      </c>
      <c r="H100" s="106"/>
      <c r="I100" s="106"/>
      <c r="J100" s="106"/>
      <c r="K100" s="104"/>
    </row>
    <row r="101" spans="1:11" ht="38.25" hidden="1">
      <c r="A101" s="100"/>
      <c r="B101" s="101" t="s">
        <v>345</v>
      </c>
      <c r="C101" s="102" t="s">
        <v>12</v>
      </c>
      <c r="D101" s="102" t="s">
        <v>309</v>
      </c>
      <c r="E101" s="102" t="s">
        <v>338</v>
      </c>
      <c r="F101" s="102" t="s">
        <v>346</v>
      </c>
      <c r="G101" s="102"/>
      <c r="H101" s="103">
        <f>H102+H104</f>
        <v>0</v>
      </c>
      <c r="I101" s="103">
        <f>I102+I104+I106</f>
        <v>0</v>
      </c>
      <c r="J101" s="103">
        <f>J102+J104+J106</f>
        <v>0</v>
      </c>
      <c r="K101" s="104"/>
    </row>
    <row r="102" spans="1:11" ht="63.75" hidden="1">
      <c r="A102" s="100"/>
      <c r="B102" s="107" t="s">
        <v>293</v>
      </c>
      <c r="C102" s="105" t="s">
        <v>12</v>
      </c>
      <c r="D102" s="105" t="s">
        <v>309</v>
      </c>
      <c r="E102" s="105" t="s">
        <v>338</v>
      </c>
      <c r="F102" s="105" t="s">
        <v>346</v>
      </c>
      <c r="G102" s="105" t="s">
        <v>23</v>
      </c>
      <c r="H102" s="106">
        <f>H103</f>
        <v>0</v>
      </c>
      <c r="I102" s="106">
        <f>I103</f>
        <v>0</v>
      </c>
      <c r="J102" s="106">
        <f>J103</f>
        <v>0</v>
      </c>
      <c r="K102" s="104"/>
    </row>
    <row r="103" spans="1:11" ht="25.5" hidden="1">
      <c r="A103" s="100"/>
      <c r="B103" s="107" t="s">
        <v>298</v>
      </c>
      <c r="C103" s="105" t="s">
        <v>12</v>
      </c>
      <c r="D103" s="105" t="s">
        <v>309</v>
      </c>
      <c r="E103" s="105" t="s">
        <v>338</v>
      </c>
      <c r="F103" s="105" t="s">
        <v>346</v>
      </c>
      <c r="G103" s="105" t="s">
        <v>294</v>
      </c>
      <c r="H103" s="106"/>
      <c r="I103" s="106"/>
      <c r="J103" s="106"/>
      <c r="K103" s="104"/>
    </row>
    <row r="104" spans="1:11" ht="25.5" hidden="1">
      <c r="A104" s="100"/>
      <c r="B104" s="107" t="s">
        <v>299</v>
      </c>
      <c r="C104" s="105" t="s">
        <v>12</v>
      </c>
      <c r="D104" s="105" t="s">
        <v>309</v>
      </c>
      <c r="E104" s="105" t="s">
        <v>338</v>
      </c>
      <c r="F104" s="105" t="s">
        <v>346</v>
      </c>
      <c r="G104" s="105" t="s">
        <v>300</v>
      </c>
      <c r="H104" s="106">
        <f>H105</f>
        <v>0</v>
      </c>
      <c r="I104" s="106">
        <f>I105</f>
        <v>0</v>
      </c>
      <c r="J104" s="106">
        <f>J105</f>
        <v>0</v>
      </c>
      <c r="K104" s="104"/>
    </row>
    <row r="105" spans="1:11" ht="25.5" hidden="1">
      <c r="A105" s="100"/>
      <c r="B105" s="107" t="s">
        <v>301</v>
      </c>
      <c r="C105" s="105" t="s">
        <v>12</v>
      </c>
      <c r="D105" s="105" t="s">
        <v>309</v>
      </c>
      <c r="E105" s="105" t="s">
        <v>338</v>
      </c>
      <c r="F105" s="105" t="s">
        <v>346</v>
      </c>
      <c r="G105" s="105" t="s">
        <v>302</v>
      </c>
      <c r="H105" s="106"/>
      <c r="I105" s="106"/>
      <c r="J105" s="106"/>
      <c r="K105" s="104"/>
    </row>
    <row r="106" spans="1:11" ht="25.5" hidden="1">
      <c r="A106" s="100"/>
      <c r="B106" s="118" t="s">
        <v>347</v>
      </c>
      <c r="C106" s="102" t="s">
        <v>12</v>
      </c>
      <c r="D106" s="102" t="s">
        <v>309</v>
      </c>
      <c r="E106" s="102" t="s">
        <v>338</v>
      </c>
      <c r="F106" s="102" t="s">
        <v>348</v>
      </c>
      <c r="G106" s="102"/>
      <c r="H106" s="103">
        <f aca="true" t="shared" si="8" ref="H106:J107">H107</f>
        <v>0</v>
      </c>
      <c r="I106" s="103">
        <f t="shared" si="8"/>
        <v>0</v>
      </c>
      <c r="J106" s="103">
        <f t="shared" si="8"/>
        <v>0</v>
      </c>
      <c r="K106" s="104"/>
    </row>
    <row r="107" spans="1:11" ht="18.75" customHeight="1" hidden="1">
      <c r="A107" s="100"/>
      <c r="B107" s="111" t="s">
        <v>320</v>
      </c>
      <c r="C107" s="105" t="s">
        <v>12</v>
      </c>
      <c r="D107" s="105" t="s">
        <v>309</v>
      </c>
      <c r="E107" s="105" t="s">
        <v>338</v>
      </c>
      <c r="F107" s="105" t="s">
        <v>348</v>
      </c>
      <c r="G107" s="105" t="s">
        <v>304</v>
      </c>
      <c r="H107" s="106">
        <f t="shared" si="8"/>
        <v>0</v>
      </c>
      <c r="I107" s="106">
        <f t="shared" si="8"/>
        <v>0</v>
      </c>
      <c r="J107" s="106">
        <f t="shared" si="8"/>
        <v>0</v>
      </c>
      <c r="K107" s="104"/>
    </row>
    <row r="108" spans="1:11" ht="20.25" customHeight="1" hidden="1">
      <c r="A108" s="100"/>
      <c r="B108" s="108" t="s">
        <v>305</v>
      </c>
      <c r="C108" s="105" t="s">
        <v>12</v>
      </c>
      <c r="D108" s="105" t="s">
        <v>309</v>
      </c>
      <c r="E108" s="105" t="s">
        <v>338</v>
      </c>
      <c r="F108" s="105" t="s">
        <v>348</v>
      </c>
      <c r="G108" s="105" t="s">
        <v>306</v>
      </c>
      <c r="H108" s="106"/>
      <c r="I108" s="106"/>
      <c r="J108" s="106"/>
      <c r="K108" s="104"/>
    </row>
    <row r="109" spans="1:11" ht="21" customHeight="1" hidden="1">
      <c r="A109" s="100"/>
      <c r="B109" s="101" t="s">
        <v>349</v>
      </c>
      <c r="C109" s="102" t="s">
        <v>12</v>
      </c>
      <c r="D109" s="102" t="s">
        <v>309</v>
      </c>
      <c r="E109" s="102" t="s">
        <v>338</v>
      </c>
      <c r="F109" s="102" t="s">
        <v>350</v>
      </c>
      <c r="G109" s="102"/>
      <c r="H109" s="103">
        <f aca="true" t="shared" si="9" ref="H109:J110">H110</f>
        <v>0</v>
      </c>
      <c r="I109" s="103">
        <f t="shared" si="9"/>
        <v>0</v>
      </c>
      <c r="J109" s="103">
        <f t="shared" si="9"/>
        <v>0</v>
      </c>
      <c r="K109" s="104"/>
    </row>
    <row r="110" spans="1:11" ht="25.5" hidden="1">
      <c r="A110" s="100"/>
      <c r="B110" s="111" t="s">
        <v>313</v>
      </c>
      <c r="C110" s="105" t="s">
        <v>12</v>
      </c>
      <c r="D110" s="105" t="s">
        <v>309</v>
      </c>
      <c r="E110" s="105" t="s">
        <v>338</v>
      </c>
      <c r="F110" s="105" t="s">
        <v>350</v>
      </c>
      <c r="G110" s="105" t="s">
        <v>314</v>
      </c>
      <c r="H110" s="106">
        <f t="shared" si="9"/>
        <v>0</v>
      </c>
      <c r="I110" s="106">
        <f t="shared" si="9"/>
        <v>0</v>
      </c>
      <c r="J110" s="106">
        <f t="shared" si="9"/>
        <v>0</v>
      </c>
      <c r="K110" s="104"/>
    </row>
    <row r="111" spans="1:11" ht="18" customHeight="1" hidden="1">
      <c r="A111" s="100"/>
      <c r="B111" s="116" t="s">
        <v>315</v>
      </c>
      <c r="C111" s="105" t="s">
        <v>12</v>
      </c>
      <c r="D111" s="105" t="s">
        <v>309</v>
      </c>
      <c r="E111" s="105" t="s">
        <v>338</v>
      </c>
      <c r="F111" s="105" t="s">
        <v>350</v>
      </c>
      <c r="G111" s="105" t="s">
        <v>316</v>
      </c>
      <c r="H111" s="106"/>
      <c r="I111" s="106"/>
      <c r="J111" s="106"/>
      <c r="K111" s="104"/>
    </row>
    <row r="112" spans="1:11" ht="25.5" hidden="1">
      <c r="A112" s="100"/>
      <c r="B112" s="101" t="s">
        <v>351</v>
      </c>
      <c r="C112" s="102" t="s">
        <v>12</v>
      </c>
      <c r="D112" s="102" t="s">
        <v>309</v>
      </c>
      <c r="E112" s="102" t="s">
        <v>338</v>
      </c>
      <c r="F112" s="102" t="s">
        <v>352</v>
      </c>
      <c r="G112" s="102"/>
      <c r="H112" s="103">
        <f aca="true" t="shared" si="10" ref="H112:J113">H113</f>
        <v>0</v>
      </c>
      <c r="I112" s="103">
        <f t="shared" si="10"/>
        <v>0</v>
      </c>
      <c r="J112" s="103">
        <f t="shared" si="10"/>
        <v>0</v>
      </c>
      <c r="K112" s="104"/>
    </row>
    <row r="113" spans="1:11" ht="25.5" hidden="1">
      <c r="A113" s="100"/>
      <c r="B113" s="111" t="s">
        <v>313</v>
      </c>
      <c r="C113" s="105" t="s">
        <v>12</v>
      </c>
      <c r="D113" s="105" t="s">
        <v>309</v>
      </c>
      <c r="E113" s="105" t="s">
        <v>338</v>
      </c>
      <c r="F113" s="105" t="s">
        <v>352</v>
      </c>
      <c r="G113" s="105" t="s">
        <v>314</v>
      </c>
      <c r="H113" s="106">
        <f t="shared" si="10"/>
        <v>0</v>
      </c>
      <c r="I113" s="106">
        <f t="shared" si="10"/>
        <v>0</v>
      </c>
      <c r="J113" s="106">
        <f t="shared" si="10"/>
        <v>0</v>
      </c>
      <c r="K113" s="104"/>
    </row>
    <row r="114" spans="1:11" ht="12.75" hidden="1">
      <c r="A114" s="100"/>
      <c r="B114" s="116" t="s">
        <v>315</v>
      </c>
      <c r="C114" s="105" t="s">
        <v>12</v>
      </c>
      <c r="D114" s="105" t="s">
        <v>309</v>
      </c>
      <c r="E114" s="105" t="s">
        <v>338</v>
      </c>
      <c r="F114" s="105" t="s">
        <v>352</v>
      </c>
      <c r="G114" s="105" t="s">
        <v>316</v>
      </c>
      <c r="H114" s="106"/>
      <c r="I114" s="106"/>
      <c r="J114" s="106"/>
      <c r="K114" s="104"/>
    </row>
    <row r="115" spans="1:11" ht="12.75" hidden="1">
      <c r="A115" s="100"/>
      <c r="B115" s="101" t="s">
        <v>353</v>
      </c>
      <c r="C115" s="102" t="s">
        <v>12</v>
      </c>
      <c r="D115" s="102" t="s">
        <v>309</v>
      </c>
      <c r="E115" s="102" t="s">
        <v>338</v>
      </c>
      <c r="F115" s="102" t="s">
        <v>354</v>
      </c>
      <c r="G115" s="102"/>
      <c r="H115" s="103">
        <f aca="true" t="shared" si="11" ref="H115:J116">H116</f>
        <v>0</v>
      </c>
      <c r="I115" s="103">
        <f t="shared" si="11"/>
        <v>0</v>
      </c>
      <c r="J115" s="103">
        <f t="shared" si="11"/>
        <v>0</v>
      </c>
      <c r="K115" s="104"/>
    </row>
    <row r="116" spans="1:11" ht="25.5" hidden="1">
      <c r="A116" s="100"/>
      <c r="B116" s="111" t="s">
        <v>313</v>
      </c>
      <c r="C116" s="105" t="s">
        <v>12</v>
      </c>
      <c r="D116" s="105" t="s">
        <v>309</v>
      </c>
      <c r="E116" s="105" t="s">
        <v>338</v>
      </c>
      <c r="F116" s="105" t="s">
        <v>354</v>
      </c>
      <c r="G116" s="105" t="s">
        <v>314</v>
      </c>
      <c r="H116" s="106">
        <f t="shared" si="11"/>
        <v>0</v>
      </c>
      <c r="I116" s="106">
        <f t="shared" si="11"/>
        <v>0</v>
      </c>
      <c r="J116" s="106">
        <f t="shared" si="11"/>
        <v>0</v>
      </c>
      <c r="K116" s="104"/>
    </row>
    <row r="117" spans="1:11" ht="12.75" hidden="1">
      <c r="A117" s="100"/>
      <c r="B117" s="116" t="s">
        <v>315</v>
      </c>
      <c r="C117" s="105" t="s">
        <v>12</v>
      </c>
      <c r="D117" s="105" t="s">
        <v>309</v>
      </c>
      <c r="E117" s="105" t="s">
        <v>338</v>
      </c>
      <c r="F117" s="105" t="s">
        <v>354</v>
      </c>
      <c r="G117" s="105" t="s">
        <v>316</v>
      </c>
      <c r="H117" s="106"/>
      <c r="I117" s="106"/>
      <c r="J117" s="106"/>
      <c r="K117" s="104"/>
    </row>
    <row r="118" spans="1:11" ht="38.25" hidden="1">
      <c r="A118" s="100"/>
      <c r="B118" s="117" t="s">
        <v>355</v>
      </c>
      <c r="C118" s="102" t="s">
        <v>12</v>
      </c>
      <c r="D118" s="102" t="s">
        <v>309</v>
      </c>
      <c r="E118" s="102" t="s">
        <v>338</v>
      </c>
      <c r="F118" s="102" t="s">
        <v>356</v>
      </c>
      <c r="G118" s="102"/>
      <c r="H118" s="103">
        <f aca="true" t="shared" si="12" ref="H118:J119">H119</f>
        <v>0</v>
      </c>
      <c r="I118" s="103">
        <f t="shared" si="12"/>
        <v>0</v>
      </c>
      <c r="J118" s="103">
        <f t="shared" si="12"/>
        <v>0</v>
      </c>
      <c r="K118" s="104"/>
    </row>
    <row r="119" spans="1:11" ht="25.5" hidden="1">
      <c r="A119" s="100"/>
      <c r="B119" s="111" t="s">
        <v>313</v>
      </c>
      <c r="C119" s="105" t="s">
        <v>12</v>
      </c>
      <c r="D119" s="105" t="s">
        <v>309</v>
      </c>
      <c r="E119" s="105" t="s">
        <v>338</v>
      </c>
      <c r="F119" s="105" t="s">
        <v>356</v>
      </c>
      <c r="G119" s="105" t="s">
        <v>314</v>
      </c>
      <c r="H119" s="106">
        <f t="shared" si="12"/>
        <v>0</v>
      </c>
      <c r="I119" s="106">
        <f>I120</f>
        <v>0</v>
      </c>
      <c r="J119" s="106">
        <f t="shared" si="12"/>
        <v>0</v>
      </c>
      <c r="K119" s="104"/>
    </row>
    <row r="120" spans="1:11" ht="12.75" hidden="1">
      <c r="A120" s="100"/>
      <c r="B120" s="116" t="s">
        <v>315</v>
      </c>
      <c r="C120" s="105" t="s">
        <v>12</v>
      </c>
      <c r="D120" s="105" t="s">
        <v>309</v>
      </c>
      <c r="E120" s="105" t="s">
        <v>338</v>
      </c>
      <c r="F120" s="105" t="s">
        <v>356</v>
      </c>
      <c r="G120" s="105" t="s">
        <v>316</v>
      </c>
      <c r="H120" s="106"/>
      <c r="I120" s="106"/>
      <c r="J120" s="106"/>
      <c r="K120" s="104"/>
    </row>
    <row r="121" spans="1:11" ht="38.25" hidden="1">
      <c r="A121" s="100"/>
      <c r="B121" s="117" t="s">
        <v>357</v>
      </c>
      <c r="C121" s="102" t="s">
        <v>12</v>
      </c>
      <c r="D121" s="102" t="s">
        <v>309</v>
      </c>
      <c r="E121" s="102" t="s">
        <v>338</v>
      </c>
      <c r="F121" s="102" t="s">
        <v>358</v>
      </c>
      <c r="G121" s="102"/>
      <c r="H121" s="103">
        <f aca="true" t="shared" si="13" ref="H121:J122">H122</f>
        <v>0</v>
      </c>
      <c r="I121" s="103">
        <f t="shared" si="13"/>
        <v>0</v>
      </c>
      <c r="J121" s="103">
        <f t="shared" si="13"/>
        <v>0</v>
      </c>
      <c r="K121" s="104"/>
    </row>
    <row r="122" spans="1:11" ht="25.5" hidden="1">
      <c r="A122" s="100"/>
      <c r="B122" s="111" t="s">
        <v>313</v>
      </c>
      <c r="C122" s="105" t="s">
        <v>12</v>
      </c>
      <c r="D122" s="105" t="s">
        <v>309</v>
      </c>
      <c r="E122" s="105" t="s">
        <v>338</v>
      </c>
      <c r="F122" s="105" t="s">
        <v>358</v>
      </c>
      <c r="G122" s="105" t="s">
        <v>314</v>
      </c>
      <c r="H122" s="106">
        <f t="shared" si="13"/>
        <v>0</v>
      </c>
      <c r="I122" s="106">
        <f t="shared" si="13"/>
        <v>0</v>
      </c>
      <c r="J122" s="106">
        <f t="shared" si="13"/>
        <v>0</v>
      </c>
      <c r="K122" s="104"/>
    </row>
    <row r="123" spans="1:11" ht="12.75" hidden="1">
      <c r="A123" s="100"/>
      <c r="B123" s="116" t="s">
        <v>315</v>
      </c>
      <c r="C123" s="105" t="s">
        <v>12</v>
      </c>
      <c r="D123" s="105" t="s">
        <v>309</v>
      </c>
      <c r="E123" s="105" t="s">
        <v>338</v>
      </c>
      <c r="F123" s="105" t="s">
        <v>358</v>
      </c>
      <c r="G123" s="105" t="s">
        <v>316</v>
      </c>
      <c r="H123" s="106"/>
      <c r="I123" s="106"/>
      <c r="J123" s="106"/>
      <c r="K123" s="104"/>
    </row>
    <row r="124" spans="1:11" ht="12.75" hidden="1">
      <c r="A124" s="100"/>
      <c r="B124" s="101" t="s">
        <v>359</v>
      </c>
      <c r="C124" s="102" t="s">
        <v>12</v>
      </c>
      <c r="D124" s="102" t="s">
        <v>360</v>
      </c>
      <c r="E124" s="102"/>
      <c r="F124" s="102"/>
      <c r="G124" s="102"/>
      <c r="H124" s="103">
        <f>H125</f>
        <v>0</v>
      </c>
      <c r="I124" s="103">
        <f>I125</f>
        <v>0</v>
      </c>
      <c r="J124" s="103">
        <f>J125</f>
        <v>0</v>
      </c>
      <c r="K124" s="104"/>
    </row>
    <row r="125" spans="1:11" ht="12.75" hidden="1">
      <c r="A125" s="100"/>
      <c r="B125" s="101" t="s">
        <v>361</v>
      </c>
      <c r="C125" s="102" t="s">
        <v>12</v>
      </c>
      <c r="D125" s="102" t="s">
        <v>360</v>
      </c>
      <c r="E125" s="102" t="s">
        <v>362</v>
      </c>
      <c r="F125" s="102"/>
      <c r="G125" s="102"/>
      <c r="H125" s="103">
        <f aca="true" t="shared" si="14" ref="H125:I127">H126</f>
        <v>0</v>
      </c>
      <c r="I125" s="103">
        <f t="shared" si="14"/>
        <v>0</v>
      </c>
      <c r="J125" s="103">
        <f>J126</f>
        <v>0</v>
      </c>
      <c r="K125" s="104"/>
    </row>
    <row r="126" spans="1:11" ht="51" hidden="1">
      <c r="A126" s="100"/>
      <c r="B126" s="101" t="s">
        <v>363</v>
      </c>
      <c r="C126" s="102" t="s">
        <v>12</v>
      </c>
      <c r="D126" s="102" t="s">
        <v>360</v>
      </c>
      <c r="E126" s="102" t="s">
        <v>362</v>
      </c>
      <c r="F126" s="102" t="s">
        <v>364</v>
      </c>
      <c r="G126" s="102"/>
      <c r="H126" s="103">
        <f t="shared" si="14"/>
        <v>0</v>
      </c>
      <c r="I126" s="103">
        <f t="shared" si="14"/>
        <v>0</v>
      </c>
      <c r="J126" s="103">
        <f>J127</f>
        <v>0</v>
      </c>
      <c r="K126" s="104"/>
    </row>
    <row r="127" spans="1:11" ht="25.5" hidden="1">
      <c r="A127" s="100"/>
      <c r="B127" s="111" t="s">
        <v>365</v>
      </c>
      <c r="C127" s="105" t="s">
        <v>12</v>
      </c>
      <c r="D127" s="105" t="s">
        <v>360</v>
      </c>
      <c r="E127" s="105" t="s">
        <v>362</v>
      </c>
      <c r="F127" s="105" t="s">
        <v>364</v>
      </c>
      <c r="G127" s="105" t="s">
        <v>366</v>
      </c>
      <c r="H127" s="106">
        <f t="shared" si="14"/>
        <v>0</v>
      </c>
      <c r="I127" s="106">
        <f t="shared" si="14"/>
        <v>0</v>
      </c>
      <c r="J127" s="106">
        <f>J128</f>
        <v>0</v>
      </c>
      <c r="K127" s="104"/>
    </row>
    <row r="128" spans="1:11" ht="25.5" hidden="1">
      <c r="A128" s="100"/>
      <c r="B128" s="111" t="s">
        <v>367</v>
      </c>
      <c r="C128" s="105" t="s">
        <v>12</v>
      </c>
      <c r="D128" s="105" t="s">
        <v>360</v>
      </c>
      <c r="E128" s="105" t="s">
        <v>362</v>
      </c>
      <c r="F128" s="105" t="s">
        <v>364</v>
      </c>
      <c r="G128" s="105" t="s">
        <v>368</v>
      </c>
      <c r="H128" s="106"/>
      <c r="I128" s="106"/>
      <c r="J128" s="106"/>
      <c r="K128" s="104"/>
    </row>
    <row r="129" spans="1:11" ht="38.25" hidden="1">
      <c r="A129" s="100"/>
      <c r="B129" s="101" t="s">
        <v>369</v>
      </c>
      <c r="C129" s="102" t="s">
        <v>5</v>
      </c>
      <c r="D129" s="102"/>
      <c r="E129" s="102"/>
      <c r="F129" s="102"/>
      <c r="G129" s="102"/>
      <c r="H129" s="103">
        <f>H130+H149</f>
        <v>0</v>
      </c>
      <c r="I129" s="103">
        <f>I130+I149</f>
        <v>0</v>
      </c>
      <c r="J129" s="103">
        <f>J130+J149</f>
        <v>0</v>
      </c>
      <c r="K129" s="104"/>
    </row>
    <row r="130" spans="1:11" ht="12.75" hidden="1">
      <c r="A130" s="100"/>
      <c r="B130" s="101" t="s">
        <v>286</v>
      </c>
      <c r="C130" s="102" t="s">
        <v>5</v>
      </c>
      <c r="D130" s="102" t="s">
        <v>287</v>
      </c>
      <c r="E130" s="102"/>
      <c r="F130" s="102"/>
      <c r="G130" s="102"/>
      <c r="H130" s="103">
        <f>H131</f>
        <v>0</v>
      </c>
      <c r="I130" s="103">
        <f>I131</f>
        <v>0</v>
      </c>
      <c r="J130" s="103">
        <f>J131</f>
        <v>0</v>
      </c>
      <c r="K130" s="104"/>
    </row>
    <row r="131" spans="1:11" ht="12.75" hidden="1">
      <c r="A131" s="100"/>
      <c r="B131" s="101" t="s">
        <v>370</v>
      </c>
      <c r="C131" s="102" t="s">
        <v>5</v>
      </c>
      <c r="D131" s="102" t="s">
        <v>287</v>
      </c>
      <c r="E131" s="102" t="s">
        <v>371</v>
      </c>
      <c r="F131" s="102"/>
      <c r="G131" s="102"/>
      <c r="H131" s="103">
        <f>H132+H140+H143+H146</f>
        <v>0</v>
      </c>
      <c r="I131" s="103">
        <f>I132+I140+I143+I146</f>
        <v>0</v>
      </c>
      <c r="J131" s="103">
        <f>J132+J140+J143+J146</f>
        <v>0</v>
      </c>
      <c r="K131" s="104"/>
    </row>
    <row r="132" spans="1:11" ht="25.5" hidden="1">
      <c r="A132" s="100"/>
      <c r="B132" s="101" t="s">
        <v>341</v>
      </c>
      <c r="C132" s="102" t="s">
        <v>5</v>
      </c>
      <c r="D132" s="102" t="s">
        <v>287</v>
      </c>
      <c r="E132" s="102" t="s">
        <v>371</v>
      </c>
      <c r="F132" s="102" t="s">
        <v>372</v>
      </c>
      <c r="G132" s="102"/>
      <c r="H132" s="103">
        <f>H133+H135+H137</f>
        <v>0</v>
      </c>
      <c r="I132" s="103">
        <f>I133+I135+I138</f>
        <v>0</v>
      </c>
      <c r="J132" s="103">
        <f>J133+J135+J138</f>
        <v>0</v>
      </c>
      <c r="K132" s="104"/>
    </row>
    <row r="133" spans="2:11" ht="63.75" hidden="1">
      <c r="B133" s="107" t="s">
        <v>293</v>
      </c>
      <c r="C133" s="105" t="s">
        <v>5</v>
      </c>
      <c r="D133" s="105" t="s">
        <v>287</v>
      </c>
      <c r="E133" s="105" t="s">
        <v>371</v>
      </c>
      <c r="F133" s="105" t="s">
        <v>372</v>
      </c>
      <c r="G133" s="105" t="s">
        <v>23</v>
      </c>
      <c r="H133" s="106">
        <f>H134</f>
        <v>0</v>
      </c>
      <c r="I133" s="106">
        <f>I134</f>
        <v>0</v>
      </c>
      <c r="J133" s="106">
        <f>J134</f>
        <v>0</v>
      </c>
      <c r="K133" s="104"/>
    </row>
    <row r="134" spans="2:11" ht="25.5" hidden="1">
      <c r="B134" s="107" t="s">
        <v>298</v>
      </c>
      <c r="C134" s="105" t="s">
        <v>5</v>
      </c>
      <c r="D134" s="105" t="s">
        <v>287</v>
      </c>
      <c r="E134" s="105" t="s">
        <v>371</v>
      </c>
      <c r="F134" s="105" t="s">
        <v>372</v>
      </c>
      <c r="G134" s="105" t="s">
        <v>294</v>
      </c>
      <c r="H134" s="106"/>
      <c r="I134" s="106"/>
      <c r="J134" s="106"/>
      <c r="K134" s="104"/>
    </row>
    <row r="135" spans="2:11" ht="25.5" hidden="1">
      <c r="B135" s="107" t="s">
        <v>299</v>
      </c>
      <c r="C135" s="105" t="s">
        <v>5</v>
      </c>
      <c r="D135" s="105" t="s">
        <v>287</v>
      </c>
      <c r="E135" s="105" t="s">
        <v>371</v>
      </c>
      <c r="F135" s="105" t="s">
        <v>372</v>
      </c>
      <c r="G135" s="105" t="s">
        <v>300</v>
      </c>
      <c r="H135" s="106">
        <f>H136</f>
        <v>0</v>
      </c>
      <c r="I135" s="106">
        <f>I136</f>
        <v>0</v>
      </c>
      <c r="J135" s="106">
        <f>J136</f>
        <v>0</v>
      </c>
      <c r="K135" s="104"/>
    </row>
    <row r="136" spans="2:11" ht="25.5" hidden="1">
      <c r="B136" s="107" t="s">
        <v>301</v>
      </c>
      <c r="C136" s="105" t="s">
        <v>5</v>
      </c>
      <c r="D136" s="105" t="s">
        <v>287</v>
      </c>
      <c r="E136" s="105" t="s">
        <v>371</v>
      </c>
      <c r="F136" s="105" t="s">
        <v>372</v>
      </c>
      <c r="G136" s="105" t="s">
        <v>302</v>
      </c>
      <c r="H136" s="106"/>
      <c r="I136" s="106"/>
      <c r="J136" s="106"/>
      <c r="K136" s="104"/>
    </row>
    <row r="137" spans="2:11" ht="12.75" hidden="1">
      <c r="B137" s="107" t="s">
        <v>347</v>
      </c>
      <c r="C137" s="105" t="s">
        <v>5</v>
      </c>
      <c r="D137" s="105" t="s">
        <v>287</v>
      </c>
      <c r="E137" s="105" t="s">
        <v>371</v>
      </c>
      <c r="F137" s="105" t="s">
        <v>373</v>
      </c>
      <c r="G137" s="105"/>
      <c r="H137" s="106">
        <f aca="true" t="shared" si="15" ref="H137:J138">H138</f>
        <v>0</v>
      </c>
      <c r="I137" s="106">
        <f t="shared" si="15"/>
        <v>0</v>
      </c>
      <c r="J137" s="106">
        <f t="shared" si="15"/>
        <v>0</v>
      </c>
      <c r="K137" s="104"/>
    </row>
    <row r="138" spans="2:11" ht="12.75" hidden="1">
      <c r="B138" s="111" t="s">
        <v>320</v>
      </c>
      <c r="C138" s="105" t="s">
        <v>5</v>
      </c>
      <c r="D138" s="105" t="s">
        <v>287</v>
      </c>
      <c r="E138" s="105" t="s">
        <v>371</v>
      </c>
      <c r="F138" s="105" t="s">
        <v>373</v>
      </c>
      <c r="G138" s="105" t="s">
        <v>304</v>
      </c>
      <c r="H138" s="106">
        <f t="shared" si="15"/>
        <v>0</v>
      </c>
      <c r="I138" s="106">
        <f t="shared" si="15"/>
        <v>0</v>
      </c>
      <c r="J138" s="106">
        <f t="shared" si="15"/>
        <v>0</v>
      </c>
      <c r="K138" s="104"/>
    </row>
    <row r="139" spans="2:11" ht="12.75" hidden="1">
      <c r="B139" s="108" t="s">
        <v>305</v>
      </c>
      <c r="C139" s="105" t="s">
        <v>5</v>
      </c>
      <c r="D139" s="105" t="s">
        <v>287</v>
      </c>
      <c r="E139" s="105" t="s">
        <v>371</v>
      </c>
      <c r="F139" s="105" t="s">
        <v>373</v>
      </c>
      <c r="G139" s="105" t="s">
        <v>306</v>
      </c>
      <c r="H139" s="106"/>
      <c r="I139" s="106"/>
      <c r="J139" s="106"/>
      <c r="K139" s="104"/>
    </row>
    <row r="140" spans="2:11" ht="25.5" hidden="1">
      <c r="B140" s="101" t="s">
        <v>374</v>
      </c>
      <c r="C140" s="102" t="s">
        <v>5</v>
      </c>
      <c r="D140" s="102" t="s">
        <v>287</v>
      </c>
      <c r="E140" s="102" t="s">
        <v>371</v>
      </c>
      <c r="F140" s="102" t="s">
        <v>375</v>
      </c>
      <c r="G140" s="102"/>
      <c r="H140" s="103">
        <f aca="true" t="shared" si="16" ref="H140:J141">H141</f>
        <v>0</v>
      </c>
      <c r="I140" s="103">
        <f t="shared" si="16"/>
        <v>0</v>
      </c>
      <c r="J140" s="103">
        <f t="shared" si="16"/>
        <v>0</v>
      </c>
      <c r="K140" s="104"/>
    </row>
    <row r="141" spans="2:11" ht="25.5" hidden="1">
      <c r="B141" s="107" t="s">
        <v>299</v>
      </c>
      <c r="C141" s="105" t="s">
        <v>5</v>
      </c>
      <c r="D141" s="105" t="s">
        <v>287</v>
      </c>
      <c r="E141" s="105" t="s">
        <v>371</v>
      </c>
      <c r="F141" s="105" t="s">
        <v>375</v>
      </c>
      <c r="G141" s="105" t="s">
        <v>300</v>
      </c>
      <c r="H141" s="106">
        <f t="shared" si="16"/>
        <v>0</v>
      </c>
      <c r="I141" s="106">
        <f t="shared" si="16"/>
        <v>0</v>
      </c>
      <c r="J141" s="106">
        <f t="shared" si="16"/>
        <v>0</v>
      </c>
      <c r="K141" s="104"/>
    </row>
    <row r="142" spans="2:11" ht="25.5" hidden="1">
      <c r="B142" s="107" t="s">
        <v>301</v>
      </c>
      <c r="C142" s="105" t="s">
        <v>5</v>
      </c>
      <c r="D142" s="105" t="s">
        <v>287</v>
      </c>
      <c r="E142" s="105" t="s">
        <v>371</v>
      </c>
      <c r="F142" s="105" t="s">
        <v>375</v>
      </c>
      <c r="G142" s="105" t="s">
        <v>302</v>
      </c>
      <c r="H142" s="106"/>
      <c r="I142" s="106"/>
      <c r="J142" s="106"/>
      <c r="K142" s="104"/>
    </row>
    <row r="143" spans="2:11" ht="25.5" hidden="1">
      <c r="B143" s="117" t="s">
        <v>376</v>
      </c>
      <c r="C143" s="102" t="s">
        <v>5</v>
      </c>
      <c r="D143" s="102" t="s">
        <v>287</v>
      </c>
      <c r="E143" s="102" t="s">
        <v>371</v>
      </c>
      <c r="F143" s="102" t="s">
        <v>377</v>
      </c>
      <c r="G143" s="105"/>
      <c r="H143" s="103">
        <f aca="true" t="shared" si="17" ref="H143:J144">H144</f>
        <v>0</v>
      </c>
      <c r="I143" s="103">
        <f t="shared" si="17"/>
        <v>0</v>
      </c>
      <c r="J143" s="103">
        <f t="shared" si="17"/>
        <v>0</v>
      </c>
      <c r="K143" s="104"/>
    </row>
    <row r="144" spans="2:11" ht="25.5" hidden="1">
      <c r="B144" s="107" t="s">
        <v>299</v>
      </c>
      <c r="C144" s="105" t="s">
        <v>5</v>
      </c>
      <c r="D144" s="105" t="s">
        <v>287</v>
      </c>
      <c r="E144" s="105" t="s">
        <v>371</v>
      </c>
      <c r="F144" s="105" t="s">
        <v>377</v>
      </c>
      <c r="G144" s="105" t="s">
        <v>300</v>
      </c>
      <c r="H144" s="106">
        <f t="shared" si="17"/>
        <v>0</v>
      </c>
      <c r="I144" s="106">
        <f t="shared" si="17"/>
        <v>0</v>
      </c>
      <c r="J144" s="106">
        <f t="shared" si="17"/>
        <v>0</v>
      </c>
      <c r="K144" s="104"/>
    </row>
    <row r="145" spans="2:11" ht="25.5" hidden="1">
      <c r="B145" s="107" t="s">
        <v>301</v>
      </c>
      <c r="C145" s="105" t="s">
        <v>5</v>
      </c>
      <c r="D145" s="105" t="s">
        <v>287</v>
      </c>
      <c r="E145" s="105" t="s">
        <v>371</v>
      </c>
      <c r="F145" s="105" t="s">
        <v>377</v>
      </c>
      <c r="G145" s="105" t="s">
        <v>302</v>
      </c>
      <c r="H145" s="106">
        <v>0</v>
      </c>
      <c r="I145" s="106"/>
      <c r="J145" s="106"/>
      <c r="K145" s="104"/>
    </row>
    <row r="146" spans="2:11" ht="38.25" hidden="1">
      <c r="B146" s="118" t="s">
        <v>378</v>
      </c>
      <c r="C146" s="102" t="s">
        <v>5</v>
      </c>
      <c r="D146" s="102" t="s">
        <v>287</v>
      </c>
      <c r="E146" s="102" t="s">
        <v>371</v>
      </c>
      <c r="F146" s="102" t="s">
        <v>379</v>
      </c>
      <c r="G146" s="102"/>
      <c r="H146" s="103">
        <f aca="true" t="shared" si="18" ref="H146:J147">H147</f>
        <v>0</v>
      </c>
      <c r="I146" s="103">
        <f t="shared" si="18"/>
        <v>0</v>
      </c>
      <c r="J146" s="103">
        <f t="shared" si="18"/>
        <v>0</v>
      </c>
      <c r="K146" s="104"/>
    </row>
    <row r="147" spans="2:11" ht="25.5" hidden="1">
      <c r="B147" s="107" t="s">
        <v>299</v>
      </c>
      <c r="C147" s="105" t="s">
        <v>5</v>
      </c>
      <c r="D147" s="105" t="s">
        <v>287</v>
      </c>
      <c r="E147" s="105" t="s">
        <v>371</v>
      </c>
      <c r="F147" s="105" t="s">
        <v>379</v>
      </c>
      <c r="G147" s="105" t="s">
        <v>300</v>
      </c>
      <c r="H147" s="106">
        <f t="shared" si="18"/>
        <v>0</v>
      </c>
      <c r="I147" s="106">
        <f t="shared" si="18"/>
        <v>0</v>
      </c>
      <c r="J147" s="106">
        <f t="shared" si="18"/>
        <v>0</v>
      </c>
      <c r="K147" s="104"/>
    </row>
    <row r="148" spans="2:11" ht="25.5" hidden="1">
      <c r="B148" s="107" t="s">
        <v>301</v>
      </c>
      <c r="C148" s="105" t="s">
        <v>5</v>
      </c>
      <c r="D148" s="105" t="s">
        <v>287</v>
      </c>
      <c r="E148" s="105" t="s">
        <v>371</v>
      </c>
      <c r="F148" s="105" t="s">
        <v>379</v>
      </c>
      <c r="G148" s="105" t="s">
        <v>302</v>
      </c>
      <c r="H148" s="106">
        <v>0</v>
      </c>
      <c r="I148" s="106"/>
      <c r="J148" s="106"/>
      <c r="K148" s="104"/>
    </row>
    <row r="149" spans="2:11" ht="12.75" hidden="1">
      <c r="B149" s="101" t="s">
        <v>380</v>
      </c>
      <c r="C149" s="102" t="s">
        <v>5</v>
      </c>
      <c r="D149" s="102" t="s">
        <v>362</v>
      </c>
      <c r="E149" s="105"/>
      <c r="F149" s="105"/>
      <c r="G149" s="105"/>
      <c r="H149" s="103">
        <f>H150</f>
        <v>0</v>
      </c>
      <c r="I149" s="103">
        <f>I150</f>
        <v>0</v>
      </c>
      <c r="J149" s="103">
        <f>J150</f>
        <v>0</v>
      </c>
      <c r="K149" s="104"/>
    </row>
    <row r="150" spans="2:11" ht="12.75" hidden="1">
      <c r="B150" s="101" t="s">
        <v>381</v>
      </c>
      <c r="C150" s="102" t="s">
        <v>5</v>
      </c>
      <c r="D150" s="102" t="s">
        <v>362</v>
      </c>
      <c r="E150" s="102" t="s">
        <v>382</v>
      </c>
      <c r="F150" s="102"/>
      <c r="G150" s="102"/>
      <c r="H150" s="103">
        <f>H154+H151+H157</f>
        <v>0</v>
      </c>
      <c r="I150" s="103">
        <f>I154</f>
        <v>0</v>
      </c>
      <c r="J150" s="103">
        <f>J154</f>
        <v>0</v>
      </c>
      <c r="K150" s="104"/>
    </row>
    <row r="151" spans="2:11" ht="25.5" hidden="1">
      <c r="B151" s="117" t="s">
        <v>376</v>
      </c>
      <c r="C151" s="102" t="s">
        <v>5</v>
      </c>
      <c r="D151" s="102" t="s">
        <v>362</v>
      </c>
      <c r="E151" s="102" t="s">
        <v>382</v>
      </c>
      <c r="F151" s="102" t="s">
        <v>377</v>
      </c>
      <c r="G151" s="105"/>
      <c r="H151" s="103">
        <f aca="true" t="shared" si="19" ref="H151:J152">H152</f>
        <v>0</v>
      </c>
      <c r="I151" s="103">
        <f t="shared" si="19"/>
        <v>0</v>
      </c>
      <c r="J151" s="103">
        <f t="shared" si="19"/>
        <v>0</v>
      </c>
      <c r="K151" s="104"/>
    </row>
    <row r="152" spans="2:11" ht="25.5" hidden="1">
      <c r="B152" s="107" t="s">
        <v>299</v>
      </c>
      <c r="C152" s="105" t="s">
        <v>5</v>
      </c>
      <c r="D152" s="105" t="s">
        <v>362</v>
      </c>
      <c r="E152" s="105" t="s">
        <v>382</v>
      </c>
      <c r="F152" s="105" t="s">
        <v>377</v>
      </c>
      <c r="G152" s="105" t="s">
        <v>300</v>
      </c>
      <c r="H152" s="106">
        <f t="shared" si="19"/>
        <v>0</v>
      </c>
      <c r="I152" s="106">
        <f t="shared" si="19"/>
        <v>0</v>
      </c>
      <c r="J152" s="106">
        <f t="shared" si="19"/>
        <v>0</v>
      </c>
      <c r="K152" s="104"/>
    </row>
    <row r="153" spans="2:11" ht="25.5" hidden="1">
      <c r="B153" s="107" t="s">
        <v>301</v>
      </c>
      <c r="C153" s="105" t="s">
        <v>5</v>
      </c>
      <c r="D153" s="105" t="s">
        <v>362</v>
      </c>
      <c r="E153" s="105" t="s">
        <v>382</v>
      </c>
      <c r="F153" s="105" t="s">
        <v>377</v>
      </c>
      <c r="G153" s="105" t="s">
        <v>302</v>
      </c>
      <c r="H153" s="106"/>
      <c r="I153" s="106"/>
      <c r="J153" s="106"/>
      <c r="K153" s="104"/>
    </row>
    <row r="154" spans="2:11" ht="25.5" hidden="1">
      <c r="B154" s="117" t="s">
        <v>383</v>
      </c>
      <c r="C154" s="102" t="s">
        <v>5</v>
      </c>
      <c r="D154" s="102" t="s">
        <v>362</v>
      </c>
      <c r="E154" s="102" t="s">
        <v>382</v>
      </c>
      <c r="F154" s="102" t="s">
        <v>384</v>
      </c>
      <c r="G154" s="102"/>
      <c r="H154" s="103">
        <f aca="true" t="shared" si="20" ref="H154:J155">H155</f>
        <v>0</v>
      </c>
      <c r="I154" s="103">
        <f t="shared" si="20"/>
        <v>0</v>
      </c>
      <c r="J154" s="103">
        <f t="shared" si="20"/>
        <v>0</v>
      </c>
      <c r="K154" s="104"/>
    </row>
    <row r="155" spans="2:11" ht="25.5" hidden="1">
      <c r="B155" s="107" t="s">
        <v>299</v>
      </c>
      <c r="C155" s="105" t="s">
        <v>5</v>
      </c>
      <c r="D155" s="105" t="s">
        <v>362</v>
      </c>
      <c r="E155" s="105" t="s">
        <v>382</v>
      </c>
      <c r="F155" s="105" t="s">
        <v>384</v>
      </c>
      <c r="G155" s="105" t="s">
        <v>300</v>
      </c>
      <c r="H155" s="106">
        <f t="shared" si="20"/>
        <v>0</v>
      </c>
      <c r="I155" s="106">
        <f t="shared" si="20"/>
        <v>0</v>
      </c>
      <c r="J155" s="106">
        <f t="shared" si="20"/>
        <v>0</v>
      </c>
      <c r="K155" s="104"/>
    </row>
    <row r="156" spans="2:11" ht="25.5" hidden="1">
      <c r="B156" s="107" t="s">
        <v>301</v>
      </c>
      <c r="C156" s="105" t="s">
        <v>5</v>
      </c>
      <c r="D156" s="105" t="s">
        <v>362</v>
      </c>
      <c r="E156" s="105" t="s">
        <v>382</v>
      </c>
      <c r="F156" s="105" t="s">
        <v>384</v>
      </c>
      <c r="G156" s="105" t="s">
        <v>302</v>
      </c>
      <c r="H156" s="106"/>
      <c r="I156" s="106"/>
      <c r="J156" s="106"/>
      <c r="K156" s="104"/>
    </row>
    <row r="157" spans="2:11" ht="38.25" hidden="1">
      <c r="B157" s="118" t="s">
        <v>378</v>
      </c>
      <c r="C157" s="102" t="s">
        <v>5</v>
      </c>
      <c r="D157" s="102" t="s">
        <v>362</v>
      </c>
      <c r="E157" s="102" t="s">
        <v>382</v>
      </c>
      <c r="F157" s="102" t="s">
        <v>379</v>
      </c>
      <c r="G157" s="102"/>
      <c r="H157" s="103">
        <f>H158</f>
        <v>0</v>
      </c>
      <c r="I157" s="106"/>
      <c r="J157" s="106"/>
      <c r="K157" s="104"/>
    </row>
    <row r="158" spans="2:11" ht="25.5" hidden="1">
      <c r="B158" s="107" t="s">
        <v>299</v>
      </c>
      <c r="C158" s="105" t="s">
        <v>5</v>
      </c>
      <c r="D158" s="105" t="s">
        <v>362</v>
      </c>
      <c r="E158" s="105" t="s">
        <v>382</v>
      </c>
      <c r="F158" s="105" t="s">
        <v>379</v>
      </c>
      <c r="G158" s="105" t="s">
        <v>300</v>
      </c>
      <c r="H158" s="106">
        <f>H159</f>
        <v>0</v>
      </c>
      <c r="I158" s="106"/>
      <c r="J158" s="106"/>
      <c r="K158" s="104"/>
    </row>
    <row r="159" spans="2:11" ht="25.5" hidden="1">
      <c r="B159" s="107" t="s">
        <v>301</v>
      </c>
      <c r="C159" s="105" t="s">
        <v>5</v>
      </c>
      <c r="D159" s="105" t="s">
        <v>362</v>
      </c>
      <c r="E159" s="105" t="s">
        <v>382</v>
      </c>
      <c r="F159" s="105" t="s">
        <v>379</v>
      </c>
      <c r="G159" s="105" t="s">
        <v>302</v>
      </c>
      <c r="H159" s="106"/>
      <c r="I159" s="106"/>
      <c r="J159" s="106"/>
      <c r="K159" s="104"/>
    </row>
    <row r="160" spans="2:11" ht="41.25" customHeight="1">
      <c r="B160" s="117" t="s">
        <v>385</v>
      </c>
      <c r="C160" s="102" t="s">
        <v>16</v>
      </c>
      <c r="D160" s="105"/>
      <c r="E160" s="105"/>
      <c r="F160" s="105"/>
      <c r="G160" s="105"/>
      <c r="H160" s="103">
        <f>H161+H180+H189+H175</f>
        <v>-7000</v>
      </c>
      <c r="I160" s="103">
        <f>I161+I180+I189</f>
        <v>0</v>
      </c>
      <c r="J160" s="103">
        <f>J161+J180+J189</f>
        <v>0</v>
      </c>
      <c r="K160" s="104"/>
    </row>
    <row r="161" spans="2:11" ht="12.75">
      <c r="B161" s="101" t="s">
        <v>286</v>
      </c>
      <c r="C161" s="102" t="s">
        <v>16</v>
      </c>
      <c r="D161" s="102" t="s">
        <v>287</v>
      </c>
      <c r="E161" s="102"/>
      <c r="F161" s="102"/>
      <c r="G161" s="102"/>
      <c r="H161" s="103">
        <f>H162+H171</f>
        <v>-41560</v>
      </c>
      <c r="I161" s="103">
        <f>I162+I171</f>
        <v>0</v>
      </c>
      <c r="J161" s="103">
        <f>J162+J171</f>
        <v>0</v>
      </c>
      <c r="K161" s="104"/>
    </row>
    <row r="162" spans="2:11" ht="38.25" hidden="1">
      <c r="B162" s="101" t="s">
        <v>386</v>
      </c>
      <c r="C162" s="102" t="s">
        <v>16</v>
      </c>
      <c r="D162" s="102" t="s">
        <v>287</v>
      </c>
      <c r="E162" s="102" t="s">
        <v>387</v>
      </c>
      <c r="F162" s="102"/>
      <c r="G162" s="102"/>
      <c r="H162" s="103">
        <f>H163</f>
        <v>0</v>
      </c>
      <c r="I162" s="103">
        <f>I163</f>
        <v>0</v>
      </c>
      <c r="J162" s="103">
        <f>J163</f>
        <v>0</v>
      </c>
      <c r="K162" s="104"/>
    </row>
    <row r="163" spans="2:11" ht="25.5" hidden="1">
      <c r="B163" s="101" t="s">
        <v>341</v>
      </c>
      <c r="C163" s="102" t="s">
        <v>16</v>
      </c>
      <c r="D163" s="102" t="s">
        <v>287</v>
      </c>
      <c r="E163" s="102" t="s">
        <v>387</v>
      </c>
      <c r="F163" s="102" t="s">
        <v>388</v>
      </c>
      <c r="G163" s="102"/>
      <c r="H163" s="103">
        <f>H164+H166+H168</f>
        <v>0</v>
      </c>
      <c r="I163" s="103">
        <f>I164+I166+I168</f>
        <v>0</v>
      </c>
      <c r="J163" s="103">
        <f>J164+J166+J168</f>
        <v>0</v>
      </c>
      <c r="K163" s="104"/>
    </row>
    <row r="164" spans="2:11" ht="63.75" hidden="1">
      <c r="B164" s="107" t="s">
        <v>293</v>
      </c>
      <c r="C164" s="105" t="s">
        <v>16</v>
      </c>
      <c r="D164" s="105" t="s">
        <v>287</v>
      </c>
      <c r="E164" s="105" t="s">
        <v>387</v>
      </c>
      <c r="F164" s="105" t="s">
        <v>388</v>
      </c>
      <c r="G164" s="105" t="s">
        <v>23</v>
      </c>
      <c r="H164" s="106">
        <f>H165</f>
        <v>0</v>
      </c>
      <c r="I164" s="106">
        <f>I165</f>
        <v>0</v>
      </c>
      <c r="J164" s="106">
        <f>J165</f>
        <v>0</v>
      </c>
      <c r="K164" s="104"/>
    </row>
    <row r="165" spans="2:11" ht="25.5" hidden="1">
      <c r="B165" s="107" t="s">
        <v>298</v>
      </c>
      <c r="C165" s="105" t="s">
        <v>16</v>
      </c>
      <c r="D165" s="105" t="s">
        <v>287</v>
      </c>
      <c r="E165" s="105" t="s">
        <v>387</v>
      </c>
      <c r="F165" s="105" t="s">
        <v>388</v>
      </c>
      <c r="G165" s="105" t="s">
        <v>294</v>
      </c>
      <c r="H165" s="106"/>
      <c r="I165" s="106"/>
      <c r="J165" s="106"/>
      <c r="K165" s="104"/>
    </row>
    <row r="166" spans="2:11" ht="25.5" hidden="1">
      <c r="B166" s="107" t="s">
        <v>299</v>
      </c>
      <c r="C166" s="105" t="s">
        <v>16</v>
      </c>
      <c r="D166" s="105" t="s">
        <v>287</v>
      </c>
      <c r="E166" s="105" t="s">
        <v>387</v>
      </c>
      <c r="F166" s="105" t="s">
        <v>388</v>
      </c>
      <c r="G166" s="105" t="s">
        <v>300</v>
      </c>
      <c r="H166" s="106">
        <f>H167</f>
        <v>0</v>
      </c>
      <c r="I166" s="106">
        <f>I167</f>
        <v>0</v>
      </c>
      <c r="J166" s="106">
        <f>J167</f>
        <v>0</v>
      </c>
      <c r="K166" s="104"/>
    </row>
    <row r="167" spans="2:11" ht="25.5" hidden="1">
      <c r="B167" s="107" t="s">
        <v>301</v>
      </c>
      <c r="C167" s="105" t="s">
        <v>16</v>
      </c>
      <c r="D167" s="105" t="s">
        <v>287</v>
      </c>
      <c r="E167" s="105" t="s">
        <v>387</v>
      </c>
      <c r="F167" s="105" t="s">
        <v>388</v>
      </c>
      <c r="G167" s="105" t="s">
        <v>302</v>
      </c>
      <c r="H167" s="106"/>
      <c r="I167" s="106"/>
      <c r="J167" s="106"/>
      <c r="K167" s="104"/>
    </row>
    <row r="168" spans="2:11" ht="12.75" hidden="1">
      <c r="B168" s="107" t="s">
        <v>347</v>
      </c>
      <c r="C168" s="105" t="s">
        <v>16</v>
      </c>
      <c r="D168" s="105" t="s">
        <v>287</v>
      </c>
      <c r="E168" s="105" t="s">
        <v>387</v>
      </c>
      <c r="F168" s="105" t="s">
        <v>389</v>
      </c>
      <c r="G168" s="105"/>
      <c r="H168" s="106">
        <f aca="true" t="shared" si="21" ref="H168:J169">H169</f>
        <v>0</v>
      </c>
      <c r="I168" s="106">
        <f t="shared" si="21"/>
        <v>0</v>
      </c>
      <c r="J168" s="106">
        <f t="shared" si="21"/>
        <v>0</v>
      </c>
      <c r="K168" s="104"/>
    </row>
    <row r="169" spans="2:11" ht="12.75" hidden="1">
      <c r="B169" s="111" t="s">
        <v>320</v>
      </c>
      <c r="C169" s="105" t="s">
        <v>16</v>
      </c>
      <c r="D169" s="105" t="s">
        <v>287</v>
      </c>
      <c r="E169" s="105" t="s">
        <v>387</v>
      </c>
      <c r="F169" s="105" t="s">
        <v>389</v>
      </c>
      <c r="G169" s="105" t="s">
        <v>304</v>
      </c>
      <c r="H169" s="106">
        <f t="shared" si="21"/>
        <v>0</v>
      </c>
      <c r="I169" s="106">
        <f t="shared" si="21"/>
        <v>0</v>
      </c>
      <c r="J169" s="106">
        <f t="shared" si="21"/>
        <v>0</v>
      </c>
      <c r="K169" s="104"/>
    </row>
    <row r="170" spans="2:11" ht="12.75" hidden="1">
      <c r="B170" s="108" t="s">
        <v>305</v>
      </c>
      <c r="C170" s="105" t="s">
        <v>16</v>
      </c>
      <c r="D170" s="105" t="s">
        <v>287</v>
      </c>
      <c r="E170" s="105" t="s">
        <v>387</v>
      </c>
      <c r="F170" s="105" t="s">
        <v>389</v>
      </c>
      <c r="G170" s="105" t="s">
        <v>306</v>
      </c>
      <c r="H170" s="106"/>
      <c r="I170" s="106"/>
      <c r="J170" s="106"/>
      <c r="K170" s="104"/>
    </row>
    <row r="171" spans="2:11" ht="15" customHeight="1">
      <c r="B171" s="101" t="s">
        <v>390</v>
      </c>
      <c r="C171" s="102" t="s">
        <v>16</v>
      </c>
      <c r="D171" s="102" t="s">
        <v>287</v>
      </c>
      <c r="E171" s="102" t="s">
        <v>391</v>
      </c>
      <c r="F171" s="102"/>
      <c r="G171" s="102"/>
      <c r="H171" s="103">
        <f>H172</f>
        <v>-41560</v>
      </c>
      <c r="I171" s="103">
        <f aca="true" t="shared" si="22" ref="I171:J173">I172</f>
        <v>0</v>
      </c>
      <c r="J171" s="103">
        <f t="shared" si="22"/>
        <v>0</v>
      </c>
      <c r="K171" s="104"/>
    </row>
    <row r="172" spans="2:11" ht="15" customHeight="1">
      <c r="B172" s="101" t="s">
        <v>392</v>
      </c>
      <c r="C172" s="102" t="s">
        <v>16</v>
      </c>
      <c r="D172" s="102" t="s">
        <v>287</v>
      </c>
      <c r="E172" s="102" t="s">
        <v>391</v>
      </c>
      <c r="F172" s="102" t="s">
        <v>393</v>
      </c>
      <c r="G172" s="102"/>
      <c r="H172" s="103">
        <f>H173</f>
        <v>-41560</v>
      </c>
      <c r="I172" s="103">
        <f t="shared" si="22"/>
        <v>0</v>
      </c>
      <c r="J172" s="103">
        <f t="shared" si="22"/>
        <v>0</v>
      </c>
      <c r="K172" s="104"/>
    </row>
    <row r="173" spans="2:11" ht="15" customHeight="1">
      <c r="B173" s="111" t="s">
        <v>394</v>
      </c>
      <c r="C173" s="105" t="s">
        <v>16</v>
      </c>
      <c r="D173" s="105" t="s">
        <v>287</v>
      </c>
      <c r="E173" s="105" t="s">
        <v>391</v>
      </c>
      <c r="F173" s="105" t="s">
        <v>393</v>
      </c>
      <c r="G173" s="105" t="s">
        <v>304</v>
      </c>
      <c r="H173" s="106">
        <f>H174</f>
        <v>-41560</v>
      </c>
      <c r="I173" s="106">
        <f t="shared" si="22"/>
        <v>0</v>
      </c>
      <c r="J173" s="106">
        <f t="shared" si="22"/>
        <v>0</v>
      </c>
      <c r="K173" s="104"/>
    </row>
    <row r="174" spans="2:11" ht="15" customHeight="1">
      <c r="B174" s="111" t="s">
        <v>395</v>
      </c>
      <c r="C174" s="105" t="s">
        <v>16</v>
      </c>
      <c r="D174" s="105" t="s">
        <v>287</v>
      </c>
      <c r="E174" s="105" t="s">
        <v>391</v>
      </c>
      <c r="F174" s="105" t="s">
        <v>393</v>
      </c>
      <c r="G174" s="105" t="s">
        <v>396</v>
      </c>
      <c r="H174" s="106">
        <v>-41560</v>
      </c>
      <c r="I174" s="106"/>
      <c r="J174" s="106"/>
      <c r="K174" s="104"/>
    </row>
    <row r="175" spans="2:11" ht="27.75" customHeight="1">
      <c r="B175" s="101" t="s">
        <v>448</v>
      </c>
      <c r="C175" s="102" t="s">
        <v>16</v>
      </c>
      <c r="D175" s="102" t="s">
        <v>296</v>
      </c>
      <c r="E175" s="102" t="s">
        <v>581</v>
      </c>
      <c r="F175" s="102"/>
      <c r="G175" s="102"/>
      <c r="H175" s="103">
        <f>H176</f>
        <v>34560</v>
      </c>
      <c r="I175" s="103"/>
      <c r="J175" s="103"/>
      <c r="K175" s="104"/>
    </row>
    <row r="176" spans="2:11" ht="15" customHeight="1">
      <c r="B176" s="101" t="s">
        <v>804</v>
      </c>
      <c r="C176" s="102" t="s">
        <v>16</v>
      </c>
      <c r="D176" s="102" t="s">
        <v>296</v>
      </c>
      <c r="E176" s="102" t="s">
        <v>360</v>
      </c>
      <c r="F176" s="102"/>
      <c r="G176" s="102"/>
      <c r="H176" s="103">
        <f>H177</f>
        <v>34560</v>
      </c>
      <c r="I176" s="103"/>
      <c r="J176" s="103"/>
      <c r="K176" s="104"/>
    </row>
    <row r="177" spans="2:11" ht="15" customHeight="1">
      <c r="B177" s="101" t="s">
        <v>392</v>
      </c>
      <c r="C177" s="102" t="s">
        <v>16</v>
      </c>
      <c r="D177" s="102" t="s">
        <v>296</v>
      </c>
      <c r="E177" s="102" t="s">
        <v>360</v>
      </c>
      <c r="F177" s="102" t="s">
        <v>393</v>
      </c>
      <c r="G177" s="102"/>
      <c r="H177" s="103">
        <f>H178</f>
        <v>34560</v>
      </c>
      <c r="I177" s="103"/>
      <c r="J177" s="103"/>
      <c r="K177" s="104"/>
    </row>
    <row r="178" spans="2:11" ht="15" customHeight="1">
      <c r="B178" s="111" t="s">
        <v>409</v>
      </c>
      <c r="C178" s="105" t="s">
        <v>16</v>
      </c>
      <c r="D178" s="105" t="s">
        <v>296</v>
      </c>
      <c r="E178" s="105" t="s">
        <v>360</v>
      </c>
      <c r="F178" s="105" t="s">
        <v>393</v>
      </c>
      <c r="G178" s="105" t="s">
        <v>403</v>
      </c>
      <c r="H178" s="106">
        <f>H179</f>
        <v>34560</v>
      </c>
      <c r="I178" s="106"/>
      <c r="J178" s="106"/>
      <c r="K178" s="104"/>
    </row>
    <row r="179" spans="2:11" ht="15" customHeight="1">
      <c r="B179" s="111" t="s">
        <v>267</v>
      </c>
      <c r="C179" s="105" t="s">
        <v>16</v>
      </c>
      <c r="D179" s="105" t="s">
        <v>296</v>
      </c>
      <c r="E179" s="105" t="s">
        <v>360</v>
      </c>
      <c r="F179" s="105" t="s">
        <v>393</v>
      </c>
      <c r="G179" s="105" t="s">
        <v>434</v>
      </c>
      <c r="H179" s="106">
        <v>34560</v>
      </c>
      <c r="I179" s="106"/>
      <c r="J179" s="106"/>
      <c r="K179" s="104"/>
    </row>
    <row r="180" spans="2:11" ht="38.25" hidden="1">
      <c r="B180" s="101" t="s">
        <v>397</v>
      </c>
      <c r="C180" s="102" t="s">
        <v>16</v>
      </c>
      <c r="D180" s="102" t="s">
        <v>398</v>
      </c>
      <c r="E180" s="102"/>
      <c r="F180" s="102"/>
      <c r="G180" s="102"/>
      <c r="H180" s="103">
        <f>H181+H185</f>
        <v>0</v>
      </c>
      <c r="I180" s="103">
        <f>I181+I185</f>
        <v>0</v>
      </c>
      <c r="J180" s="103">
        <f>J181+J185</f>
        <v>0</v>
      </c>
      <c r="K180" s="104"/>
    </row>
    <row r="181" spans="2:11" ht="38.25" hidden="1">
      <c r="B181" s="101" t="s">
        <v>399</v>
      </c>
      <c r="C181" s="102" t="s">
        <v>16</v>
      </c>
      <c r="D181" s="102" t="s">
        <v>398</v>
      </c>
      <c r="E181" s="102" t="s">
        <v>287</v>
      </c>
      <c r="F181" s="102"/>
      <c r="G181" s="102"/>
      <c r="H181" s="103">
        <f aca="true" t="shared" si="23" ref="H181:I183">H182</f>
        <v>0</v>
      </c>
      <c r="I181" s="103">
        <f t="shared" si="23"/>
        <v>0</v>
      </c>
      <c r="J181" s="103">
        <f>J182</f>
        <v>0</v>
      </c>
      <c r="K181" s="104"/>
    </row>
    <row r="182" spans="2:11" ht="38.25" hidden="1">
      <c r="B182" s="101" t="s">
        <v>400</v>
      </c>
      <c r="C182" s="102" t="s">
        <v>16</v>
      </c>
      <c r="D182" s="102" t="s">
        <v>398</v>
      </c>
      <c r="E182" s="102" t="s">
        <v>287</v>
      </c>
      <c r="F182" s="102" t="s">
        <v>401</v>
      </c>
      <c r="G182" s="102"/>
      <c r="H182" s="103">
        <f t="shared" si="23"/>
        <v>0</v>
      </c>
      <c r="I182" s="103">
        <f t="shared" si="23"/>
        <v>0</v>
      </c>
      <c r="J182" s="103">
        <f>J183</f>
        <v>0</v>
      </c>
      <c r="K182" s="104"/>
    </row>
    <row r="183" spans="2:11" ht="12.75" hidden="1">
      <c r="B183" s="111" t="s">
        <v>402</v>
      </c>
      <c r="C183" s="105" t="s">
        <v>16</v>
      </c>
      <c r="D183" s="105" t="s">
        <v>398</v>
      </c>
      <c r="E183" s="105" t="s">
        <v>287</v>
      </c>
      <c r="F183" s="105" t="s">
        <v>401</v>
      </c>
      <c r="G183" s="105" t="s">
        <v>403</v>
      </c>
      <c r="H183" s="106">
        <f t="shared" si="23"/>
        <v>0</v>
      </c>
      <c r="I183" s="106">
        <f t="shared" si="23"/>
        <v>0</v>
      </c>
      <c r="J183" s="106">
        <f>J184</f>
        <v>0</v>
      </c>
      <c r="K183" s="104"/>
    </row>
    <row r="184" spans="2:11" ht="12.75" hidden="1">
      <c r="B184" s="111" t="s">
        <v>404</v>
      </c>
      <c r="C184" s="105" t="s">
        <v>16</v>
      </c>
      <c r="D184" s="105" t="s">
        <v>398</v>
      </c>
      <c r="E184" s="105" t="s">
        <v>287</v>
      </c>
      <c r="F184" s="105" t="s">
        <v>401</v>
      </c>
      <c r="G184" s="105" t="s">
        <v>405</v>
      </c>
      <c r="H184" s="106"/>
      <c r="I184" s="106"/>
      <c r="J184" s="106"/>
      <c r="K184" s="104"/>
    </row>
    <row r="185" spans="2:11" ht="12.75" hidden="1">
      <c r="B185" s="101" t="s">
        <v>406</v>
      </c>
      <c r="C185" s="102" t="s">
        <v>16</v>
      </c>
      <c r="D185" s="102" t="s">
        <v>398</v>
      </c>
      <c r="E185" s="102" t="s">
        <v>289</v>
      </c>
      <c r="F185" s="102"/>
      <c r="G185" s="102"/>
      <c r="H185" s="103">
        <f>H186</f>
        <v>0</v>
      </c>
      <c r="I185" s="103">
        <f aca="true" t="shared" si="24" ref="I185:J187">I186</f>
        <v>0</v>
      </c>
      <c r="J185" s="103">
        <f t="shared" si="24"/>
        <v>0</v>
      </c>
      <c r="K185" s="104"/>
    </row>
    <row r="186" spans="2:11" ht="25.5" hidden="1">
      <c r="B186" s="101" t="s">
        <v>407</v>
      </c>
      <c r="C186" s="102" t="s">
        <v>16</v>
      </c>
      <c r="D186" s="102" t="s">
        <v>398</v>
      </c>
      <c r="E186" s="102" t="s">
        <v>289</v>
      </c>
      <c r="F186" s="102" t="s">
        <v>408</v>
      </c>
      <c r="G186" s="102"/>
      <c r="H186" s="103">
        <f>H187</f>
        <v>0</v>
      </c>
      <c r="I186" s="103">
        <f t="shared" si="24"/>
        <v>0</v>
      </c>
      <c r="J186" s="103">
        <f t="shared" si="24"/>
        <v>0</v>
      </c>
      <c r="K186" s="104"/>
    </row>
    <row r="187" spans="2:11" ht="12.75" hidden="1">
      <c r="B187" s="111" t="s">
        <v>409</v>
      </c>
      <c r="C187" s="105" t="s">
        <v>16</v>
      </c>
      <c r="D187" s="105" t="s">
        <v>398</v>
      </c>
      <c r="E187" s="105" t="s">
        <v>289</v>
      </c>
      <c r="F187" s="105" t="s">
        <v>408</v>
      </c>
      <c r="G187" s="105" t="s">
        <v>403</v>
      </c>
      <c r="H187" s="106">
        <f>H188</f>
        <v>0</v>
      </c>
      <c r="I187" s="106">
        <f t="shared" si="24"/>
        <v>0</v>
      </c>
      <c r="J187" s="106">
        <f t="shared" si="24"/>
        <v>0</v>
      </c>
      <c r="K187" s="104"/>
    </row>
    <row r="188" spans="2:11" ht="12.75" hidden="1">
      <c r="B188" s="111" t="s">
        <v>410</v>
      </c>
      <c r="C188" s="105" t="s">
        <v>16</v>
      </c>
      <c r="D188" s="105" t="s">
        <v>398</v>
      </c>
      <c r="E188" s="105" t="s">
        <v>289</v>
      </c>
      <c r="F188" s="105" t="s">
        <v>408</v>
      </c>
      <c r="G188" s="105" t="s">
        <v>405</v>
      </c>
      <c r="H188" s="106"/>
      <c r="I188" s="106"/>
      <c r="J188" s="106"/>
      <c r="K188" s="104"/>
    </row>
    <row r="189" spans="2:11" ht="12.75" hidden="1">
      <c r="B189" s="119" t="s">
        <v>411</v>
      </c>
      <c r="C189" s="102" t="s">
        <v>16</v>
      </c>
      <c r="D189" s="120" t="s">
        <v>412</v>
      </c>
      <c r="E189" s="120" t="s">
        <v>413</v>
      </c>
      <c r="F189" s="120" t="s">
        <v>413</v>
      </c>
      <c r="G189" s="120" t="s">
        <v>413</v>
      </c>
      <c r="H189" s="103"/>
      <c r="I189" s="103">
        <f>I190</f>
        <v>0</v>
      </c>
      <c r="J189" s="103">
        <f>J190</f>
        <v>0</v>
      </c>
      <c r="K189" s="104"/>
    </row>
    <row r="190" spans="2:11" ht="12.75" hidden="1">
      <c r="B190" s="121" t="s">
        <v>411</v>
      </c>
      <c r="C190" s="105" t="s">
        <v>16</v>
      </c>
      <c r="D190" s="122" t="s">
        <v>412</v>
      </c>
      <c r="E190" s="122" t="s">
        <v>412</v>
      </c>
      <c r="F190" s="105" t="s">
        <v>414</v>
      </c>
      <c r="G190" s="122">
        <v>900</v>
      </c>
      <c r="H190" s="106"/>
      <c r="I190" s="106">
        <f>I191</f>
        <v>0</v>
      </c>
      <c r="J190" s="106">
        <f>J191</f>
        <v>0</v>
      </c>
      <c r="K190" s="104"/>
    </row>
    <row r="191" spans="2:11" ht="12.75" hidden="1">
      <c r="B191" s="123" t="s">
        <v>411</v>
      </c>
      <c r="C191" s="105" t="s">
        <v>16</v>
      </c>
      <c r="D191" s="122" t="s">
        <v>412</v>
      </c>
      <c r="E191" s="122" t="s">
        <v>412</v>
      </c>
      <c r="F191" s="105" t="s">
        <v>414</v>
      </c>
      <c r="G191" s="122">
        <v>990</v>
      </c>
      <c r="H191" s="106"/>
      <c r="I191" s="106"/>
      <c r="J191" s="106"/>
      <c r="K191" s="104"/>
    </row>
    <row r="192" spans="2:11" ht="30.75" customHeight="1" hidden="1">
      <c r="B192" s="123"/>
      <c r="C192" s="105"/>
      <c r="D192" s="122"/>
      <c r="E192" s="122"/>
      <c r="F192" s="122"/>
      <c r="G192" s="122"/>
      <c r="H192" s="106"/>
      <c r="I192" s="106"/>
      <c r="J192" s="106"/>
      <c r="K192" s="104"/>
    </row>
    <row r="193" spans="2:11" ht="12.75" hidden="1">
      <c r="B193" s="111"/>
      <c r="C193" s="105"/>
      <c r="D193" s="105"/>
      <c r="E193" s="105"/>
      <c r="F193" s="105"/>
      <c r="G193" s="105"/>
      <c r="H193" s="106"/>
      <c r="I193" s="106"/>
      <c r="J193" s="106"/>
      <c r="K193" s="104"/>
    </row>
    <row r="194" spans="2:11" ht="25.5">
      <c r="B194" s="101" t="s">
        <v>415</v>
      </c>
      <c r="C194" s="102" t="s">
        <v>17</v>
      </c>
      <c r="D194" s="102"/>
      <c r="E194" s="102"/>
      <c r="F194" s="102"/>
      <c r="G194" s="102"/>
      <c r="H194" s="103">
        <f>H195+H241+H257+H298+H338+H361+H402+H457+H236+H356</f>
        <v>2512327.79</v>
      </c>
      <c r="I194" s="103">
        <f>I195+I241+I257+I298+I338+I361+I402+I457+I236</f>
        <v>0</v>
      </c>
      <c r="J194" s="103">
        <f>J195+J241+J257+J298+J338+J361+J402+J457+J236</f>
        <v>0</v>
      </c>
      <c r="K194" s="104"/>
    </row>
    <row r="195" spans="2:11" ht="12.75">
      <c r="B195" s="101" t="s">
        <v>286</v>
      </c>
      <c r="C195" s="102" t="s">
        <v>17</v>
      </c>
      <c r="D195" s="102" t="s">
        <v>287</v>
      </c>
      <c r="E195" s="102"/>
      <c r="F195" s="102"/>
      <c r="G195" s="102"/>
      <c r="H195" s="103">
        <f>H196+H216+H208+H212</f>
        <v>303813.79</v>
      </c>
      <c r="I195" s="103">
        <f>I196+I216+I208+I212</f>
        <v>0</v>
      </c>
      <c r="J195" s="103">
        <f>J196+J216+J208+J212</f>
        <v>0</v>
      </c>
      <c r="K195" s="104"/>
    </row>
    <row r="196" spans="2:11" ht="58.5" customHeight="1" hidden="1">
      <c r="B196" s="101" t="s">
        <v>416</v>
      </c>
      <c r="C196" s="102" t="s">
        <v>17</v>
      </c>
      <c r="D196" s="102" t="s">
        <v>287</v>
      </c>
      <c r="E196" s="102" t="s">
        <v>362</v>
      </c>
      <c r="F196" s="102"/>
      <c r="G196" s="102"/>
      <c r="H196" s="103">
        <f>H200+H197</f>
        <v>0</v>
      </c>
      <c r="I196" s="103">
        <f>I200+I197</f>
        <v>0</v>
      </c>
      <c r="J196" s="103">
        <f>J200+J197</f>
        <v>0</v>
      </c>
      <c r="K196" s="104"/>
    </row>
    <row r="197" spans="2:11" ht="48.75" customHeight="1" hidden="1">
      <c r="B197" s="56" t="s">
        <v>417</v>
      </c>
      <c r="C197" s="102" t="s">
        <v>17</v>
      </c>
      <c r="D197" s="102" t="s">
        <v>287</v>
      </c>
      <c r="E197" s="102" t="s">
        <v>362</v>
      </c>
      <c r="F197" s="102" t="s">
        <v>418</v>
      </c>
      <c r="G197" s="102"/>
      <c r="H197" s="103">
        <f aca="true" t="shared" si="25" ref="H197:J198">H198</f>
        <v>0</v>
      </c>
      <c r="I197" s="103">
        <f t="shared" si="25"/>
        <v>0</v>
      </c>
      <c r="J197" s="103">
        <f t="shared" si="25"/>
        <v>0</v>
      </c>
      <c r="K197" s="104"/>
    </row>
    <row r="198" spans="2:11" ht="70.5" customHeight="1" hidden="1">
      <c r="B198" s="107" t="s">
        <v>293</v>
      </c>
      <c r="C198" s="105" t="s">
        <v>17</v>
      </c>
      <c r="D198" s="105" t="s">
        <v>287</v>
      </c>
      <c r="E198" s="105" t="s">
        <v>362</v>
      </c>
      <c r="F198" s="105" t="s">
        <v>418</v>
      </c>
      <c r="G198" s="105" t="s">
        <v>23</v>
      </c>
      <c r="H198" s="106">
        <f t="shared" si="25"/>
        <v>0</v>
      </c>
      <c r="I198" s="106">
        <f t="shared" si="25"/>
        <v>0</v>
      </c>
      <c r="J198" s="106">
        <f t="shared" si="25"/>
        <v>0</v>
      </c>
      <c r="K198" s="104"/>
    </row>
    <row r="199" spans="2:11" ht="29.25" customHeight="1" hidden="1">
      <c r="B199" s="107" t="s">
        <v>298</v>
      </c>
      <c r="C199" s="105" t="s">
        <v>17</v>
      </c>
      <c r="D199" s="105" t="s">
        <v>287</v>
      </c>
      <c r="E199" s="105" t="s">
        <v>362</v>
      </c>
      <c r="F199" s="105" t="s">
        <v>418</v>
      </c>
      <c r="G199" s="105" t="s">
        <v>294</v>
      </c>
      <c r="H199" s="106"/>
      <c r="I199" s="106"/>
      <c r="J199" s="106"/>
      <c r="K199" s="104"/>
    </row>
    <row r="200" spans="2:11" ht="32.25" customHeight="1" hidden="1">
      <c r="B200" s="101" t="s">
        <v>341</v>
      </c>
      <c r="C200" s="102" t="s">
        <v>17</v>
      </c>
      <c r="D200" s="102" t="s">
        <v>287</v>
      </c>
      <c r="E200" s="102" t="s">
        <v>362</v>
      </c>
      <c r="F200" s="102" t="s">
        <v>419</v>
      </c>
      <c r="G200" s="102"/>
      <c r="H200" s="103">
        <f>H201+H203+H205</f>
        <v>0</v>
      </c>
      <c r="I200" s="103">
        <f>I201+I203+I205</f>
        <v>0</v>
      </c>
      <c r="J200" s="103">
        <f>J201+J203+J205</f>
        <v>0</v>
      </c>
      <c r="K200" s="104"/>
    </row>
    <row r="201" spans="2:11" ht="63.75" hidden="1">
      <c r="B201" s="107" t="s">
        <v>293</v>
      </c>
      <c r="C201" s="105" t="s">
        <v>17</v>
      </c>
      <c r="D201" s="105" t="s">
        <v>287</v>
      </c>
      <c r="E201" s="105" t="s">
        <v>362</v>
      </c>
      <c r="F201" s="105" t="s">
        <v>419</v>
      </c>
      <c r="G201" s="105" t="s">
        <v>23</v>
      </c>
      <c r="H201" s="106">
        <f>H202</f>
        <v>0</v>
      </c>
      <c r="I201" s="106">
        <f>I202</f>
        <v>0</v>
      </c>
      <c r="J201" s="106">
        <f>J202</f>
        <v>0</v>
      </c>
      <c r="K201" s="104"/>
    </row>
    <row r="202" spans="2:11" ht="25.5" hidden="1">
      <c r="B202" s="107" t="s">
        <v>298</v>
      </c>
      <c r="C202" s="105" t="s">
        <v>17</v>
      </c>
      <c r="D202" s="105" t="s">
        <v>287</v>
      </c>
      <c r="E202" s="105" t="s">
        <v>362</v>
      </c>
      <c r="F202" s="105" t="s">
        <v>419</v>
      </c>
      <c r="G202" s="105" t="s">
        <v>294</v>
      </c>
      <c r="H202" s="106"/>
      <c r="I202" s="106"/>
      <c r="J202" s="106"/>
      <c r="K202" s="104"/>
    </row>
    <row r="203" spans="2:11" ht="25.5" hidden="1">
      <c r="B203" s="107" t="s">
        <v>299</v>
      </c>
      <c r="C203" s="105" t="s">
        <v>17</v>
      </c>
      <c r="D203" s="105" t="s">
        <v>287</v>
      </c>
      <c r="E203" s="105" t="s">
        <v>362</v>
      </c>
      <c r="F203" s="105" t="s">
        <v>419</v>
      </c>
      <c r="G203" s="105" t="s">
        <v>300</v>
      </c>
      <c r="H203" s="106">
        <f>H204</f>
        <v>0</v>
      </c>
      <c r="I203" s="106">
        <f>I204</f>
        <v>0</v>
      </c>
      <c r="J203" s="106">
        <f>J204</f>
        <v>0</v>
      </c>
      <c r="K203" s="104"/>
    </row>
    <row r="204" spans="2:11" ht="25.5" hidden="1">
      <c r="B204" s="107" t="s">
        <v>301</v>
      </c>
      <c r="C204" s="105" t="s">
        <v>17</v>
      </c>
      <c r="D204" s="105" t="s">
        <v>287</v>
      </c>
      <c r="E204" s="105" t="s">
        <v>362</v>
      </c>
      <c r="F204" s="105" t="s">
        <v>419</v>
      </c>
      <c r="G204" s="105" t="s">
        <v>302</v>
      </c>
      <c r="H204" s="106"/>
      <c r="I204" s="106"/>
      <c r="J204" s="106"/>
      <c r="K204" s="104"/>
    </row>
    <row r="205" spans="2:11" ht="31.5" customHeight="1" hidden="1">
      <c r="B205" s="118" t="s">
        <v>347</v>
      </c>
      <c r="C205" s="102" t="s">
        <v>17</v>
      </c>
      <c r="D205" s="102" t="s">
        <v>287</v>
      </c>
      <c r="E205" s="102" t="s">
        <v>362</v>
      </c>
      <c r="F205" s="102" t="s">
        <v>420</v>
      </c>
      <c r="G205" s="102"/>
      <c r="H205" s="103">
        <f aca="true" t="shared" si="26" ref="H205:J206">H206</f>
        <v>0</v>
      </c>
      <c r="I205" s="103">
        <f t="shared" si="26"/>
        <v>0</v>
      </c>
      <c r="J205" s="103">
        <f t="shared" si="26"/>
        <v>0</v>
      </c>
      <c r="K205" s="104"/>
    </row>
    <row r="206" spans="2:11" ht="18" customHeight="1" hidden="1">
      <c r="B206" s="111" t="s">
        <v>320</v>
      </c>
      <c r="C206" s="105" t="s">
        <v>17</v>
      </c>
      <c r="D206" s="105" t="s">
        <v>287</v>
      </c>
      <c r="E206" s="105" t="s">
        <v>362</v>
      </c>
      <c r="F206" s="105" t="s">
        <v>420</v>
      </c>
      <c r="G206" s="105" t="s">
        <v>304</v>
      </c>
      <c r="H206" s="106">
        <f t="shared" si="26"/>
        <v>0</v>
      </c>
      <c r="I206" s="106">
        <f t="shared" si="26"/>
        <v>0</v>
      </c>
      <c r="J206" s="106">
        <f t="shared" si="26"/>
        <v>0</v>
      </c>
      <c r="K206" s="104"/>
    </row>
    <row r="207" spans="2:11" ht="19.5" customHeight="1" hidden="1">
      <c r="B207" s="108" t="s">
        <v>305</v>
      </c>
      <c r="C207" s="105" t="s">
        <v>17</v>
      </c>
      <c r="D207" s="105" t="s">
        <v>287</v>
      </c>
      <c r="E207" s="105" t="s">
        <v>362</v>
      </c>
      <c r="F207" s="105" t="s">
        <v>420</v>
      </c>
      <c r="G207" s="105" t="s">
        <v>306</v>
      </c>
      <c r="H207" s="106"/>
      <c r="I207" s="106"/>
      <c r="J207" s="106"/>
      <c r="K207" s="104"/>
    </row>
    <row r="208" spans="2:11" ht="12.75" hidden="1">
      <c r="B208" s="101" t="s">
        <v>421</v>
      </c>
      <c r="C208" s="102" t="s">
        <v>17</v>
      </c>
      <c r="D208" s="102" t="s">
        <v>287</v>
      </c>
      <c r="E208" s="102" t="s">
        <v>422</v>
      </c>
      <c r="F208" s="102"/>
      <c r="G208" s="102"/>
      <c r="H208" s="103">
        <f aca="true" t="shared" si="27" ref="H208:J210">H209</f>
        <v>0</v>
      </c>
      <c r="I208" s="103">
        <f t="shared" si="27"/>
        <v>0</v>
      </c>
      <c r="J208" s="103">
        <f t="shared" si="27"/>
        <v>0</v>
      </c>
      <c r="K208" s="104"/>
    </row>
    <row r="209" spans="2:11" ht="38.25" hidden="1">
      <c r="B209" s="101" t="s">
        <v>423</v>
      </c>
      <c r="C209" s="102" t="s">
        <v>17</v>
      </c>
      <c r="D209" s="102" t="s">
        <v>287</v>
      </c>
      <c r="E209" s="102" t="s">
        <v>422</v>
      </c>
      <c r="F209" s="102" t="s">
        <v>424</v>
      </c>
      <c r="G209" s="102"/>
      <c r="H209" s="103">
        <f t="shared" si="27"/>
        <v>0</v>
      </c>
      <c r="I209" s="103">
        <f t="shared" si="27"/>
        <v>0</v>
      </c>
      <c r="J209" s="103">
        <f t="shared" si="27"/>
        <v>0</v>
      </c>
      <c r="K209" s="104"/>
    </row>
    <row r="210" spans="2:11" ht="25.5" hidden="1">
      <c r="B210" s="107" t="s">
        <v>299</v>
      </c>
      <c r="C210" s="105" t="s">
        <v>17</v>
      </c>
      <c r="D210" s="105" t="s">
        <v>287</v>
      </c>
      <c r="E210" s="105" t="s">
        <v>422</v>
      </c>
      <c r="F210" s="105" t="s">
        <v>424</v>
      </c>
      <c r="G210" s="105" t="s">
        <v>300</v>
      </c>
      <c r="H210" s="106">
        <f t="shared" si="27"/>
        <v>0</v>
      </c>
      <c r="I210" s="106">
        <f t="shared" si="27"/>
        <v>0</v>
      </c>
      <c r="J210" s="106">
        <f t="shared" si="27"/>
        <v>0</v>
      </c>
      <c r="K210" s="104"/>
    </row>
    <row r="211" spans="2:11" ht="33.75" customHeight="1" hidden="1">
      <c r="B211" s="107" t="s">
        <v>301</v>
      </c>
      <c r="C211" s="105" t="s">
        <v>17</v>
      </c>
      <c r="D211" s="105" t="s">
        <v>287</v>
      </c>
      <c r="E211" s="105" t="s">
        <v>422</v>
      </c>
      <c r="F211" s="105" t="s">
        <v>424</v>
      </c>
      <c r="G211" s="105" t="s">
        <v>302</v>
      </c>
      <c r="H211" s="106"/>
      <c r="I211" s="106"/>
      <c r="J211" s="106"/>
      <c r="K211" s="104"/>
    </row>
    <row r="212" spans="2:11" ht="21" customHeight="1" hidden="1">
      <c r="B212" s="124" t="s">
        <v>425</v>
      </c>
      <c r="C212" s="125" t="s">
        <v>17</v>
      </c>
      <c r="D212" s="125" t="s">
        <v>287</v>
      </c>
      <c r="E212" s="125" t="s">
        <v>309</v>
      </c>
      <c r="F212" s="125"/>
      <c r="G212" s="125"/>
      <c r="H212" s="103">
        <f>H213</f>
        <v>0</v>
      </c>
      <c r="I212" s="103">
        <f aca="true" t="shared" si="28" ref="I212:J214">I213</f>
        <v>0</v>
      </c>
      <c r="J212" s="103">
        <f t="shared" si="28"/>
        <v>0</v>
      </c>
      <c r="K212" s="104"/>
    </row>
    <row r="213" spans="2:11" ht="27" customHeight="1" hidden="1">
      <c r="B213" s="124" t="s">
        <v>426</v>
      </c>
      <c r="C213" s="125" t="s">
        <v>17</v>
      </c>
      <c r="D213" s="125" t="s">
        <v>287</v>
      </c>
      <c r="E213" s="125" t="s">
        <v>309</v>
      </c>
      <c r="F213" s="125" t="s">
        <v>427</v>
      </c>
      <c r="G213" s="125"/>
      <c r="H213" s="103">
        <f>H214</f>
        <v>0</v>
      </c>
      <c r="I213" s="103">
        <f t="shared" si="28"/>
        <v>0</v>
      </c>
      <c r="J213" s="103">
        <f t="shared" si="28"/>
        <v>0</v>
      </c>
      <c r="K213" s="104"/>
    </row>
    <row r="214" spans="2:11" ht="18.75" customHeight="1" hidden="1">
      <c r="B214" s="126" t="s">
        <v>320</v>
      </c>
      <c r="C214" s="127" t="s">
        <v>17</v>
      </c>
      <c r="D214" s="127" t="s">
        <v>287</v>
      </c>
      <c r="E214" s="127" t="s">
        <v>309</v>
      </c>
      <c r="F214" s="127" t="s">
        <v>427</v>
      </c>
      <c r="G214" s="127" t="s">
        <v>304</v>
      </c>
      <c r="H214" s="106">
        <f>H215</f>
        <v>0</v>
      </c>
      <c r="I214" s="106">
        <f t="shared" si="28"/>
        <v>0</v>
      </c>
      <c r="J214" s="106">
        <f t="shared" si="28"/>
        <v>0</v>
      </c>
      <c r="K214" s="104"/>
    </row>
    <row r="215" spans="2:11" ht="21" customHeight="1" hidden="1">
      <c r="B215" s="126" t="s">
        <v>428</v>
      </c>
      <c r="C215" s="127" t="s">
        <v>17</v>
      </c>
      <c r="D215" s="127" t="s">
        <v>287</v>
      </c>
      <c r="E215" s="127" t="s">
        <v>309</v>
      </c>
      <c r="F215" s="127" t="s">
        <v>427</v>
      </c>
      <c r="G215" s="127" t="s">
        <v>429</v>
      </c>
      <c r="H215" s="106"/>
      <c r="I215" s="106"/>
      <c r="J215" s="106"/>
      <c r="K215" s="104"/>
    </row>
    <row r="216" spans="2:11" ht="17.25" customHeight="1">
      <c r="B216" s="101" t="s">
        <v>430</v>
      </c>
      <c r="C216" s="102" t="s">
        <v>17</v>
      </c>
      <c r="D216" s="102" t="s">
        <v>287</v>
      </c>
      <c r="E216" s="102" t="s">
        <v>371</v>
      </c>
      <c r="F216" s="102"/>
      <c r="G216" s="102"/>
      <c r="H216" s="103">
        <f>H217+H227+H224+H232</f>
        <v>303813.79</v>
      </c>
      <c r="I216" s="103">
        <f>I217+I227+I224+I232</f>
        <v>0</v>
      </c>
      <c r="J216" s="103">
        <f>J217+J227+J224+J232</f>
        <v>0</v>
      </c>
      <c r="K216" s="104"/>
    </row>
    <row r="217" spans="2:11" ht="102" hidden="1">
      <c r="B217" s="117" t="s">
        <v>431</v>
      </c>
      <c r="C217" s="102" t="s">
        <v>17</v>
      </c>
      <c r="D217" s="102" t="s">
        <v>287</v>
      </c>
      <c r="E217" s="102" t="s">
        <v>371</v>
      </c>
      <c r="F217" s="102" t="s">
        <v>432</v>
      </c>
      <c r="G217" s="102"/>
      <c r="H217" s="103">
        <f>H218+H220+H230+H222</f>
        <v>0</v>
      </c>
      <c r="I217" s="103">
        <f>I218+I220+I230+I222</f>
        <v>0</v>
      </c>
      <c r="J217" s="103">
        <f>J218+J220+J230+J222</f>
        <v>0</v>
      </c>
      <c r="K217" s="104"/>
    </row>
    <row r="218" spans="2:11" ht="63.75" hidden="1">
      <c r="B218" s="107" t="s">
        <v>293</v>
      </c>
      <c r="C218" s="105" t="s">
        <v>17</v>
      </c>
      <c r="D218" s="105" t="s">
        <v>287</v>
      </c>
      <c r="E218" s="105" t="s">
        <v>371</v>
      </c>
      <c r="F218" s="105" t="s">
        <v>432</v>
      </c>
      <c r="G218" s="105" t="s">
        <v>23</v>
      </c>
      <c r="H218" s="106">
        <f>H219</f>
        <v>0</v>
      </c>
      <c r="I218" s="106">
        <f>I219</f>
        <v>0</v>
      </c>
      <c r="J218" s="106">
        <f>J219</f>
        <v>0</v>
      </c>
      <c r="K218" s="104"/>
    </row>
    <row r="219" spans="2:11" ht="25.5" hidden="1">
      <c r="B219" s="107" t="s">
        <v>298</v>
      </c>
      <c r="C219" s="105" t="s">
        <v>17</v>
      </c>
      <c r="D219" s="105" t="s">
        <v>287</v>
      </c>
      <c r="E219" s="105" t="s">
        <v>371</v>
      </c>
      <c r="F219" s="105" t="s">
        <v>432</v>
      </c>
      <c r="G219" s="105" t="s">
        <v>294</v>
      </c>
      <c r="H219" s="106"/>
      <c r="I219" s="106"/>
      <c r="J219" s="106"/>
      <c r="K219" s="104"/>
    </row>
    <row r="220" spans="2:11" ht="25.5" hidden="1">
      <c r="B220" s="107" t="s">
        <v>299</v>
      </c>
      <c r="C220" s="105" t="s">
        <v>17</v>
      </c>
      <c r="D220" s="105" t="s">
        <v>287</v>
      </c>
      <c r="E220" s="105" t="s">
        <v>371</v>
      </c>
      <c r="F220" s="105" t="s">
        <v>432</v>
      </c>
      <c r="G220" s="105" t="s">
        <v>300</v>
      </c>
      <c r="H220" s="106">
        <f>H221</f>
        <v>0</v>
      </c>
      <c r="I220" s="106">
        <f>I221</f>
        <v>0</v>
      </c>
      <c r="J220" s="106">
        <f>J221</f>
        <v>0</v>
      </c>
      <c r="K220" s="104"/>
    </row>
    <row r="221" spans="2:11" ht="25.5" hidden="1">
      <c r="B221" s="107" t="s">
        <v>301</v>
      </c>
      <c r="C221" s="105" t="s">
        <v>17</v>
      </c>
      <c r="D221" s="105" t="s">
        <v>287</v>
      </c>
      <c r="E221" s="105" t="s">
        <v>371</v>
      </c>
      <c r="F221" s="105" t="s">
        <v>432</v>
      </c>
      <c r="G221" s="105" t="s">
        <v>302</v>
      </c>
      <c r="H221" s="106"/>
      <c r="I221" s="106"/>
      <c r="J221" s="106"/>
      <c r="K221" s="104"/>
    </row>
    <row r="222" spans="2:11" ht="12.75" hidden="1">
      <c r="B222" s="111" t="s">
        <v>433</v>
      </c>
      <c r="C222" s="105" t="s">
        <v>17</v>
      </c>
      <c r="D222" s="105" t="s">
        <v>287</v>
      </c>
      <c r="E222" s="105" t="s">
        <v>371</v>
      </c>
      <c r="F222" s="105" t="s">
        <v>432</v>
      </c>
      <c r="G222" s="105" t="s">
        <v>403</v>
      </c>
      <c r="H222" s="106">
        <f>H223</f>
        <v>0</v>
      </c>
      <c r="I222" s="106">
        <f>I223</f>
        <v>0</v>
      </c>
      <c r="J222" s="106">
        <f>J223</f>
        <v>0</v>
      </c>
      <c r="K222" s="104"/>
    </row>
    <row r="223" spans="2:11" ht="12.75" hidden="1">
      <c r="B223" s="111" t="s">
        <v>267</v>
      </c>
      <c r="C223" s="105" t="s">
        <v>17</v>
      </c>
      <c r="D223" s="105" t="s">
        <v>287</v>
      </c>
      <c r="E223" s="105" t="s">
        <v>371</v>
      </c>
      <c r="F223" s="105" t="s">
        <v>432</v>
      </c>
      <c r="G223" s="105" t="s">
        <v>434</v>
      </c>
      <c r="H223" s="106"/>
      <c r="I223" s="106"/>
      <c r="J223" s="106"/>
      <c r="K223" s="104"/>
    </row>
    <row r="224" spans="2:11" ht="28.5" customHeight="1">
      <c r="B224" s="101" t="s">
        <v>374</v>
      </c>
      <c r="C224" s="102" t="s">
        <v>17</v>
      </c>
      <c r="D224" s="102" t="s">
        <v>287</v>
      </c>
      <c r="E224" s="102" t="s">
        <v>371</v>
      </c>
      <c r="F224" s="102" t="s">
        <v>435</v>
      </c>
      <c r="G224" s="102"/>
      <c r="H224" s="103">
        <f aca="true" t="shared" si="29" ref="H224:J225">H225</f>
        <v>303813.79</v>
      </c>
      <c r="I224" s="103">
        <f t="shared" si="29"/>
        <v>0</v>
      </c>
      <c r="J224" s="103">
        <f t="shared" si="29"/>
        <v>0</v>
      </c>
      <c r="K224" s="104"/>
    </row>
    <row r="225" spans="2:11" ht="25.5">
      <c r="B225" s="107" t="s">
        <v>299</v>
      </c>
      <c r="C225" s="105" t="s">
        <v>17</v>
      </c>
      <c r="D225" s="105" t="s">
        <v>287</v>
      </c>
      <c r="E225" s="105" t="s">
        <v>371</v>
      </c>
      <c r="F225" s="105" t="s">
        <v>435</v>
      </c>
      <c r="G225" s="105" t="s">
        <v>300</v>
      </c>
      <c r="H225" s="106">
        <f t="shared" si="29"/>
        <v>303813.79</v>
      </c>
      <c r="I225" s="106">
        <f t="shared" si="29"/>
        <v>0</v>
      </c>
      <c r="J225" s="106">
        <f t="shared" si="29"/>
        <v>0</v>
      </c>
      <c r="K225" s="104"/>
    </row>
    <row r="226" spans="2:11" ht="25.5">
      <c r="B226" s="107" t="s">
        <v>301</v>
      </c>
      <c r="C226" s="105" t="s">
        <v>17</v>
      </c>
      <c r="D226" s="105" t="s">
        <v>287</v>
      </c>
      <c r="E226" s="105" t="s">
        <v>371</v>
      </c>
      <c r="F226" s="105" t="s">
        <v>435</v>
      </c>
      <c r="G226" s="105" t="s">
        <v>302</v>
      </c>
      <c r="H226" s="106">
        <v>303813.79</v>
      </c>
      <c r="I226" s="106"/>
      <c r="J226" s="106">
        <v>0</v>
      </c>
      <c r="K226" s="104"/>
    </row>
    <row r="227" spans="2:11" ht="25.5" hidden="1">
      <c r="B227" s="101" t="s">
        <v>436</v>
      </c>
      <c r="C227" s="102" t="s">
        <v>17</v>
      </c>
      <c r="D227" s="102" t="s">
        <v>287</v>
      </c>
      <c r="E227" s="102" t="s">
        <v>371</v>
      </c>
      <c r="F227" s="102" t="s">
        <v>437</v>
      </c>
      <c r="G227" s="102"/>
      <c r="H227" s="103">
        <f aca="true" t="shared" si="30" ref="H227:J228">H228</f>
        <v>0</v>
      </c>
      <c r="I227" s="103">
        <f t="shared" si="30"/>
        <v>0</v>
      </c>
      <c r="J227" s="103">
        <f t="shared" si="30"/>
        <v>0</v>
      </c>
      <c r="K227" s="104"/>
    </row>
    <row r="228" spans="2:11" ht="25.5" hidden="1">
      <c r="B228" s="111" t="s">
        <v>313</v>
      </c>
      <c r="C228" s="105" t="s">
        <v>17</v>
      </c>
      <c r="D228" s="105" t="s">
        <v>287</v>
      </c>
      <c r="E228" s="105" t="s">
        <v>371</v>
      </c>
      <c r="F228" s="105" t="s">
        <v>437</v>
      </c>
      <c r="G228" s="105" t="s">
        <v>314</v>
      </c>
      <c r="H228" s="106">
        <f t="shared" si="30"/>
        <v>0</v>
      </c>
      <c r="I228" s="106">
        <f t="shared" si="30"/>
        <v>0</v>
      </c>
      <c r="J228" s="106">
        <f t="shared" si="30"/>
        <v>0</v>
      </c>
      <c r="K228" s="104"/>
    </row>
    <row r="229" spans="2:11" ht="12.75" hidden="1">
      <c r="B229" s="116" t="s">
        <v>315</v>
      </c>
      <c r="C229" s="105" t="s">
        <v>17</v>
      </c>
      <c r="D229" s="105" t="s">
        <v>287</v>
      </c>
      <c r="E229" s="105" t="s">
        <v>371</v>
      </c>
      <c r="F229" s="105" t="s">
        <v>437</v>
      </c>
      <c r="G229" s="105" t="s">
        <v>316</v>
      </c>
      <c r="H229" s="106"/>
      <c r="I229" s="106"/>
      <c r="J229" s="106"/>
      <c r="K229" s="104"/>
    </row>
    <row r="230" spans="2:11" ht="12.75" hidden="1">
      <c r="B230" s="111" t="s">
        <v>320</v>
      </c>
      <c r="C230" s="105" t="s">
        <v>17</v>
      </c>
      <c r="D230" s="105" t="s">
        <v>287</v>
      </c>
      <c r="E230" s="105" t="s">
        <v>371</v>
      </c>
      <c r="F230" s="105" t="s">
        <v>432</v>
      </c>
      <c r="G230" s="105" t="s">
        <v>304</v>
      </c>
      <c r="H230" s="106"/>
      <c r="I230" s="106"/>
      <c r="J230" s="106"/>
      <c r="K230" s="104"/>
    </row>
    <row r="231" spans="2:11" ht="25.5" hidden="1">
      <c r="B231" s="111" t="s">
        <v>438</v>
      </c>
      <c r="C231" s="105" t="s">
        <v>17</v>
      </c>
      <c r="D231" s="105" t="s">
        <v>287</v>
      </c>
      <c r="E231" s="105" t="s">
        <v>371</v>
      </c>
      <c r="F231" s="105" t="s">
        <v>432</v>
      </c>
      <c r="G231" s="105" t="s">
        <v>439</v>
      </c>
      <c r="H231" s="106"/>
      <c r="I231" s="106"/>
      <c r="J231" s="106"/>
      <c r="K231" s="104"/>
    </row>
    <row r="232" spans="2:11" ht="12.75" hidden="1">
      <c r="B232" s="101" t="s">
        <v>440</v>
      </c>
      <c r="C232" s="105" t="s">
        <v>17</v>
      </c>
      <c r="D232" s="105" t="s">
        <v>287</v>
      </c>
      <c r="E232" s="105" t="s">
        <v>371</v>
      </c>
      <c r="F232" s="105" t="s">
        <v>441</v>
      </c>
      <c r="G232" s="105"/>
      <c r="H232" s="103">
        <f aca="true" t="shared" si="31" ref="H232:J233">H233</f>
        <v>0</v>
      </c>
      <c r="I232" s="103">
        <f t="shared" si="31"/>
        <v>0</v>
      </c>
      <c r="J232" s="103">
        <f t="shared" si="31"/>
        <v>0</v>
      </c>
      <c r="K232" s="104"/>
    </row>
    <row r="233" spans="2:11" ht="12.75" hidden="1">
      <c r="B233" s="111" t="s">
        <v>320</v>
      </c>
      <c r="C233" s="105" t="s">
        <v>17</v>
      </c>
      <c r="D233" s="105" t="s">
        <v>287</v>
      </c>
      <c r="E233" s="105" t="s">
        <v>371</v>
      </c>
      <c r="F233" s="105" t="s">
        <v>441</v>
      </c>
      <c r="G233" s="105" t="s">
        <v>304</v>
      </c>
      <c r="H233" s="106">
        <f t="shared" si="31"/>
        <v>0</v>
      </c>
      <c r="I233" s="106">
        <f t="shared" si="31"/>
        <v>0</v>
      </c>
      <c r="J233" s="106">
        <f t="shared" si="31"/>
        <v>0</v>
      </c>
      <c r="K233" s="104"/>
    </row>
    <row r="234" spans="2:11" ht="12.75" hidden="1">
      <c r="B234" s="108" t="s">
        <v>305</v>
      </c>
      <c r="C234" s="105" t="s">
        <v>17</v>
      </c>
      <c r="D234" s="105" t="s">
        <v>287</v>
      </c>
      <c r="E234" s="105" t="s">
        <v>371</v>
      </c>
      <c r="F234" s="105" t="s">
        <v>441</v>
      </c>
      <c r="G234" s="105" t="s">
        <v>306</v>
      </c>
      <c r="H234" s="106"/>
      <c r="I234" s="106"/>
      <c r="J234" s="106"/>
      <c r="K234" s="104"/>
    </row>
    <row r="235" spans="2:11" ht="12.75" hidden="1">
      <c r="B235" s="111"/>
      <c r="C235" s="105"/>
      <c r="D235" s="105"/>
      <c r="E235" s="105"/>
      <c r="F235" s="105"/>
      <c r="G235" s="105"/>
      <c r="H235" s="106"/>
      <c r="I235" s="106"/>
      <c r="J235" s="106"/>
      <c r="K235" s="104"/>
    </row>
    <row r="236" spans="2:11" ht="12.75" hidden="1">
      <c r="B236" s="124" t="s">
        <v>442</v>
      </c>
      <c r="C236" s="125" t="s">
        <v>17</v>
      </c>
      <c r="D236" s="125" t="s">
        <v>289</v>
      </c>
      <c r="E236" s="125"/>
      <c r="F236" s="125"/>
      <c r="G236" s="125"/>
      <c r="H236" s="103">
        <f>H237</f>
        <v>0</v>
      </c>
      <c r="I236" s="103">
        <f aca="true" t="shared" si="32" ref="I236:J239">I237</f>
        <v>0</v>
      </c>
      <c r="J236" s="103">
        <f t="shared" si="32"/>
        <v>0</v>
      </c>
      <c r="K236" s="104"/>
    </row>
    <row r="237" spans="2:11" ht="12.75" hidden="1">
      <c r="B237" s="124" t="s">
        <v>443</v>
      </c>
      <c r="C237" s="125" t="s">
        <v>17</v>
      </c>
      <c r="D237" s="125" t="s">
        <v>289</v>
      </c>
      <c r="E237" s="125" t="s">
        <v>296</v>
      </c>
      <c r="F237" s="125"/>
      <c r="G237" s="125"/>
      <c r="H237" s="103">
        <f>H238</f>
        <v>0</v>
      </c>
      <c r="I237" s="103">
        <f t="shared" si="32"/>
        <v>0</v>
      </c>
      <c r="J237" s="103">
        <f t="shared" si="32"/>
        <v>0</v>
      </c>
      <c r="K237" s="104"/>
    </row>
    <row r="238" spans="2:11" ht="38.25" hidden="1">
      <c r="B238" s="124" t="s">
        <v>444</v>
      </c>
      <c r="C238" s="125" t="s">
        <v>17</v>
      </c>
      <c r="D238" s="125" t="s">
        <v>289</v>
      </c>
      <c r="E238" s="125" t="s">
        <v>296</v>
      </c>
      <c r="F238" s="125" t="s">
        <v>445</v>
      </c>
      <c r="G238" s="125"/>
      <c r="H238" s="103">
        <f>H239</f>
        <v>0</v>
      </c>
      <c r="I238" s="103">
        <f t="shared" si="32"/>
        <v>0</v>
      </c>
      <c r="J238" s="103">
        <f t="shared" si="32"/>
        <v>0</v>
      </c>
      <c r="K238" s="104"/>
    </row>
    <row r="239" spans="2:11" ht="12.75" hidden="1">
      <c r="B239" s="128" t="s">
        <v>409</v>
      </c>
      <c r="C239" s="127" t="s">
        <v>17</v>
      </c>
      <c r="D239" s="127" t="s">
        <v>289</v>
      </c>
      <c r="E239" s="127" t="s">
        <v>296</v>
      </c>
      <c r="F239" s="127" t="s">
        <v>445</v>
      </c>
      <c r="G239" s="127" t="s">
        <v>403</v>
      </c>
      <c r="H239" s="106">
        <f>H240</f>
        <v>0</v>
      </c>
      <c r="I239" s="106">
        <f t="shared" si="32"/>
        <v>0</v>
      </c>
      <c r="J239" s="106">
        <f t="shared" si="32"/>
        <v>0</v>
      </c>
      <c r="K239" s="104"/>
    </row>
    <row r="240" spans="2:11" ht="12.75" hidden="1">
      <c r="B240" s="128" t="s">
        <v>446</v>
      </c>
      <c r="C240" s="127" t="s">
        <v>17</v>
      </c>
      <c r="D240" s="127" t="s">
        <v>289</v>
      </c>
      <c r="E240" s="127" t="s">
        <v>296</v>
      </c>
      <c r="F240" s="127" t="s">
        <v>445</v>
      </c>
      <c r="G240" s="127" t="s">
        <v>447</v>
      </c>
      <c r="H240" s="106"/>
      <c r="I240" s="106"/>
      <c r="J240" s="106"/>
      <c r="K240" s="104"/>
    </row>
    <row r="241" spans="2:11" ht="25.5" hidden="1">
      <c r="B241" s="101" t="s">
        <v>448</v>
      </c>
      <c r="C241" s="102" t="s">
        <v>17</v>
      </c>
      <c r="D241" s="102" t="s">
        <v>296</v>
      </c>
      <c r="E241" s="102"/>
      <c r="F241" s="102"/>
      <c r="G241" s="102"/>
      <c r="H241" s="103">
        <f>H242+H250</f>
        <v>0</v>
      </c>
      <c r="I241" s="103">
        <f>I242+I250</f>
        <v>0</v>
      </c>
      <c r="J241" s="103">
        <f>J242+J250</f>
        <v>0</v>
      </c>
      <c r="K241" s="104"/>
    </row>
    <row r="242" spans="2:11" ht="38.25" hidden="1">
      <c r="B242" s="101" t="s">
        <v>449</v>
      </c>
      <c r="C242" s="102" t="s">
        <v>17</v>
      </c>
      <c r="D242" s="102" t="s">
        <v>296</v>
      </c>
      <c r="E242" s="102" t="s">
        <v>338</v>
      </c>
      <c r="F242" s="102"/>
      <c r="G242" s="102"/>
      <c r="H242" s="103">
        <f>H243</f>
        <v>0</v>
      </c>
      <c r="I242" s="103">
        <f>I243</f>
        <v>0</v>
      </c>
      <c r="J242" s="103">
        <f>J243</f>
        <v>0</v>
      </c>
      <c r="K242" s="104"/>
    </row>
    <row r="243" spans="2:11" ht="18" customHeight="1" hidden="1">
      <c r="B243" s="101" t="s">
        <v>450</v>
      </c>
      <c r="C243" s="102" t="s">
        <v>17</v>
      </c>
      <c r="D243" s="102" t="s">
        <v>296</v>
      </c>
      <c r="E243" s="102" t="s">
        <v>338</v>
      </c>
      <c r="F243" s="102" t="s">
        <v>451</v>
      </c>
      <c r="G243" s="102"/>
      <c r="H243" s="103">
        <f>H244+H246+H248</f>
        <v>0</v>
      </c>
      <c r="I243" s="103">
        <f>I244+I246+I248</f>
        <v>0</v>
      </c>
      <c r="J243" s="103">
        <f>J244+J246+J248</f>
        <v>0</v>
      </c>
      <c r="K243" s="104"/>
    </row>
    <row r="244" spans="2:11" ht="63.75" hidden="1">
      <c r="B244" s="107" t="s">
        <v>293</v>
      </c>
      <c r="C244" s="105" t="s">
        <v>17</v>
      </c>
      <c r="D244" s="105" t="s">
        <v>296</v>
      </c>
      <c r="E244" s="105" t="s">
        <v>338</v>
      </c>
      <c r="F244" s="105" t="s">
        <v>451</v>
      </c>
      <c r="G244" s="105" t="s">
        <v>23</v>
      </c>
      <c r="H244" s="106">
        <f>H245</f>
        <v>0</v>
      </c>
      <c r="I244" s="106">
        <f>I245</f>
        <v>0</v>
      </c>
      <c r="J244" s="106">
        <f>J245</f>
        <v>0</v>
      </c>
      <c r="K244" s="104"/>
    </row>
    <row r="245" spans="2:11" ht="18" customHeight="1" hidden="1">
      <c r="B245" s="129" t="s">
        <v>452</v>
      </c>
      <c r="C245" s="105" t="s">
        <v>17</v>
      </c>
      <c r="D245" s="105" t="s">
        <v>296</v>
      </c>
      <c r="E245" s="105" t="s">
        <v>338</v>
      </c>
      <c r="F245" s="105" t="s">
        <v>451</v>
      </c>
      <c r="G245" s="105" t="s">
        <v>453</v>
      </c>
      <c r="H245" s="106"/>
      <c r="I245" s="106"/>
      <c r="J245" s="106"/>
      <c r="K245" s="104"/>
    </row>
    <row r="246" spans="2:11" ht="25.5" hidden="1">
      <c r="B246" s="107" t="s">
        <v>299</v>
      </c>
      <c r="C246" s="105" t="s">
        <v>17</v>
      </c>
      <c r="D246" s="105" t="s">
        <v>296</v>
      </c>
      <c r="E246" s="105" t="s">
        <v>338</v>
      </c>
      <c r="F246" s="105" t="s">
        <v>451</v>
      </c>
      <c r="G246" s="105" t="s">
        <v>300</v>
      </c>
      <c r="H246" s="106">
        <f>H247</f>
        <v>0</v>
      </c>
      <c r="I246" s="106">
        <f>I247</f>
        <v>0</v>
      </c>
      <c r="J246" s="106">
        <f>J247</f>
        <v>0</v>
      </c>
      <c r="K246" s="104"/>
    </row>
    <row r="247" spans="2:11" ht="25.5" hidden="1">
      <c r="B247" s="107" t="s">
        <v>301</v>
      </c>
      <c r="C247" s="105" t="s">
        <v>17</v>
      </c>
      <c r="D247" s="105" t="s">
        <v>296</v>
      </c>
      <c r="E247" s="105" t="s">
        <v>338</v>
      </c>
      <c r="F247" s="105" t="s">
        <v>451</v>
      </c>
      <c r="G247" s="105" t="s">
        <v>302</v>
      </c>
      <c r="H247" s="106"/>
      <c r="I247" s="106"/>
      <c r="J247" s="106"/>
      <c r="K247" s="104"/>
    </row>
    <row r="248" spans="2:11" ht="22.5" customHeight="1" hidden="1">
      <c r="B248" s="111" t="s">
        <v>320</v>
      </c>
      <c r="C248" s="105" t="s">
        <v>17</v>
      </c>
      <c r="D248" s="105" t="s">
        <v>296</v>
      </c>
      <c r="E248" s="105" t="s">
        <v>338</v>
      </c>
      <c r="F248" s="105" t="s">
        <v>451</v>
      </c>
      <c r="G248" s="105" t="s">
        <v>304</v>
      </c>
      <c r="H248" s="106">
        <f>H249</f>
        <v>0</v>
      </c>
      <c r="I248" s="106">
        <f>I249</f>
        <v>0</v>
      </c>
      <c r="J248" s="106">
        <f>J249</f>
        <v>0</v>
      </c>
      <c r="K248" s="104"/>
    </row>
    <row r="249" spans="2:11" ht="19.5" customHeight="1" hidden="1">
      <c r="B249" s="108" t="s">
        <v>305</v>
      </c>
      <c r="C249" s="105" t="s">
        <v>17</v>
      </c>
      <c r="D249" s="105" t="s">
        <v>296</v>
      </c>
      <c r="E249" s="105" t="s">
        <v>338</v>
      </c>
      <c r="F249" s="105" t="s">
        <v>451</v>
      </c>
      <c r="G249" s="105" t="s">
        <v>306</v>
      </c>
      <c r="H249" s="106"/>
      <c r="I249" s="106"/>
      <c r="J249" s="106"/>
      <c r="K249" s="104"/>
    </row>
    <row r="250" spans="2:11" ht="25.5" hidden="1">
      <c r="B250" s="101" t="s">
        <v>454</v>
      </c>
      <c r="C250" s="102" t="s">
        <v>17</v>
      </c>
      <c r="D250" s="102" t="s">
        <v>296</v>
      </c>
      <c r="E250" s="102" t="s">
        <v>398</v>
      </c>
      <c r="F250" s="102"/>
      <c r="G250" s="102"/>
      <c r="H250" s="103">
        <f>H251+H254</f>
        <v>0</v>
      </c>
      <c r="I250" s="103">
        <f>I251+I254</f>
        <v>0</v>
      </c>
      <c r="J250" s="103">
        <f>J251+J254</f>
        <v>0</v>
      </c>
      <c r="K250" s="104"/>
    </row>
    <row r="251" spans="2:11" ht="25.5" hidden="1">
      <c r="B251" s="101" t="s">
        <v>455</v>
      </c>
      <c r="C251" s="102" t="s">
        <v>17</v>
      </c>
      <c r="D251" s="102" t="s">
        <v>296</v>
      </c>
      <c r="E251" s="102" t="s">
        <v>398</v>
      </c>
      <c r="F251" s="102" t="s">
        <v>456</v>
      </c>
      <c r="G251" s="102"/>
      <c r="H251" s="103">
        <f aca="true" t="shared" si="33" ref="H251:J252">H252</f>
        <v>0</v>
      </c>
      <c r="I251" s="103">
        <f t="shared" si="33"/>
        <v>0</v>
      </c>
      <c r="J251" s="103">
        <f t="shared" si="33"/>
        <v>0</v>
      </c>
      <c r="K251" s="104"/>
    </row>
    <row r="252" spans="2:11" ht="25.5" hidden="1">
      <c r="B252" s="107" t="s">
        <v>299</v>
      </c>
      <c r="C252" s="105" t="s">
        <v>17</v>
      </c>
      <c r="D252" s="105" t="s">
        <v>296</v>
      </c>
      <c r="E252" s="105" t="s">
        <v>398</v>
      </c>
      <c r="F252" s="105" t="s">
        <v>456</v>
      </c>
      <c r="G252" s="105" t="s">
        <v>300</v>
      </c>
      <c r="H252" s="106">
        <f t="shared" si="33"/>
        <v>0</v>
      </c>
      <c r="I252" s="106">
        <f t="shared" si="33"/>
        <v>0</v>
      </c>
      <c r="J252" s="106">
        <f t="shared" si="33"/>
        <v>0</v>
      </c>
      <c r="K252" s="104"/>
    </row>
    <row r="253" spans="2:11" ht="25.5" hidden="1">
      <c r="B253" s="107" t="s">
        <v>301</v>
      </c>
      <c r="C253" s="105" t="s">
        <v>17</v>
      </c>
      <c r="D253" s="105" t="s">
        <v>296</v>
      </c>
      <c r="E253" s="105" t="s">
        <v>398</v>
      </c>
      <c r="F253" s="105" t="s">
        <v>456</v>
      </c>
      <c r="G253" s="105" t="s">
        <v>302</v>
      </c>
      <c r="H253" s="106"/>
      <c r="I253" s="106"/>
      <c r="J253" s="106"/>
      <c r="K253" s="104"/>
    </row>
    <row r="254" spans="2:11" ht="63.75" hidden="1">
      <c r="B254" s="101" t="s">
        <v>457</v>
      </c>
      <c r="C254" s="102" t="s">
        <v>17</v>
      </c>
      <c r="D254" s="102" t="s">
        <v>296</v>
      </c>
      <c r="E254" s="102" t="s">
        <v>398</v>
      </c>
      <c r="F254" s="102" t="s">
        <v>458</v>
      </c>
      <c r="G254" s="102"/>
      <c r="H254" s="103">
        <f aca="true" t="shared" si="34" ref="H254:J255">H255</f>
        <v>0</v>
      </c>
      <c r="I254" s="103">
        <f t="shared" si="34"/>
        <v>0</v>
      </c>
      <c r="J254" s="103">
        <f t="shared" si="34"/>
        <v>0</v>
      </c>
      <c r="K254" s="104"/>
    </row>
    <row r="255" spans="2:11" ht="25.5" hidden="1">
      <c r="B255" s="107" t="s">
        <v>299</v>
      </c>
      <c r="C255" s="105" t="s">
        <v>17</v>
      </c>
      <c r="D255" s="105" t="s">
        <v>296</v>
      </c>
      <c r="E255" s="105" t="s">
        <v>398</v>
      </c>
      <c r="F255" s="105" t="s">
        <v>458</v>
      </c>
      <c r="G255" s="105" t="s">
        <v>300</v>
      </c>
      <c r="H255" s="106">
        <f t="shared" si="34"/>
        <v>0</v>
      </c>
      <c r="I255" s="106">
        <f t="shared" si="34"/>
        <v>0</v>
      </c>
      <c r="J255" s="106">
        <f t="shared" si="34"/>
        <v>0</v>
      </c>
      <c r="K255" s="104"/>
    </row>
    <row r="256" spans="2:11" ht="25.5" hidden="1">
      <c r="B256" s="107" t="s">
        <v>301</v>
      </c>
      <c r="C256" s="105" t="s">
        <v>17</v>
      </c>
      <c r="D256" s="105" t="s">
        <v>296</v>
      </c>
      <c r="E256" s="105" t="s">
        <v>398</v>
      </c>
      <c r="F256" s="105" t="s">
        <v>458</v>
      </c>
      <c r="G256" s="105" t="s">
        <v>302</v>
      </c>
      <c r="H256" s="106"/>
      <c r="I256" s="106"/>
      <c r="J256" s="106"/>
      <c r="K256" s="104"/>
    </row>
    <row r="257" spans="2:11" ht="20.25" customHeight="1">
      <c r="B257" s="101" t="s">
        <v>380</v>
      </c>
      <c r="C257" s="102" t="s">
        <v>17</v>
      </c>
      <c r="D257" s="102" t="s">
        <v>362</v>
      </c>
      <c r="E257" s="102"/>
      <c r="F257" s="102"/>
      <c r="G257" s="102"/>
      <c r="H257" s="103">
        <f>H258+H285+H268+H272</f>
        <v>2006614</v>
      </c>
      <c r="I257" s="103">
        <f>I258+I285+I268+I272</f>
        <v>0</v>
      </c>
      <c r="J257" s="103">
        <f>J258+J285+J268+J272</f>
        <v>0</v>
      </c>
      <c r="K257" s="104"/>
    </row>
    <row r="258" spans="2:11" ht="22.5" customHeight="1" hidden="1">
      <c r="B258" s="101" t="s">
        <v>459</v>
      </c>
      <c r="C258" s="102" t="s">
        <v>17</v>
      </c>
      <c r="D258" s="102" t="s">
        <v>362</v>
      </c>
      <c r="E258" s="102" t="s">
        <v>422</v>
      </c>
      <c r="F258" s="102"/>
      <c r="G258" s="102"/>
      <c r="H258" s="103">
        <f>H262+H259+H265</f>
        <v>0</v>
      </c>
      <c r="I258" s="103">
        <f>I262+I259+I265</f>
        <v>0</v>
      </c>
      <c r="J258" s="103">
        <f>J262+J259+J265</f>
        <v>0</v>
      </c>
      <c r="K258" s="104"/>
    </row>
    <row r="259" spans="2:11" ht="24" customHeight="1" hidden="1">
      <c r="B259" s="101" t="s">
        <v>460</v>
      </c>
      <c r="C259" s="102" t="s">
        <v>17</v>
      </c>
      <c r="D259" s="102" t="s">
        <v>362</v>
      </c>
      <c r="E259" s="102" t="s">
        <v>422</v>
      </c>
      <c r="F259" s="102" t="s">
        <v>461</v>
      </c>
      <c r="G259" s="102"/>
      <c r="H259" s="103">
        <f aca="true" t="shared" si="35" ref="H259:J260">H260</f>
        <v>0</v>
      </c>
      <c r="I259" s="103">
        <f t="shared" si="35"/>
        <v>0</v>
      </c>
      <c r="J259" s="103">
        <f t="shared" si="35"/>
        <v>0</v>
      </c>
      <c r="K259" s="104"/>
    </row>
    <row r="260" spans="2:11" ht="26.25" customHeight="1" hidden="1">
      <c r="B260" s="111" t="s">
        <v>303</v>
      </c>
      <c r="C260" s="105" t="s">
        <v>17</v>
      </c>
      <c r="D260" s="105" t="s">
        <v>362</v>
      </c>
      <c r="E260" s="105" t="s">
        <v>422</v>
      </c>
      <c r="F260" s="105" t="s">
        <v>461</v>
      </c>
      <c r="G260" s="105" t="s">
        <v>304</v>
      </c>
      <c r="H260" s="106"/>
      <c r="I260" s="106">
        <f t="shared" si="35"/>
        <v>0</v>
      </c>
      <c r="J260" s="106">
        <f t="shared" si="35"/>
        <v>0</v>
      </c>
      <c r="K260" s="104"/>
    </row>
    <row r="261" spans="2:11" ht="51" hidden="1">
      <c r="B261" s="111" t="s">
        <v>462</v>
      </c>
      <c r="C261" s="105" t="s">
        <v>17</v>
      </c>
      <c r="D261" s="105" t="s">
        <v>362</v>
      </c>
      <c r="E261" s="105" t="s">
        <v>422</v>
      </c>
      <c r="F261" s="105" t="s">
        <v>461</v>
      </c>
      <c r="G261" s="105" t="s">
        <v>25</v>
      </c>
      <c r="H261" s="106"/>
      <c r="I261" s="106">
        <v>0</v>
      </c>
      <c r="J261" s="106">
        <v>0</v>
      </c>
      <c r="K261" s="104"/>
    </row>
    <row r="262" spans="2:11" ht="89.25" hidden="1">
      <c r="B262" s="101" t="s">
        <v>463</v>
      </c>
      <c r="C262" s="102" t="s">
        <v>17</v>
      </c>
      <c r="D262" s="102" t="s">
        <v>362</v>
      </c>
      <c r="E262" s="102" t="s">
        <v>422</v>
      </c>
      <c r="F262" s="102" t="s">
        <v>464</v>
      </c>
      <c r="G262" s="102"/>
      <c r="H262" s="103">
        <f aca="true" t="shared" si="36" ref="H262:J263">H263</f>
        <v>0</v>
      </c>
      <c r="I262" s="103">
        <f t="shared" si="36"/>
        <v>0</v>
      </c>
      <c r="J262" s="103">
        <f t="shared" si="36"/>
        <v>0</v>
      </c>
      <c r="K262" s="104"/>
    </row>
    <row r="263" spans="2:11" ht="25.5" hidden="1">
      <c r="B263" s="107" t="s">
        <v>299</v>
      </c>
      <c r="C263" s="105" t="s">
        <v>17</v>
      </c>
      <c r="D263" s="105" t="s">
        <v>362</v>
      </c>
      <c r="E263" s="105" t="s">
        <v>422</v>
      </c>
      <c r="F263" s="105" t="s">
        <v>464</v>
      </c>
      <c r="G263" s="105" t="s">
        <v>300</v>
      </c>
      <c r="H263" s="106">
        <f t="shared" si="36"/>
        <v>0</v>
      </c>
      <c r="I263" s="106">
        <f t="shared" si="36"/>
        <v>0</v>
      </c>
      <c r="J263" s="106">
        <f t="shared" si="36"/>
        <v>0</v>
      </c>
      <c r="K263" s="104"/>
    </row>
    <row r="264" spans="2:11" ht="25.5" hidden="1">
      <c r="B264" s="107" t="s">
        <v>301</v>
      </c>
      <c r="C264" s="105" t="s">
        <v>17</v>
      </c>
      <c r="D264" s="105" t="s">
        <v>362</v>
      </c>
      <c r="E264" s="105" t="s">
        <v>422</v>
      </c>
      <c r="F264" s="105" t="s">
        <v>464</v>
      </c>
      <c r="G264" s="105" t="s">
        <v>302</v>
      </c>
      <c r="H264" s="106"/>
      <c r="I264" s="106"/>
      <c r="J264" s="106"/>
      <c r="K264" s="104"/>
    </row>
    <row r="265" spans="2:11" ht="12.75" hidden="1">
      <c r="B265" s="101" t="s">
        <v>460</v>
      </c>
      <c r="C265" s="102" t="s">
        <v>17</v>
      </c>
      <c r="D265" s="102" t="s">
        <v>362</v>
      </c>
      <c r="E265" s="102" t="s">
        <v>422</v>
      </c>
      <c r="F265" s="102" t="s">
        <v>461</v>
      </c>
      <c r="G265" s="102"/>
      <c r="H265" s="103">
        <f aca="true" t="shared" si="37" ref="H265:J266">H266</f>
        <v>0</v>
      </c>
      <c r="I265" s="103">
        <f t="shared" si="37"/>
        <v>0</v>
      </c>
      <c r="J265" s="103">
        <f t="shared" si="37"/>
        <v>0</v>
      </c>
      <c r="K265" s="104"/>
    </row>
    <row r="266" spans="2:11" ht="12.75" hidden="1">
      <c r="B266" s="111" t="s">
        <v>303</v>
      </c>
      <c r="C266" s="105" t="s">
        <v>17</v>
      </c>
      <c r="D266" s="105" t="s">
        <v>362</v>
      </c>
      <c r="E266" s="105" t="s">
        <v>422</v>
      </c>
      <c r="F266" s="105" t="s">
        <v>461</v>
      </c>
      <c r="G266" s="105" t="s">
        <v>304</v>
      </c>
      <c r="H266" s="106">
        <f t="shared" si="37"/>
        <v>0</v>
      </c>
      <c r="I266" s="106">
        <f t="shared" si="37"/>
        <v>0</v>
      </c>
      <c r="J266" s="106">
        <f t="shared" si="37"/>
        <v>0</v>
      </c>
      <c r="K266" s="104"/>
    </row>
    <row r="267" spans="2:11" ht="51" hidden="1">
      <c r="B267" s="111" t="s">
        <v>462</v>
      </c>
      <c r="C267" s="105" t="s">
        <v>17</v>
      </c>
      <c r="D267" s="105" t="s">
        <v>362</v>
      </c>
      <c r="E267" s="105" t="s">
        <v>422</v>
      </c>
      <c r="F267" s="105" t="s">
        <v>461</v>
      </c>
      <c r="G267" s="105" t="s">
        <v>25</v>
      </c>
      <c r="H267" s="106">
        <v>0</v>
      </c>
      <c r="I267" s="106"/>
      <c r="J267" s="106"/>
      <c r="K267" s="104"/>
    </row>
    <row r="268" spans="2:11" ht="12.75">
      <c r="B268" s="101" t="s">
        <v>465</v>
      </c>
      <c r="C268" s="102" t="s">
        <v>17</v>
      </c>
      <c r="D268" s="102" t="s">
        <v>362</v>
      </c>
      <c r="E268" s="102" t="s">
        <v>466</v>
      </c>
      <c r="F268" s="102"/>
      <c r="G268" s="102"/>
      <c r="H268" s="103">
        <f>H269</f>
        <v>2006614</v>
      </c>
      <c r="I268" s="103">
        <f aca="true" t="shared" si="38" ref="I268:J270">I269</f>
        <v>0</v>
      </c>
      <c r="J268" s="103">
        <f t="shared" si="38"/>
        <v>0</v>
      </c>
      <c r="K268" s="104"/>
    </row>
    <row r="269" spans="2:11" ht="80.25" customHeight="1">
      <c r="B269" s="101" t="s">
        <v>467</v>
      </c>
      <c r="C269" s="102" t="s">
        <v>17</v>
      </c>
      <c r="D269" s="102" t="s">
        <v>362</v>
      </c>
      <c r="E269" s="102" t="s">
        <v>466</v>
      </c>
      <c r="F269" s="102" t="s">
        <v>468</v>
      </c>
      <c r="G269" s="102"/>
      <c r="H269" s="103">
        <f>H270</f>
        <v>2006614</v>
      </c>
      <c r="I269" s="103">
        <f t="shared" si="38"/>
        <v>0</v>
      </c>
      <c r="J269" s="103">
        <f t="shared" si="38"/>
        <v>0</v>
      </c>
      <c r="K269" s="104"/>
    </row>
    <row r="270" spans="2:11" ht="24" customHeight="1">
      <c r="B270" s="111" t="s">
        <v>303</v>
      </c>
      <c r="C270" s="105" t="s">
        <v>17</v>
      </c>
      <c r="D270" s="105" t="s">
        <v>362</v>
      </c>
      <c r="E270" s="105" t="s">
        <v>466</v>
      </c>
      <c r="F270" s="105" t="s">
        <v>468</v>
      </c>
      <c r="G270" s="105" t="s">
        <v>304</v>
      </c>
      <c r="H270" s="106">
        <f>H271</f>
        <v>2006614</v>
      </c>
      <c r="I270" s="106">
        <f t="shared" si="38"/>
        <v>0</v>
      </c>
      <c r="J270" s="106">
        <f t="shared" si="38"/>
        <v>0</v>
      </c>
      <c r="K270" s="104"/>
    </row>
    <row r="271" spans="2:11" ht="51">
      <c r="B271" s="111" t="s">
        <v>462</v>
      </c>
      <c r="C271" s="105" t="s">
        <v>17</v>
      </c>
      <c r="D271" s="105" t="s">
        <v>362</v>
      </c>
      <c r="E271" s="105" t="s">
        <v>466</v>
      </c>
      <c r="F271" s="105" t="s">
        <v>468</v>
      </c>
      <c r="G271" s="105" t="s">
        <v>25</v>
      </c>
      <c r="H271" s="106">
        <v>2006614</v>
      </c>
      <c r="I271" s="106"/>
      <c r="J271" s="106"/>
      <c r="K271" s="104"/>
    </row>
    <row r="272" spans="2:11" ht="21.75" customHeight="1" hidden="1">
      <c r="B272" s="101" t="s">
        <v>469</v>
      </c>
      <c r="C272" s="102" t="s">
        <v>17</v>
      </c>
      <c r="D272" s="102" t="s">
        <v>362</v>
      </c>
      <c r="E272" s="102" t="s">
        <v>338</v>
      </c>
      <c r="F272" s="102"/>
      <c r="G272" s="102"/>
      <c r="H272" s="103">
        <f>H273+H276+H281</f>
        <v>0</v>
      </c>
      <c r="I272" s="103">
        <f>I273+I276</f>
        <v>0</v>
      </c>
      <c r="J272" s="103">
        <f>J273+J276</f>
        <v>0</v>
      </c>
      <c r="K272" s="104"/>
    </row>
    <row r="273" spans="2:11" ht="38.25" hidden="1">
      <c r="B273" s="101" t="s">
        <v>470</v>
      </c>
      <c r="C273" s="102" t="s">
        <v>17</v>
      </c>
      <c r="D273" s="102" t="s">
        <v>362</v>
      </c>
      <c r="E273" s="102" t="s">
        <v>338</v>
      </c>
      <c r="F273" s="102" t="s">
        <v>471</v>
      </c>
      <c r="G273" s="102"/>
      <c r="H273" s="103">
        <f aca="true" t="shared" si="39" ref="H273:J274">H274</f>
        <v>0</v>
      </c>
      <c r="I273" s="103">
        <f t="shared" si="39"/>
        <v>0</v>
      </c>
      <c r="J273" s="103">
        <f t="shared" si="39"/>
        <v>0</v>
      </c>
      <c r="K273" s="104"/>
    </row>
    <row r="274" spans="2:11" ht="25.5" hidden="1">
      <c r="B274" s="107" t="s">
        <v>299</v>
      </c>
      <c r="C274" s="105" t="s">
        <v>17</v>
      </c>
      <c r="D274" s="105" t="s">
        <v>362</v>
      </c>
      <c r="E274" s="105" t="s">
        <v>338</v>
      </c>
      <c r="F274" s="105" t="s">
        <v>471</v>
      </c>
      <c r="G274" s="105" t="s">
        <v>300</v>
      </c>
      <c r="H274" s="106">
        <f t="shared" si="39"/>
        <v>0</v>
      </c>
      <c r="I274" s="106">
        <f t="shared" si="39"/>
        <v>0</v>
      </c>
      <c r="J274" s="106">
        <f t="shared" si="39"/>
        <v>0</v>
      </c>
      <c r="K274" s="104"/>
    </row>
    <row r="275" spans="2:11" ht="39" customHeight="1" hidden="1">
      <c r="B275" s="107" t="s">
        <v>301</v>
      </c>
      <c r="C275" s="105" t="s">
        <v>17</v>
      </c>
      <c r="D275" s="105" t="s">
        <v>362</v>
      </c>
      <c r="E275" s="105" t="s">
        <v>338</v>
      </c>
      <c r="F275" s="105" t="s">
        <v>471</v>
      </c>
      <c r="G275" s="105" t="s">
        <v>302</v>
      </c>
      <c r="H275" s="106"/>
      <c r="I275" s="106"/>
      <c r="J275" s="106"/>
      <c r="K275" s="104"/>
    </row>
    <row r="276" spans="2:11" ht="199.5" customHeight="1" hidden="1">
      <c r="B276" s="124" t="s">
        <v>472</v>
      </c>
      <c r="C276" s="125" t="s">
        <v>17</v>
      </c>
      <c r="D276" s="125" t="s">
        <v>362</v>
      </c>
      <c r="E276" s="125" t="s">
        <v>338</v>
      </c>
      <c r="F276" s="125" t="s">
        <v>473</v>
      </c>
      <c r="G276" s="125"/>
      <c r="H276" s="103">
        <f>H279+H277</f>
        <v>0</v>
      </c>
      <c r="I276" s="103">
        <f>I279+I277</f>
        <v>0</v>
      </c>
      <c r="J276" s="103">
        <f>J279+J277</f>
        <v>0</v>
      </c>
      <c r="K276" s="104"/>
    </row>
    <row r="277" spans="2:11" ht="25.5" hidden="1">
      <c r="B277" s="107" t="s">
        <v>299</v>
      </c>
      <c r="C277" s="127" t="s">
        <v>17</v>
      </c>
      <c r="D277" s="127" t="s">
        <v>362</v>
      </c>
      <c r="E277" s="127" t="s">
        <v>338</v>
      </c>
      <c r="F277" s="127" t="s">
        <v>473</v>
      </c>
      <c r="G277" s="127" t="s">
        <v>300</v>
      </c>
      <c r="H277" s="106"/>
      <c r="I277" s="106"/>
      <c r="J277" s="106"/>
      <c r="K277" s="104"/>
    </row>
    <row r="278" spans="2:11" ht="25.5" hidden="1">
      <c r="B278" s="107" t="s">
        <v>301</v>
      </c>
      <c r="C278" s="127" t="s">
        <v>17</v>
      </c>
      <c r="D278" s="127" t="s">
        <v>362</v>
      </c>
      <c r="E278" s="127" t="s">
        <v>338</v>
      </c>
      <c r="F278" s="127" t="s">
        <v>473</v>
      </c>
      <c r="G278" s="127" t="s">
        <v>302</v>
      </c>
      <c r="H278" s="106"/>
      <c r="I278" s="106"/>
      <c r="J278" s="106"/>
      <c r="K278" s="104"/>
    </row>
    <row r="279" spans="2:11" ht="21.75" customHeight="1" hidden="1">
      <c r="B279" s="128" t="s">
        <v>409</v>
      </c>
      <c r="C279" s="127" t="s">
        <v>17</v>
      </c>
      <c r="D279" s="127" t="s">
        <v>362</v>
      </c>
      <c r="E279" s="127" t="s">
        <v>338</v>
      </c>
      <c r="F279" s="127" t="s">
        <v>473</v>
      </c>
      <c r="G279" s="127" t="s">
        <v>403</v>
      </c>
      <c r="H279" s="106">
        <f>H280</f>
        <v>0</v>
      </c>
      <c r="I279" s="106">
        <f>I280</f>
        <v>0</v>
      </c>
      <c r="J279" s="106">
        <f>J280</f>
        <v>0</v>
      </c>
      <c r="K279" s="104"/>
    </row>
    <row r="280" spans="2:11" ht="21" customHeight="1" hidden="1">
      <c r="B280" s="128" t="s">
        <v>267</v>
      </c>
      <c r="C280" s="127" t="s">
        <v>17</v>
      </c>
      <c r="D280" s="127" t="s">
        <v>362</v>
      </c>
      <c r="E280" s="127" t="s">
        <v>338</v>
      </c>
      <c r="F280" s="127" t="s">
        <v>473</v>
      </c>
      <c r="G280" s="127" t="s">
        <v>434</v>
      </c>
      <c r="H280" s="106"/>
      <c r="I280" s="106"/>
      <c r="J280" s="106"/>
      <c r="K280" s="104"/>
    </row>
    <row r="281" spans="2:11" ht="98.25" customHeight="1" hidden="1">
      <c r="B281" s="124" t="s">
        <v>748</v>
      </c>
      <c r="C281" s="125" t="s">
        <v>17</v>
      </c>
      <c r="D281" s="125" t="s">
        <v>362</v>
      </c>
      <c r="E281" s="125" t="s">
        <v>338</v>
      </c>
      <c r="F281" s="125" t="s">
        <v>749</v>
      </c>
      <c r="G281" s="125"/>
      <c r="H281" s="103">
        <f>H282</f>
        <v>0</v>
      </c>
      <c r="I281" s="103"/>
      <c r="J281" s="103"/>
      <c r="K281" s="104"/>
    </row>
    <row r="282" spans="2:11" ht="21" customHeight="1" hidden="1">
      <c r="B282" s="111" t="s">
        <v>303</v>
      </c>
      <c r="C282" s="127" t="s">
        <v>17</v>
      </c>
      <c r="D282" s="127" t="s">
        <v>362</v>
      </c>
      <c r="E282" s="127" t="s">
        <v>338</v>
      </c>
      <c r="F282" s="127" t="s">
        <v>749</v>
      </c>
      <c r="G282" s="127" t="s">
        <v>304</v>
      </c>
      <c r="H282" s="106">
        <f>H283+H284</f>
        <v>0</v>
      </c>
      <c r="I282" s="106"/>
      <c r="J282" s="106"/>
      <c r="K282" s="104"/>
    </row>
    <row r="283" spans="2:11" ht="21" customHeight="1" hidden="1">
      <c r="B283" s="126" t="s">
        <v>321</v>
      </c>
      <c r="C283" s="127" t="s">
        <v>17</v>
      </c>
      <c r="D283" s="127" t="s">
        <v>362</v>
      </c>
      <c r="E283" s="127" t="s">
        <v>338</v>
      </c>
      <c r="F283" s="127" t="s">
        <v>749</v>
      </c>
      <c r="G283" s="127" t="s">
        <v>322</v>
      </c>
      <c r="H283" s="106"/>
      <c r="I283" s="106"/>
      <c r="J283" s="106"/>
      <c r="K283" s="104"/>
    </row>
    <row r="284" spans="2:11" ht="21" customHeight="1" hidden="1">
      <c r="B284" s="108" t="s">
        <v>305</v>
      </c>
      <c r="C284" s="127" t="s">
        <v>17</v>
      </c>
      <c r="D284" s="127" t="s">
        <v>362</v>
      </c>
      <c r="E284" s="127" t="s">
        <v>338</v>
      </c>
      <c r="F284" s="127" t="s">
        <v>749</v>
      </c>
      <c r="G284" s="127" t="s">
        <v>306</v>
      </c>
      <c r="H284" s="106"/>
      <c r="I284" s="106"/>
      <c r="J284" s="106"/>
      <c r="K284" s="104"/>
    </row>
    <row r="285" spans="2:11" ht="12.75" hidden="1">
      <c r="B285" s="101" t="s">
        <v>381</v>
      </c>
      <c r="C285" s="102" t="s">
        <v>17</v>
      </c>
      <c r="D285" s="102" t="s">
        <v>362</v>
      </c>
      <c r="E285" s="102" t="s">
        <v>382</v>
      </c>
      <c r="F285" s="102"/>
      <c r="G285" s="102"/>
      <c r="H285" s="103">
        <f>H286+H295+H291</f>
        <v>0</v>
      </c>
      <c r="I285" s="103">
        <f>I286+I295+I291</f>
        <v>0</v>
      </c>
      <c r="J285" s="103">
        <f>J286+J295+J291</f>
        <v>0</v>
      </c>
      <c r="K285" s="104"/>
    </row>
    <row r="286" spans="2:11" ht="51" hidden="1">
      <c r="B286" s="101" t="s">
        <v>474</v>
      </c>
      <c r="C286" s="102" t="s">
        <v>17</v>
      </c>
      <c r="D286" s="102" t="s">
        <v>362</v>
      </c>
      <c r="E286" s="102" t="s">
        <v>382</v>
      </c>
      <c r="F286" s="102" t="s">
        <v>475</v>
      </c>
      <c r="G286" s="102"/>
      <c r="H286" s="103">
        <f>H287+H289</f>
        <v>0</v>
      </c>
      <c r="I286" s="103">
        <f>I287+I289</f>
        <v>0</v>
      </c>
      <c r="J286" s="103">
        <f>J287+J289</f>
        <v>0</v>
      </c>
      <c r="K286" s="104"/>
    </row>
    <row r="287" spans="2:11" ht="63.75" hidden="1">
      <c r="B287" s="107" t="s">
        <v>293</v>
      </c>
      <c r="C287" s="105" t="s">
        <v>476</v>
      </c>
      <c r="D287" s="105" t="s">
        <v>362</v>
      </c>
      <c r="E287" s="105" t="s">
        <v>382</v>
      </c>
      <c r="F287" s="105" t="s">
        <v>475</v>
      </c>
      <c r="G287" s="105" t="s">
        <v>23</v>
      </c>
      <c r="H287" s="106">
        <f>H288</f>
        <v>0</v>
      </c>
      <c r="I287" s="106">
        <f>I288</f>
        <v>0</v>
      </c>
      <c r="J287" s="106">
        <f>J288</f>
        <v>0</v>
      </c>
      <c r="K287" s="104"/>
    </row>
    <row r="288" spans="2:11" ht="25.5" hidden="1">
      <c r="B288" s="107" t="s">
        <v>298</v>
      </c>
      <c r="C288" s="105" t="s">
        <v>17</v>
      </c>
      <c r="D288" s="105" t="s">
        <v>362</v>
      </c>
      <c r="E288" s="105" t="s">
        <v>382</v>
      </c>
      <c r="F288" s="105" t="s">
        <v>475</v>
      </c>
      <c r="G288" s="105" t="s">
        <v>294</v>
      </c>
      <c r="H288" s="106"/>
      <c r="I288" s="106"/>
      <c r="J288" s="106"/>
      <c r="K288" s="104"/>
    </row>
    <row r="289" spans="2:11" ht="25.5" hidden="1">
      <c r="B289" s="126" t="s">
        <v>299</v>
      </c>
      <c r="C289" s="105" t="s">
        <v>476</v>
      </c>
      <c r="D289" s="105" t="s">
        <v>362</v>
      </c>
      <c r="E289" s="105" t="s">
        <v>382</v>
      </c>
      <c r="F289" s="105" t="s">
        <v>475</v>
      </c>
      <c r="G289" s="105" t="s">
        <v>300</v>
      </c>
      <c r="H289" s="106">
        <f>H290</f>
        <v>0</v>
      </c>
      <c r="I289" s="106">
        <f>I290</f>
        <v>0</v>
      </c>
      <c r="J289" s="106">
        <f>J290</f>
        <v>0</v>
      </c>
      <c r="K289" s="104"/>
    </row>
    <row r="290" spans="2:11" ht="25.5" hidden="1">
      <c r="B290" s="126" t="s">
        <v>301</v>
      </c>
      <c r="C290" s="105" t="s">
        <v>17</v>
      </c>
      <c r="D290" s="105" t="s">
        <v>362</v>
      </c>
      <c r="E290" s="105" t="s">
        <v>382</v>
      </c>
      <c r="F290" s="105" t="s">
        <v>475</v>
      </c>
      <c r="G290" s="105" t="s">
        <v>302</v>
      </c>
      <c r="H290" s="106"/>
      <c r="I290" s="106"/>
      <c r="J290" s="106"/>
      <c r="K290" s="104"/>
    </row>
    <row r="291" spans="2:11" ht="25.5" hidden="1">
      <c r="B291" s="117" t="s">
        <v>383</v>
      </c>
      <c r="C291" s="102" t="s">
        <v>17</v>
      </c>
      <c r="D291" s="102" t="s">
        <v>362</v>
      </c>
      <c r="E291" s="102" t="s">
        <v>382</v>
      </c>
      <c r="F291" s="102" t="s">
        <v>477</v>
      </c>
      <c r="G291" s="102"/>
      <c r="H291" s="103"/>
      <c r="I291" s="103"/>
      <c r="J291" s="103"/>
      <c r="K291" s="104"/>
    </row>
    <row r="292" spans="2:11" ht="25.5" hidden="1">
      <c r="B292" s="107" t="s">
        <v>299</v>
      </c>
      <c r="C292" s="105" t="s">
        <v>17</v>
      </c>
      <c r="D292" s="105" t="s">
        <v>362</v>
      </c>
      <c r="E292" s="105" t="s">
        <v>382</v>
      </c>
      <c r="F292" s="105" t="s">
        <v>477</v>
      </c>
      <c r="G292" s="105" t="s">
        <v>300</v>
      </c>
      <c r="H292" s="103"/>
      <c r="I292" s="103"/>
      <c r="J292" s="103"/>
      <c r="K292" s="104"/>
    </row>
    <row r="293" spans="2:11" ht="25.5" hidden="1">
      <c r="B293" s="107" t="s">
        <v>301</v>
      </c>
      <c r="C293" s="105" t="s">
        <v>17</v>
      </c>
      <c r="D293" s="105" t="s">
        <v>362</v>
      </c>
      <c r="E293" s="105" t="s">
        <v>382</v>
      </c>
      <c r="F293" s="105" t="s">
        <v>477</v>
      </c>
      <c r="G293" s="105" t="s">
        <v>302</v>
      </c>
      <c r="H293" s="103"/>
      <c r="I293" s="103"/>
      <c r="J293" s="103"/>
      <c r="K293" s="104"/>
    </row>
    <row r="294" spans="2:11" ht="12.75" hidden="1">
      <c r="B294" s="107"/>
      <c r="C294" s="105"/>
      <c r="D294" s="105"/>
      <c r="E294" s="105"/>
      <c r="F294" s="105"/>
      <c r="G294" s="105"/>
      <c r="H294" s="103"/>
      <c r="I294" s="103"/>
      <c r="J294" s="103"/>
      <c r="K294" s="104"/>
    </row>
    <row r="295" spans="2:11" ht="12.75" hidden="1">
      <c r="B295" s="117" t="s">
        <v>478</v>
      </c>
      <c r="C295" s="102" t="s">
        <v>17</v>
      </c>
      <c r="D295" s="102" t="s">
        <v>362</v>
      </c>
      <c r="E295" s="102" t="s">
        <v>382</v>
      </c>
      <c r="F295" s="102" t="s">
        <v>479</v>
      </c>
      <c r="G295" s="102"/>
      <c r="H295" s="103">
        <f aca="true" t="shared" si="40" ref="H295:J296">H296</f>
        <v>0</v>
      </c>
      <c r="I295" s="103">
        <f t="shared" si="40"/>
        <v>0</v>
      </c>
      <c r="J295" s="103">
        <f t="shared" si="40"/>
        <v>0</v>
      </c>
      <c r="K295" s="104"/>
    </row>
    <row r="296" spans="2:11" ht="12.75" hidden="1">
      <c r="B296" s="111" t="s">
        <v>303</v>
      </c>
      <c r="C296" s="105" t="s">
        <v>17</v>
      </c>
      <c r="D296" s="105" t="s">
        <v>362</v>
      </c>
      <c r="E296" s="105" t="s">
        <v>382</v>
      </c>
      <c r="F296" s="105" t="s">
        <v>479</v>
      </c>
      <c r="G296" s="105" t="s">
        <v>304</v>
      </c>
      <c r="H296" s="106">
        <f t="shared" si="40"/>
        <v>0</v>
      </c>
      <c r="I296" s="106">
        <f t="shared" si="40"/>
        <v>0</v>
      </c>
      <c r="J296" s="106">
        <f t="shared" si="40"/>
        <v>0</v>
      </c>
      <c r="K296" s="104"/>
    </row>
    <row r="297" spans="2:11" ht="59.25" customHeight="1" hidden="1">
      <c r="B297" s="111" t="s">
        <v>462</v>
      </c>
      <c r="C297" s="105" t="s">
        <v>17</v>
      </c>
      <c r="D297" s="105" t="s">
        <v>362</v>
      </c>
      <c r="E297" s="105" t="s">
        <v>382</v>
      </c>
      <c r="F297" s="105" t="s">
        <v>479</v>
      </c>
      <c r="G297" s="105" t="s">
        <v>25</v>
      </c>
      <c r="H297" s="106">
        <v>0</v>
      </c>
      <c r="I297" s="106"/>
      <c r="J297" s="106"/>
      <c r="K297" s="104"/>
    </row>
    <row r="298" spans="2:11" ht="24" customHeight="1" hidden="1">
      <c r="B298" s="101" t="s">
        <v>480</v>
      </c>
      <c r="C298" s="102" t="s">
        <v>17</v>
      </c>
      <c r="D298" s="102" t="s">
        <v>422</v>
      </c>
      <c r="E298" s="102"/>
      <c r="F298" s="102"/>
      <c r="G298" s="102"/>
      <c r="H298" s="103">
        <f>H299+H311</f>
        <v>0</v>
      </c>
      <c r="I298" s="103">
        <f>I299+I311</f>
        <v>0</v>
      </c>
      <c r="J298" s="103">
        <f>J299+J311+J334</f>
        <v>0</v>
      </c>
      <c r="K298" s="104"/>
    </row>
    <row r="299" spans="2:11" ht="12.75" hidden="1">
      <c r="B299" s="101" t="s">
        <v>481</v>
      </c>
      <c r="C299" s="102" t="s">
        <v>17</v>
      </c>
      <c r="D299" s="102" t="s">
        <v>422</v>
      </c>
      <c r="E299" s="102" t="s">
        <v>287</v>
      </c>
      <c r="F299" s="102"/>
      <c r="G299" s="102"/>
      <c r="H299" s="103">
        <f>H306+H300+H303</f>
        <v>0</v>
      </c>
      <c r="I299" s="103">
        <f>I306+I300+I303</f>
        <v>0</v>
      </c>
      <c r="J299" s="103">
        <f>J306+J300+J303</f>
        <v>0</v>
      </c>
      <c r="K299" s="104"/>
    </row>
    <row r="300" spans="2:11" ht="51" hidden="1">
      <c r="B300" s="124" t="s">
        <v>482</v>
      </c>
      <c r="C300" s="125" t="s">
        <v>17</v>
      </c>
      <c r="D300" s="125" t="s">
        <v>422</v>
      </c>
      <c r="E300" s="125" t="s">
        <v>287</v>
      </c>
      <c r="F300" s="125" t="s">
        <v>483</v>
      </c>
      <c r="G300" s="125"/>
      <c r="H300" s="103">
        <f>H301+H309</f>
        <v>0</v>
      </c>
      <c r="I300" s="103">
        <f>I301+I309</f>
        <v>0</v>
      </c>
      <c r="J300" s="103">
        <f>J301+J309</f>
        <v>0</v>
      </c>
      <c r="K300" s="104"/>
    </row>
    <row r="301" spans="2:11" ht="25.5" hidden="1">
      <c r="B301" s="126" t="s">
        <v>299</v>
      </c>
      <c r="C301" s="127" t="s">
        <v>17</v>
      </c>
      <c r="D301" s="127" t="s">
        <v>422</v>
      </c>
      <c r="E301" s="127" t="s">
        <v>287</v>
      </c>
      <c r="F301" s="127" t="s">
        <v>483</v>
      </c>
      <c r="G301" s="127" t="s">
        <v>300</v>
      </c>
      <c r="H301" s="106">
        <f>H302</f>
        <v>0</v>
      </c>
      <c r="I301" s="106">
        <f>I302</f>
        <v>0</v>
      </c>
      <c r="J301" s="106">
        <f>J302</f>
        <v>0</v>
      </c>
      <c r="K301" s="104"/>
    </row>
    <row r="302" spans="2:11" ht="25.5" hidden="1">
      <c r="B302" s="126" t="s">
        <v>301</v>
      </c>
      <c r="C302" s="127" t="s">
        <v>17</v>
      </c>
      <c r="D302" s="127" t="s">
        <v>422</v>
      </c>
      <c r="E302" s="127" t="s">
        <v>287</v>
      </c>
      <c r="F302" s="127" t="s">
        <v>483</v>
      </c>
      <c r="G302" s="127" t="s">
        <v>302</v>
      </c>
      <c r="H302" s="106"/>
      <c r="I302" s="106"/>
      <c r="J302" s="106"/>
      <c r="K302" s="104"/>
    </row>
    <row r="303" spans="2:11" ht="38.25" hidden="1">
      <c r="B303" s="130" t="s">
        <v>484</v>
      </c>
      <c r="C303" s="125" t="s">
        <v>17</v>
      </c>
      <c r="D303" s="125" t="s">
        <v>422</v>
      </c>
      <c r="E303" s="125" t="s">
        <v>287</v>
      </c>
      <c r="F303" s="125" t="s">
        <v>485</v>
      </c>
      <c r="G303" s="125"/>
      <c r="H303" s="103">
        <f aca="true" t="shared" si="41" ref="H303:J304">H304</f>
        <v>0</v>
      </c>
      <c r="I303" s="103">
        <f t="shared" si="41"/>
        <v>0</v>
      </c>
      <c r="J303" s="103">
        <f t="shared" si="41"/>
        <v>0</v>
      </c>
      <c r="K303" s="104"/>
    </row>
    <row r="304" spans="2:11" ht="25.5" hidden="1">
      <c r="B304" s="111" t="s">
        <v>313</v>
      </c>
      <c r="C304" s="127" t="s">
        <v>17</v>
      </c>
      <c r="D304" s="127" t="s">
        <v>422</v>
      </c>
      <c r="E304" s="127" t="s">
        <v>287</v>
      </c>
      <c r="F304" s="127" t="s">
        <v>485</v>
      </c>
      <c r="G304" s="127" t="s">
        <v>314</v>
      </c>
      <c r="H304" s="106">
        <f t="shared" si="41"/>
        <v>0</v>
      </c>
      <c r="I304" s="106">
        <f t="shared" si="41"/>
        <v>0</v>
      </c>
      <c r="J304" s="106">
        <f t="shared" si="41"/>
        <v>0</v>
      </c>
      <c r="K304" s="104"/>
    </row>
    <row r="305" spans="2:11" ht="38.25" hidden="1">
      <c r="B305" s="111" t="s">
        <v>486</v>
      </c>
      <c r="C305" s="127" t="s">
        <v>17</v>
      </c>
      <c r="D305" s="127" t="s">
        <v>422</v>
      </c>
      <c r="E305" s="127" t="s">
        <v>287</v>
      </c>
      <c r="F305" s="127" t="s">
        <v>485</v>
      </c>
      <c r="G305" s="127" t="s">
        <v>487</v>
      </c>
      <c r="H305" s="106"/>
      <c r="I305" s="106"/>
      <c r="J305" s="106"/>
      <c r="K305" s="104"/>
    </row>
    <row r="306" spans="2:11" ht="25.5" hidden="1">
      <c r="B306" s="101" t="s">
        <v>488</v>
      </c>
      <c r="C306" s="102" t="s">
        <v>17</v>
      </c>
      <c r="D306" s="102" t="s">
        <v>422</v>
      </c>
      <c r="E306" s="102" t="s">
        <v>287</v>
      </c>
      <c r="F306" s="102" t="s">
        <v>489</v>
      </c>
      <c r="G306" s="102"/>
      <c r="H306" s="103">
        <f aca="true" t="shared" si="42" ref="H306:J307">H307</f>
        <v>0</v>
      </c>
      <c r="I306" s="103">
        <f t="shared" si="42"/>
        <v>0</v>
      </c>
      <c r="J306" s="103">
        <f t="shared" si="42"/>
        <v>0</v>
      </c>
      <c r="K306" s="104"/>
    </row>
    <row r="307" spans="2:11" ht="25.5" hidden="1">
      <c r="B307" s="107" t="s">
        <v>299</v>
      </c>
      <c r="C307" s="105" t="s">
        <v>17</v>
      </c>
      <c r="D307" s="105" t="s">
        <v>422</v>
      </c>
      <c r="E307" s="105" t="s">
        <v>287</v>
      </c>
      <c r="F307" s="105" t="s">
        <v>489</v>
      </c>
      <c r="G307" s="105" t="s">
        <v>300</v>
      </c>
      <c r="H307" s="106">
        <f t="shared" si="42"/>
        <v>0</v>
      </c>
      <c r="I307" s="106">
        <f t="shared" si="42"/>
        <v>0</v>
      </c>
      <c r="J307" s="106">
        <f t="shared" si="42"/>
        <v>0</v>
      </c>
      <c r="K307" s="104"/>
    </row>
    <row r="308" spans="2:11" ht="25.5" hidden="1">
      <c r="B308" s="107" t="s">
        <v>301</v>
      </c>
      <c r="C308" s="105" t="s">
        <v>17</v>
      </c>
      <c r="D308" s="105" t="s">
        <v>422</v>
      </c>
      <c r="E308" s="105" t="s">
        <v>287</v>
      </c>
      <c r="F308" s="105" t="s">
        <v>489</v>
      </c>
      <c r="G308" s="105" t="s">
        <v>302</v>
      </c>
      <c r="H308" s="106"/>
      <c r="I308" s="106"/>
      <c r="J308" s="106"/>
      <c r="K308" s="104"/>
    </row>
    <row r="309" spans="2:11" ht="25.5" hidden="1">
      <c r="B309" s="111" t="s">
        <v>313</v>
      </c>
      <c r="C309" s="127" t="s">
        <v>17</v>
      </c>
      <c r="D309" s="127" t="s">
        <v>422</v>
      </c>
      <c r="E309" s="127" t="s">
        <v>287</v>
      </c>
      <c r="F309" s="127" t="s">
        <v>483</v>
      </c>
      <c r="G309" s="127" t="s">
        <v>314</v>
      </c>
      <c r="H309" s="106"/>
      <c r="I309" s="106"/>
      <c r="J309" s="106"/>
      <c r="K309" s="104"/>
    </row>
    <row r="310" spans="2:11" ht="25.5" hidden="1">
      <c r="B310" s="126" t="s">
        <v>490</v>
      </c>
      <c r="C310" s="127" t="s">
        <v>17</v>
      </c>
      <c r="D310" s="127" t="s">
        <v>422</v>
      </c>
      <c r="E310" s="127" t="s">
        <v>287</v>
      </c>
      <c r="F310" s="127" t="s">
        <v>483</v>
      </c>
      <c r="G310" s="127" t="s">
        <v>487</v>
      </c>
      <c r="H310" s="106"/>
      <c r="I310" s="106"/>
      <c r="J310" s="106"/>
      <c r="K310" s="104"/>
    </row>
    <row r="311" spans="2:11" ht="21.75" customHeight="1" hidden="1">
      <c r="B311" s="101" t="s">
        <v>491</v>
      </c>
      <c r="C311" s="102" t="s">
        <v>17</v>
      </c>
      <c r="D311" s="102" t="s">
        <v>422</v>
      </c>
      <c r="E311" s="102" t="s">
        <v>289</v>
      </c>
      <c r="F311" s="102"/>
      <c r="G311" s="102"/>
      <c r="H311" s="103">
        <f>H315+H329+H326+H320+H323+H312</f>
        <v>0</v>
      </c>
      <c r="I311" s="103">
        <f>I315+I329+I326+I320+I323</f>
        <v>0</v>
      </c>
      <c r="J311" s="103">
        <f>J315+J329+J326+J320+J323</f>
        <v>0</v>
      </c>
      <c r="K311" s="104"/>
    </row>
    <row r="312" spans="2:11" ht="33" customHeight="1" hidden="1">
      <c r="B312" s="101" t="s">
        <v>624</v>
      </c>
      <c r="C312" s="102" t="s">
        <v>17</v>
      </c>
      <c r="D312" s="102" t="s">
        <v>422</v>
      </c>
      <c r="E312" s="102" t="s">
        <v>289</v>
      </c>
      <c r="F312" s="102" t="s">
        <v>738</v>
      </c>
      <c r="G312" s="102"/>
      <c r="H312" s="103">
        <f aca="true" t="shared" si="43" ref="H312:J313">H313</f>
        <v>0</v>
      </c>
      <c r="I312" s="103">
        <f t="shared" si="43"/>
        <v>0</v>
      </c>
      <c r="J312" s="103">
        <f t="shared" si="43"/>
        <v>0</v>
      </c>
      <c r="K312" s="104"/>
    </row>
    <row r="313" spans="2:11" ht="36.75" customHeight="1" hidden="1">
      <c r="B313" s="107" t="s">
        <v>299</v>
      </c>
      <c r="C313" s="105" t="s">
        <v>17</v>
      </c>
      <c r="D313" s="105" t="s">
        <v>422</v>
      </c>
      <c r="E313" s="105" t="s">
        <v>289</v>
      </c>
      <c r="F313" s="105" t="s">
        <v>738</v>
      </c>
      <c r="G313" s="105" t="s">
        <v>300</v>
      </c>
      <c r="H313" s="106">
        <f t="shared" si="43"/>
        <v>0</v>
      </c>
      <c r="I313" s="106">
        <f t="shared" si="43"/>
        <v>0</v>
      </c>
      <c r="J313" s="106">
        <f t="shared" si="43"/>
        <v>0</v>
      </c>
      <c r="K313" s="104"/>
    </row>
    <row r="314" spans="2:11" ht="45.75" customHeight="1" hidden="1">
      <c r="B314" s="107" t="s">
        <v>301</v>
      </c>
      <c r="C314" s="105" t="s">
        <v>17</v>
      </c>
      <c r="D314" s="105" t="s">
        <v>422</v>
      </c>
      <c r="E314" s="105" t="s">
        <v>289</v>
      </c>
      <c r="F314" s="105" t="s">
        <v>738</v>
      </c>
      <c r="G314" s="105" t="s">
        <v>302</v>
      </c>
      <c r="H314" s="106"/>
      <c r="I314" s="106"/>
      <c r="J314" s="106"/>
      <c r="K314" s="104"/>
    </row>
    <row r="315" spans="2:11" ht="76.5" hidden="1">
      <c r="B315" s="101" t="s">
        <v>492</v>
      </c>
      <c r="C315" s="102" t="s">
        <v>17</v>
      </c>
      <c r="D315" s="102" t="s">
        <v>422</v>
      </c>
      <c r="E315" s="102" t="s">
        <v>289</v>
      </c>
      <c r="F315" s="102" t="s">
        <v>493</v>
      </c>
      <c r="G315" s="102"/>
      <c r="H315" s="103">
        <f>H318+H316</f>
        <v>0</v>
      </c>
      <c r="I315" s="103">
        <f>I318+I316</f>
        <v>0</v>
      </c>
      <c r="J315" s="103">
        <f>J318+J316</f>
        <v>0</v>
      </c>
      <c r="K315" s="104"/>
    </row>
    <row r="316" spans="2:11" ht="25.5" hidden="1">
      <c r="B316" s="126" t="s">
        <v>299</v>
      </c>
      <c r="C316" s="127" t="s">
        <v>17</v>
      </c>
      <c r="D316" s="127" t="s">
        <v>422</v>
      </c>
      <c r="E316" s="127" t="s">
        <v>289</v>
      </c>
      <c r="F316" s="105" t="s">
        <v>493</v>
      </c>
      <c r="G316" s="127" t="s">
        <v>300</v>
      </c>
      <c r="H316" s="106">
        <f>H317</f>
        <v>0</v>
      </c>
      <c r="I316" s="106">
        <f>I317</f>
        <v>0</v>
      </c>
      <c r="J316" s="106">
        <f>J317</f>
        <v>0</v>
      </c>
      <c r="K316" s="104"/>
    </row>
    <row r="317" spans="2:11" ht="25.5" hidden="1">
      <c r="B317" s="126" t="s">
        <v>301</v>
      </c>
      <c r="C317" s="127" t="s">
        <v>17</v>
      </c>
      <c r="D317" s="127" t="s">
        <v>422</v>
      </c>
      <c r="E317" s="127" t="s">
        <v>289</v>
      </c>
      <c r="F317" s="105" t="s">
        <v>493</v>
      </c>
      <c r="G317" s="127" t="s">
        <v>302</v>
      </c>
      <c r="H317" s="106"/>
      <c r="I317" s="106"/>
      <c r="J317" s="106"/>
      <c r="K317" s="104"/>
    </row>
    <row r="318" spans="2:11" ht="12.75" hidden="1">
      <c r="B318" s="128" t="s">
        <v>409</v>
      </c>
      <c r="C318" s="127" t="s">
        <v>17</v>
      </c>
      <c r="D318" s="127" t="s">
        <v>422</v>
      </c>
      <c r="E318" s="127" t="s">
        <v>289</v>
      </c>
      <c r="F318" s="105" t="s">
        <v>493</v>
      </c>
      <c r="G318" s="127" t="s">
        <v>403</v>
      </c>
      <c r="H318" s="106">
        <f>H319</f>
        <v>0</v>
      </c>
      <c r="I318" s="106">
        <f>I319</f>
        <v>0</v>
      </c>
      <c r="J318" s="106">
        <f>J319</f>
        <v>0</v>
      </c>
      <c r="K318" s="104"/>
    </row>
    <row r="319" spans="2:11" ht="12.75" hidden="1">
      <c r="B319" s="128" t="s">
        <v>267</v>
      </c>
      <c r="C319" s="127" t="s">
        <v>17</v>
      </c>
      <c r="D319" s="127" t="s">
        <v>422</v>
      </c>
      <c r="E319" s="127" t="s">
        <v>289</v>
      </c>
      <c r="F319" s="105" t="s">
        <v>493</v>
      </c>
      <c r="G319" s="127" t="s">
        <v>434</v>
      </c>
      <c r="H319" s="106"/>
      <c r="I319" s="106"/>
      <c r="J319" s="106"/>
      <c r="K319" s="104"/>
    </row>
    <row r="320" spans="2:11" ht="12.75" hidden="1">
      <c r="B320" s="124" t="s">
        <v>494</v>
      </c>
      <c r="C320" s="125" t="s">
        <v>17</v>
      </c>
      <c r="D320" s="125" t="s">
        <v>422</v>
      </c>
      <c r="E320" s="125" t="s">
        <v>289</v>
      </c>
      <c r="F320" s="125" t="s">
        <v>495</v>
      </c>
      <c r="G320" s="125"/>
      <c r="H320" s="103"/>
      <c r="I320" s="103"/>
      <c r="J320" s="103"/>
      <c r="K320" s="104"/>
    </row>
    <row r="321" spans="2:11" ht="25.5" hidden="1">
      <c r="B321" s="126" t="s">
        <v>299</v>
      </c>
      <c r="C321" s="127" t="s">
        <v>17</v>
      </c>
      <c r="D321" s="127" t="s">
        <v>422</v>
      </c>
      <c r="E321" s="127" t="s">
        <v>289</v>
      </c>
      <c r="F321" s="105" t="s">
        <v>493</v>
      </c>
      <c r="G321" s="127" t="s">
        <v>300</v>
      </c>
      <c r="H321" s="103"/>
      <c r="I321" s="103"/>
      <c r="J321" s="103"/>
      <c r="K321" s="104"/>
    </row>
    <row r="322" spans="2:11" ht="25.5" hidden="1">
      <c r="B322" s="126" t="s">
        <v>301</v>
      </c>
      <c r="C322" s="127" t="s">
        <v>17</v>
      </c>
      <c r="D322" s="127" t="s">
        <v>422</v>
      </c>
      <c r="E322" s="127" t="s">
        <v>289</v>
      </c>
      <c r="F322" s="105" t="s">
        <v>493</v>
      </c>
      <c r="G322" s="127" t="s">
        <v>302</v>
      </c>
      <c r="H322" s="103"/>
      <c r="I322" s="103"/>
      <c r="J322" s="103"/>
      <c r="K322" s="104"/>
    </row>
    <row r="323" spans="2:11" ht="29.25" customHeight="1" hidden="1">
      <c r="B323" s="131" t="s">
        <v>788</v>
      </c>
      <c r="C323" s="102" t="s">
        <v>17</v>
      </c>
      <c r="D323" s="102" t="s">
        <v>422</v>
      </c>
      <c r="E323" s="102" t="s">
        <v>289</v>
      </c>
      <c r="F323" s="102" t="s">
        <v>496</v>
      </c>
      <c r="G323" s="102"/>
      <c r="H323" s="103">
        <f aca="true" t="shared" si="44" ref="H323:J324">H324</f>
        <v>0</v>
      </c>
      <c r="I323" s="103">
        <f t="shared" si="44"/>
        <v>0</v>
      </c>
      <c r="J323" s="103">
        <f t="shared" si="44"/>
        <v>0</v>
      </c>
      <c r="K323" s="104"/>
    </row>
    <row r="324" spans="2:11" ht="31.5" customHeight="1" hidden="1">
      <c r="B324" s="132" t="s">
        <v>497</v>
      </c>
      <c r="C324" s="105" t="s">
        <v>17</v>
      </c>
      <c r="D324" s="105" t="s">
        <v>422</v>
      </c>
      <c r="E324" s="105" t="s">
        <v>289</v>
      </c>
      <c r="F324" s="105" t="s">
        <v>496</v>
      </c>
      <c r="G324" s="105" t="s">
        <v>498</v>
      </c>
      <c r="H324" s="106">
        <f t="shared" si="44"/>
        <v>0</v>
      </c>
      <c r="I324" s="106">
        <f t="shared" si="44"/>
        <v>0</v>
      </c>
      <c r="J324" s="106">
        <f t="shared" si="44"/>
        <v>0</v>
      </c>
      <c r="K324" s="104"/>
    </row>
    <row r="325" spans="2:11" ht="18.75" customHeight="1" hidden="1">
      <c r="B325" s="132" t="s">
        <v>499</v>
      </c>
      <c r="C325" s="105" t="s">
        <v>17</v>
      </c>
      <c r="D325" s="105" t="s">
        <v>422</v>
      </c>
      <c r="E325" s="105" t="s">
        <v>289</v>
      </c>
      <c r="F325" s="105" t="s">
        <v>496</v>
      </c>
      <c r="G325" s="105" t="s">
        <v>500</v>
      </c>
      <c r="H325" s="106"/>
      <c r="I325" s="106"/>
      <c r="J325" s="106"/>
      <c r="K325" s="104"/>
    </row>
    <row r="326" spans="2:11" ht="18.75" customHeight="1" hidden="1">
      <c r="B326" s="124" t="s">
        <v>494</v>
      </c>
      <c r="C326" s="125" t="s">
        <v>17</v>
      </c>
      <c r="D326" s="125" t="s">
        <v>422</v>
      </c>
      <c r="E326" s="125" t="s">
        <v>289</v>
      </c>
      <c r="F326" s="125" t="s">
        <v>501</v>
      </c>
      <c r="G326" s="125"/>
      <c r="H326" s="103">
        <f>H327</f>
        <v>0</v>
      </c>
      <c r="I326" s="103"/>
      <c r="J326" s="103"/>
      <c r="K326" s="104"/>
    </row>
    <row r="327" spans="2:11" ht="25.5" hidden="1">
      <c r="B327" s="126" t="s">
        <v>299</v>
      </c>
      <c r="C327" s="127" t="s">
        <v>17</v>
      </c>
      <c r="D327" s="127" t="s">
        <v>422</v>
      </c>
      <c r="E327" s="127" t="s">
        <v>289</v>
      </c>
      <c r="F327" s="127" t="s">
        <v>501</v>
      </c>
      <c r="G327" s="127" t="s">
        <v>300</v>
      </c>
      <c r="H327" s="106">
        <f>H328</f>
        <v>0</v>
      </c>
      <c r="I327" s="106"/>
      <c r="J327" s="106"/>
      <c r="K327" s="104"/>
    </row>
    <row r="328" spans="2:11" ht="25.5" hidden="1">
      <c r="B328" s="126" t="s">
        <v>301</v>
      </c>
      <c r="C328" s="127" t="s">
        <v>17</v>
      </c>
      <c r="D328" s="127" t="s">
        <v>422</v>
      </c>
      <c r="E328" s="127" t="s">
        <v>289</v>
      </c>
      <c r="F328" s="127" t="s">
        <v>501</v>
      </c>
      <c r="G328" s="127" t="s">
        <v>302</v>
      </c>
      <c r="H328" s="106"/>
      <c r="I328" s="106"/>
      <c r="J328" s="106"/>
      <c r="K328" s="104"/>
    </row>
    <row r="329" spans="2:11" ht="38.25" hidden="1">
      <c r="B329" s="101" t="s">
        <v>502</v>
      </c>
      <c r="C329" s="102" t="s">
        <v>17</v>
      </c>
      <c r="D329" s="102" t="s">
        <v>422</v>
      </c>
      <c r="E329" s="102" t="s">
        <v>289</v>
      </c>
      <c r="F329" s="102" t="s">
        <v>503</v>
      </c>
      <c r="G329" s="102"/>
      <c r="H329" s="103">
        <f>H332</f>
        <v>0</v>
      </c>
      <c r="I329" s="103">
        <f>I332</f>
        <v>0</v>
      </c>
      <c r="J329" s="103">
        <f>J332</f>
        <v>0</v>
      </c>
      <c r="K329" s="104"/>
    </row>
    <row r="330" spans="2:11" ht="25.5" hidden="1">
      <c r="B330" s="132" t="s">
        <v>299</v>
      </c>
      <c r="C330" s="105" t="s">
        <v>17</v>
      </c>
      <c r="D330" s="105" t="s">
        <v>422</v>
      </c>
      <c r="E330" s="105" t="s">
        <v>289</v>
      </c>
      <c r="F330" s="105" t="s">
        <v>503</v>
      </c>
      <c r="G330" s="105" t="s">
        <v>300</v>
      </c>
      <c r="H330" s="103"/>
      <c r="I330" s="103"/>
      <c r="J330" s="103"/>
      <c r="K330" s="104"/>
    </row>
    <row r="331" spans="2:11" ht="25.5" hidden="1">
      <c r="B331" s="132" t="s">
        <v>301</v>
      </c>
      <c r="C331" s="105" t="s">
        <v>17</v>
      </c>
      <c r="D331" s="105" t="s">
        <v>422</v>
      </c>
      <c r="E331" s="105" t="s">
        <v>289</v>
      </c>
      <c r="F331" s="105" t="s">
        <v>503</v>
      </c>
      <c r="G331" s="105" t="s">
        <v>302</v>
      </c>
      <c r="H331" s="103"/>
      <c r="I331" s="103"/>
      <c r="J331" s="103"/>
      <c r="K331" s="104"/>
    </row>
    <row r="332" spans="2:11" ht="12.75" hidden="1">
      <c r="B332" s="111" t="s">
        <v>303</v>
      </c>
      <c r="C332" s="105" t="s">
        <v>17</v>
      </c>
      <c r="D332" s="105" t="s">
        <v>422</v>
      </c>
      <c r="E332" s="105" t="s">
        <v>289</v>
      </c>
      <c r="F332" s="105" t="s">
        <v>503</v>
      </c>
      <c r="G332" s="105" t="s">
        <v>304</v>
      </c>
      <c r="H332" s="106">
        <f>H333</f>
        <v>0</v>
      </c>
      <c r="I332" s="106">
        <f>I333</f>
        <v>0</v>
      </c>
      <c r="J332" s="106">
        <f>J333</f>
        <v>0</v>
      </c>
      <c r="K332" s="104"/>
    </row>
    <row r="333" spans="2:11" ht="51" hidden="1">
      <c r="B333" s="111" t="s">
        <v>462</v>
      </c>
      <c r="C333" s="105" t="s">
        <v>17</v>
      </c>
      <c r="D333" s="105" t="s">
        <v>422</v>
      </c>
      <c r="E333" s="105" t="s">
        <v>289</v>
      </c>
      <c r="F333" s="105" t="s">
        <v>503</v>
      </c>
      <c r="G333" s="105" t="s">
        <v>25</v>
      </c>
      <c r="H333" s="106"/>
      <c r="I333" s="106"/>
      <c r="J333" s="106"/>
      <c r="K333" s="104"/>
    </row>
    <row r="334" spans="2:11" ht="25.5" hidden="1">
      <c r="B334" s="101" t="s">
        <v>792</v>
      </c>
      <c r="C334" s="102" t="s">
        <v>17</v>
      </c>
      <c r="D334" s="102" t="s">
        <v>422</v>
      </c>
      <c r="E334" s="102" t="s">
        <v>422</v>
      </c>
      <c r="F334" s="102"/>
      <c r="G334" s="102"/>
      <c r="H334" s="103"/>
      <c r="I334" s="103"/>
      <c r="J334" s="103">
        <f>J335</f>
        <v>0</v>
      </c>
      <c r="K334" s="104"/>
    </row>
    <row r="335" spans="2:11" ht="25.5" hidden="1">
      <c r="B335" s="101" t="s">
        <v>793</v>
      </c>
      <c r="C335" s="102" t="s">
        <v>17</v>
      </c>
      <c r="D335" s="102" t="s">
        <v>422</v>
      </c>
      <c r="E335" s="102" t="s">
        <v>422</v>
      </c>
      <c r="F335" s="102" t="s">
        <v>794</v>
      </c>
      <c r="G335" s="102"/>
      <c r="H335" s="103"/>
      <c r="I335" s="103"/>
      <c r="J335" s="103">
        <f>J336</f>
        <v>0</v>
      </c>
      <c r="K335" s="104"/>
    </row>
    <row r="336" spans="2:11" ht="25.5" hidden="1">
      <c r="B336" s="132" t="s">
        <v>497</v>
      </c>
      <c r="C336" s="105" t="s">
        <v>17</v>
      </c>
      <c r="D336" s="105" t="s">
        <v>422</v>
      </c>
      <c r="E336" s="105" t="s">
        <v>422</v>
      </c>
      <c r="F336" s="105" t="s">
        <v>794</v>
      </c>
      <c r="G336" s="105" t="s">
        <v>498</v>
      </c>
      <c r="H336" s="106"/>
      <c r="I336" s="106"/>
      <c r="J336" s="106">
        <f>J337</f>
        <v>0</v>
      </c>
      <c r="K336" s="104"/>
    </row>
    <row r="337" spans="2:11" ht="12.75" hidden="1">
      <c r="B337" s="132" t="s">
        <v>499</v>
      </c>
      <c r="C337" s="105" t="s">
        <v>17</v>
      </c>
      <c r="D337" s="105" t="s">
        <v>422</v>
      </c>
      <c r="E337" s="105" t="s">
        <v>422</v>
      </c>
      <c r="F337" s="105" t="s">
        <v>794</v>
      </c>
      <c r="G337" s="105" t="s">
        <v>500</v>
      </c>
      <c r="H337" s="106"/>
      <c r="I337" s="106"/>
      <c r="J337" s="106"/>
      <c r="K337" s="104"/>
    </row>
    <row r="338" spans="2:11" ht="21" customHeight="1" hidden="1">
      <c r="B338" s="117" t="s">
        <v>504</v>
      </c>
      <c r="C338" s="102" t="s">
        <v>17</v>
      </c>
      <c r="D338" s="102" t="s">
        <v>387</v>
      </c>
      <c r="E338" s="102"/>
      <c r="F338" s="102"/>
      <c r="G338" s="102"/>
      <c r="H338" s="103">
        <f>H339</f>
        <v>0</v>
      </c>
      <c r="I338" s="103">
        <f>I339</f>
        <v>0</v>
      </c>
      <c r="J338" s="103">
        <f>J339</f>
        <v>0</v>
      </c>
      <c r="K338" s="104"/>
    </row>
    <row r="339" spans="2:11" ht="22.5" customHeight="1" hidden="1">
      <c r="B339" s="117" t="s">
        <v>505</v>
      </c>
      <c r="C339" s="102" t="s">
        <v>17</v>
      </c>
      <c r="D339" s="102" t="s">
        <v>387</v>
      </c>
      <c r="E339" s="102" t="s">
        <v>422</v>
      </c>
      <c r="F339" s="102"/>
      <c r="G339" s="102"/>
      <c r="H339" s="103">
        <f>H345+H350+H353</f>
        <v>0</v>
      </c>
      <c r="I339" s="103">
        <f>I345+I350</f>
        <v>0</v>
      </c>
      <c r="J339" s="103">
        <f>J345+J350</f>
        <v>0</v>
      </c>
      <c r="K339" s="104"/>
    </row>
    <row r="340" spans="2:11" ht="12.75" hidden="1">
      <c r="B340" s="130" t="s">
        <v>504</v>
      </c>
      <c r="C340" s="125" t="s">
        <v>17</v>
      </c>
      <c r="D340" s="125" t="s">
        <v>387</v>
      </c>
      <c r="E340" s="125" t="s">
        <v>422</v>
      </c>
      <c r="F340" s="125" t="s">
        <v>506</v>
      </c>
      <c r="G340" s="125"/>
      <c r="H340" s="106"/>
      <c r="I340" s="106"/>
      <c r="J340" s="106"/>
      <c r="K340" s="104"/>
    </row>
    <row r="341" spans="2:11" ht="25.5" hidden="1">
      <c r="B341" s="126" t="s">
        <v>299</v>
      </c>
      <c r="C341" s="127" t="s">
        <v>17</v>
      </c>
      <c r="D341" s="127" t="s">
        <v>387</v>
      </c>
      <c r="E341" s="127" t="s">
        <v>422</v>
      </c>
      <c r="F341" s="127" t="s">
        <v>506</v>
      </c>
      <c r="G341" s="127" t="s">
        <v>300</v>
      </c>
      <c r="H341" s="106"/>
      <c r="I341" s="106"/>
      <c r="J341" s="106"/>
      <c r="K341" s="104"/>
    </row>
    <row r="342" spans="2:11" ht="25.5" hidden="1">
      <c r="B342" s="126" t="s">
        <v>301</v>
      </c>
      <c r="C342" s="127" t="s">
        <v>17</v>
      </c>
      <c r="D342" s="127" t="s">
        <v>387</v>
      </c>
      <c r="E342" s="127" t="s">
        <v>422</v>
      </c>
      <c r="F342" s="127" t="s">
        <v>506</v>
      </c>
      <c r="G342" s="127" t="s">
        <v>302</v>
      </c>
      <c r="H342" s="106"/>
      <c r="I342" s="106"/>
      <c r="J342" s="106"/>
      <c r="K342" s="104"/>
    </row>
    <row r="343" spans="2:11" ht="25.5" hidden="1">
      <c r="B343" s="126" t="s">
        <v>497</v>
      </c>
      <c r="C343" s="127" t="s">
        <v>17</v>
      </c>
      <c r="D343" s="127" t="s">
        <v>387</v>
      </c>
      <c r="E343" s="127" t="s">
        <v>422</v>
      </c>
      <c r="F343" s="127" t="s">
        <v>506</v>
      </c>
      <c r="G343" s="127" t="s">
        <v>498</v>
      </c>
      <c r="H343" s="106"/>
      <c r="I343" s="106"/>
      <c r="J343" s="106"/>
      <c r="K343" s="104"/>
    </row>
    <row r="344" spans="2:11" ht="12.75" hidden="1">
      <c r="B344" s="126" t="s">
        <v>499</v>
      </c>
      <c r="C344" s="127" t="s">
        <v>17</v>
      </c>
      <c r="D344" s="127" t="s">
        <v>387</v>
      </c>
      <c r="E344" s="127" t="s">
        <v>422</v>
      </c>
      <c r="F344" s="127" t="s">
        <v>506</v>
      </c>
      <c r="G344" s="127" t="s">
        <v>500</v>
      </c>
      <c r="H344" s="106"/>
      <c r="I344" s="106"/>
      <c r="J344" s="106"/>
      <c r="K344" s="104"/>
    </row>
    <row r="345" spans="2:11" ht="25.5" hidden="1">
      <c r="B345" s="130" t="s">
        <v>507</v>
      </c>
      <c r="C345" s="125" t="s">
        <v>17</v>
      </c>
      <c r="D345" s="125" t="s">
        <v>387</v>
      </c>
      <c r="E345" s="125" t="s">
        <v>422</v>
      </c>
      <c r="F345" s="125" t="s">
        <v>508</v>
      </c>
      <c r="G345" s="125"/>
      <c r="H345" s="103">
        <f>H346+H348</f>
        <v>0</v>
      </c>
      <c r="I345" s="103">
        <f>I348</f>
        <v>0</v>
      </c>
      <c r="J345" s="103">
        <f>J348</f>
        <v>0</v>
      </c>
      <c r="K345" s="104"/>
    </row>
    <row r="346" spans="2:11" ht="25.5" hidden="1">
      <c r="B346" s="126" t="s">
        <v>299</v>
      </c>
      <c r="C346" s="127" t="s">
        <v>17</v>
      </c>
      <c r="D346" s="127" t="s">
        <v>387</v>
      </c>
      <c r="E346" s="127" t="s">
        <v>422</v>
      </c>
      <c r="F346" s="127" t="s">
        <v>508</v>
      </c>
      <c r="G346" s="127" t="s">
        <v>300</v>
      </c>
      <c r="H346" s="106"/>
      <c r="I346" s="106"/>
      <c r="J346" s="106"/>
      <c r="K346" s="104"/>
    </row>
    <row r="347" spans="2:11" ht="25.5" hidden="1">
      <c r="B347" s="126" t="s">
        <v>301</v>
      </c>
      <c r="C347" s="127" t="s">
        <v>17</v>
      </c>
      <c r="D347" s="127" t="s">
        <v>387</v>
      </c>
      <c r="E347" s="127" t="s">
        <v>422</v>
      </c>
      <c r="F347" s="127" t="s">
        <v>508</v>
      </c>
      <c r="G347" s="127" t="s">
        <v>302</v>
      </c>
      <c r="H347" s="106"/>
      <c r="I347" s="106"/>
      <c r="J347" s="106"/>
      <c r="K347" s="104"/>
    </row>
    <row r="348" spans="2:11" ht="25.5" hidden="1">
      <c r="B348" s="126" t="s">
        <v>497</v>
      </c>
      <c r="C348" s="127" t="s">
        <v>17</v>
      </c>
      <c r="D348" s="127" t="s">
        <v>387</v>
      </c>
      <c r="E348" s="127" t="s">
        <v>422</v>
      </c>
      <c r="F348" s="127" t="s">
        <v>508</v>
      </c>
      <c r="G348" s="127" t="s">
        <v>498</v>
      </c>
      <c r="H348" s="106">
        <f>H349</f>
        <v>0</v>
      </c>
      <c r="I348" s="106">
        <f>I349</f>
        <v>0</v>
      </c>
      <c r="J348" s="106">
        <f>J349</f>
        <v>0</v>
      </c>
      <c r="K348" s="104"/>
    </row>
    <row r="349" spans="2:11" ht="17.25" customHeight="1" hidden="1">
      <c r="B349" s="126" t="s">
        <v>499</v>
      </c>
      <c r="C349" s="127" t="s">
        <v>17</v>
      </c>
      <c r="D349" s="127" t="s">
        <v>387</v>
      </c>
      <c r="E349" s="127" t="s">
        <v>422</v>
      </c>
      <c r="F349" s="127" t="s">
        <v>508</v>
      </c>
      <c r="G349" s="127" t="s">
        <v>500</v>
      </c>
      <c r="H349" s="106"/>
      <c r="I349" s="106"/>
      <c r="J349" s="106"/>
      <c r="K349" s="104"/>
    </row>
    <row r="350" spans="2:11" ht="39" customHeight="1" hidden="1">
      <c r="B350" s="133" t="s">
        <v>509</v>
      </c>
      <c r="C350" s="125" t="s">
        <v>17</v>
      </c>
      <c r="D350" s="125" t="s">
        <v>387</v>
      </c>
      <c r="E350" s="125" t="s">
        <v>422</v>
      </c>
      <c r="F350" s="127" t="s">
        <v>510</v>
      </c>
      <c r="G350" s="125"/>
      <c r="H350" s="103">
        <f>H351</f>
        <v>0</v>
      </c>
      <c r="I350" s="103">
        <f>I351</f>
        <v>0</v>
      </c>
      <c r="J350" s="103">
        <f>J351</f>
        <v>0</v>
      </c>
      <c r="K350" s="104"/>
    </row>
    <row r="351" spans="2:11" ht="25.5" hidden="1">
      <c r="B351" s="126" t="s">
        <v>299</v>
      </c>
      <c r="C351" s="127" t="s">
        <v>17</v>
      </c>
      <c r="D351" s="127" t="s">
        <v>387</v>
      </c>
      <c r="E351" s="127" t="s">
        <v>422</v>
      </c>
      <c r="F351" s="127" t="s">
        <v>510</v>
      </c>
      <c r="G351" s="127" t="s">
        <v>300</v>
      </c>
      <c r="H351" s="106">
        <f>H352</f>
        <v>0</v>
      </c>
      <c r="I351" s="106">
        <f>I352</f>
        <v>0</v>
      </c>
      <c r="J351" s="106"/>
      <c r="K351" s="104"/>
    </row>
    <row r="352" spans="2:11" ht="30.75" customHeight="1" hidden="1">
      <c r="B352" s="126" t="s">
        <v>301</v>
      </c>
      <c r="C352" s="127" t="s">
        <v>17</v>
      </c>
      <c r="D352" s="127" t="s">
        <v>387</v>
      </c>
      <c r="E352" s="127" t="s">
        <v>422</v>
      </c>
      <c r="F352" s="127" t="s">
        <v>510</v>
      </c>
      <c r="G352" s="127" t="s">
        <v>302</v>
      </c>
      <c r="H352" s="106"/>
      <c r="I352" s="106"/>
      <c r="J352" s="106"/>
      <c r="K352" s="104"/>
    </row>
    <row r="353" spans="2:11" ht="15" customHeight="1" hidden="1">
      <c r="B353" s="101" t="s">
        <v>392</v>
      </c>
      <c r="C353" s="125" t="s">
        <v>17</v>
      </c>
      <c r="D353" s="125" t="s">
        <v>387</v>
      </c>
      <c r="E353" s="125" t="s">
        <v>422</v>
      </c>
      <c r="F353" s="125" t="s">
        <v>746</v>
      </c>
      <c r="G353" s="125"/>
      <c r="H353" s="103">
        <f>H354</f>
        <v>0</v>
      </c>
      <c r="I353" s="103"/>
      <c r="J353" s="103"/>
      <c r="K353" s="104"/>
    </row>
    <row r="354" spans="2:11" ht="17.25" customHeight="1" hidden="1">
      <c r="B354" s="111" t="s">
        <v>303</v>
      </c>
      <c r="C354" s="127" t="s">
        <v>17</v>
      </c>
      <c r="D354" s="127" t="s">
        <v>387</v>
      </c>
      <c r="E354" s="127" t="s">
        <v>422</v>
      </c>
      <c r="F354" s="127" t="s">
        <v>746</v>
      </c>
      <c r="G354" s="127" t="s">
        <v>304</v>
      </c>
      <c r="H354" s="106">
        <f>H355</f>
        <v>0</v>
      </c>
      <c r="I354" s="106"/>
      <c r="J354" s="106"/>
      <c r="K354" s="104"/>
    </row>
    <row r="355" spans="2:11" ht="18" customHeight="1" hidden="1">
      <c r="B355" s="126" t="s">
        <v>321</v>
      </c>
      <c r="C355" s="127" t="s">
        <v>17</v>
      </c>
      <c r="D355" s="127" t="s">
        <v>387</v>
      </c>
      <c r="E355" s="127" t="s">
        <v>422</v>
      </c>
      <c r="F355" s="127" t="s">
        <v>746</v>
      </c>
      <c r="G355" s="127" t="s">
        <v>322</v>
      </c>
      <c r="H355" s="106"/>
      <c r="I355" s="106"/>
      <c r="J355" s="106"/>
      <c r="K355" s="104"/>
    </row>
    <row r="356" spans="2:11" ht="18" customHeight="1" hidden="1">
      <c r="B356" s="101" t="s">
        <v>308</v>
      </c>
      <c r="C356" s="102" t="s">
        <v>17</v>
      </c>
      <c r="D356" s="102" t="s">
        <v>309</v>
      </c>
      <c r="E356" s="102"/>
      <c r="F356" s="127"/>
      <c r="G356" s="127"/>
      <c r="H356" s="103">
        <f>H357</f>
        <v>0</v>
      </c>
      <c r="I356" s="103"/>
      <c r="J356" s="103"/>
      <c r="K356" s="104"/>
    </row>
    <row r="357" spans="2:11" ht="18" customHeight="1" hidden="1">
      <c r="B357" s="101" t="s">
        <v>323</v>
      </c>
      <c r="C357" s="102" t="s">
        <v>17</v>
      </c>
      <c r="D357" s="102" t="s">
        <v>309</v>
      </c>
      <c r="E357" s="102" t="s">
        <v>289</v>
      </c>
      <c r="F357" s="127"/>
      <c r="G357" s="127"/>
      <c r="H357" s="103">
        <f>H358</f>
        <v>0</v>
      </c>
      <c r="I357" s="103"/>
      <c r="J357" s="103"/>
      <c r="K357" s="104"/>
    </row>
    <row r="358" spans="2:11" ht="18" customHeight="1" hidden="1">
      <c r="B358" s="101" t="s">
        <v>392</v>
      </c>
      <c r="C358" s="102" t="s">
        <v>17</v>
      </c>
      <c r="D358" s="102" t="s">
        <v>309</v>
      </c>
      <c r="E358" s="102" t="s">
        <v>289</v>
      </c>
      <c r="F358" s="125" t="s">
        <v>746</v>
      </c>
      <c r="G358" s="125"/>
      <c r="H358" s="103">
        <f>H359</f>
        <v>0</v>
      </c>
      <c r="I358" s="103"/>
      <c r="J358" s="103"/>
      <c r="K358" s="104"/>
    </row>
    <row r="359" spans="2:11" ht="18" customHeight="1" hidden="1">
      <c r="B359" s="111" t="s">
        <v>303</v>
      </c>
      <c r="C359" s="105" t="s">
        <v>17</v>
      </c>
      <c r="D359" s="105" t="s">
        <v>309</v>
      </c>
      <c r="E359" s="105" t="s">
        <v>289</v>
      </c>
      <c r="F359" s="127" t="s">
        <v>746</v>
      </c>
      <c r="G359" s="127" t="s">
        <v>304</v>
      </c>
      <c r="H359" s="106">
        <f>H360</f>
        <v>0</v>
      </c>
      <c r="I359" s="106"/>
      <c r="J359" s="106"/>
      <c r="K359" s="104"/>
    </row>
    <row r="360" spans="2:11" ht="18" customHeight="1" hidden="1">
      <c r="B360" s="126" t="s">
        <v>321</v>
      </c>
      <c r="C360" s="105" t="s">
        <v>17</v>
      </c>
      <c r="D360" s="105" t="s">
        <v>309</v>
      </c>
      <c r="E360" s="105" t="s">
        <v>289</v>
      </c>
      <c r="F360" s="127" t="s">
        <v>746</v>
      </c>
      <c r="G360" s="127" t="s">
        <v>322</v>
      </c>
      <c r="H360" s="106"/>
      <c r="I360" s="106"/>
      <c r="J360" s="106"/>
      <c r="K360" s="104"/>
    </row>
    <row r="361" spans="2:11" ht="21" customHeight="1">
      <c r="B361" s="101" t="s">
        <v>511</v>
      </c>
      <c r="C361" s="102" t="s">
        <v>17</v>
      </c>
      <c r="D361" s="102" t="s">
        <v>466</v>
      </c>
      <c r="E361" s="102"/>
      <c r="F361" s="102"/>
      <c r="G361" s="102"/>
      <c r="H361" s="103">
        <f>H362+H398</f>
        <v>194900</v>
      </c>
      <c r="I361" s="103">
        <f>I362+I398</f>
        <v>0</v>
      </c>
      <c r="J361" s="103">
        <f>J362+J398</f>
        <v>0</v>
      </c>
      <c r="K361" s="104"/>
    </row>
    <row r="362" spans="2:11" ht="18" customHeight="1">
      <c r="B362" s="101" t="s">
        <v>512</v>
      </c>
      <c r="C362" s="102" t="s">
        <v>17</v>
      </c>
      <c r="D362" s="102" t="s">
        <v>466</v>
      </c>
      <c r="E362" s="102" t="s">
        <v>287</v>
      </c>
      <c r="F362" s="102"/>
      <c r="G362" s="102"/>
      <c r="H362" s="103">
        <f>H363+H366+H381+H375+H369+H378+H384+H387+H390+H393+H372</f>
        <v>194900</v>
      </c>
      <c r="I362" s="103">
        <f>I363+I366+I381+I375+I369+I378+I384+I387</f>
        <v>0</v>
      </c>
      <c r="J362" s="103">
        <f>J363+J366+J381+J375+J369+J378+J384+J387</f>
        <v>0</v>
      </c>
      <c r="K362" s="104"/>
    </row>
    <row r="363" spans="2:11" ht="12.75" hidden="1">
      <c r="B363" s="101" t="s">
        <v>513</v>
      </c>
      <c r="C363" s="102" t="s">
        <v>17</v>
      </c>
      <c r="D363" s="102" t="s">
        <v>466</v>
      </c>
      <c r="E363" s="102" t="s">
        <v>287</v>
      </c>
      <c r="F363" s="102" t="s">
        <v>514</v>
      </c>
      <c r="G363" s="102"/>
      <c r="H363" s="103">
        <f aca="true" t="shared" si="45" ref="H363:J364">H364</f>
        <v>0</v>
      </c>
      <c r="I363" s="103">
        <f t="shared" si="45"/>
        <v>0</v>
      </c>
      <c r="J363" s="103">
        <f t="shared" si="45"/>
        <v>0</v>
      </c>
      <c r="K363" s="104"/>
    </row>
    <row r="364" spans="2:11" ht="25.5" hidden="1">
      <c r="B364" s="111" t="s">
        <v>313</v>
      </c>
      <c r="C364" s="105" t="s">
        <v>17</v>
      </c>
      <c r="D364" s="105" t="s">
        <v>466</v>
      </c>
      <c r="E364" s="105" t="s">
        <v>287</v>
      </c>
      <c r="F364" s="105" t="s">
        <v>514</v>
      </c>
      <c r="G364" s="105" t="s">
        <v>314</v>
      </c>
      <c r="H364" s="106">
        <f t="shared" si="45"/>
        <v>0</v>
      </c>
      <c r="I364" s="106">
        <f t="shared" si="45"/>
        <v>0</v>
      </c>
      <c r="J364" s="106">
        <f t="shared" si="45"/>
        <v>0</v>
      </c>
      <c r="K364" s="104"/>
    </row>
    <row r="365" spans="2:11" ht="12.75" hidden="1">
      <c r="B365" s="116" t="s">
        <v>315</v>
      </c>
      <c r="C365" s="105" t="s">
        <v>17</v>
      </c>
      <c r="D365" s="105" t="s">
        <v>466</v>
      </c>
      <c r="E365" s="105" t="s">
        <v>287</v>
      </c>
      <c r="F365" s="105" t="s">
        <v>514</v>
      </c>
      <c r="G365" s="105" t="s">
        <v>316</v>
      </c>
      <c r="H365" s="106"/>
      <c r="I365" s="106"/>
      <c r="J365" s="106"/>
      <c r="K365" s="104"/>
    </row>
    <row r="366" spans="2:11" ht="12.75" hidden="1">
      <c r="B366" s="101" t="s">
        <v>515</v>
      </c>
      <c r="C366" s="102" t="s">
        <v>17</v>
      </c>
      <c r="D366" s="102" t="s">
        <v>466</v>
      </c>
      <c r="E366" s="102" t="s">
        <v>287</v>
      </c>
      <c r="F366" s="102" t="s">
        <v>516</v>
      </c>
      <c r="G366" s="102"/>
      <c r="H366" s="103">
        <f aca="true" t="shared" si="46" ref="H366:J367">H367</f>
        <v>0</v>
      </c>
      <c r="I366" s="103">
        <f t="shared" si="46"/>
        <v>0</v>
      </c>
      <c r="J366" s="103">
        <f t="shared" si="46"/>
        <v>0</v>
      </c>
      <c r="K366" s="104"/>
    </row>
    <row r="367" spans="2:11" ht="25.5" hidden="1">
      <c r="B367" s="111" t="s">
        <v>313</v>
      </c>
      <c r="C367" s="105" t="s">
        <v>17</v>
      </c>
      <c r="D367" s="105" t="s">
        <v>466</v>
      </c>
      <c r="E367" s="105" t="s">
        <v>287</v>
      </c>
      <c r="F367" s="105" t="s">
        <v>516</v>
      </c>
      <c r="G367" s="105" t="s">
        <v>314</v>
      </c>
      <c r="H367" s="106">
        <f t="shared" si="46"/>
        <v>0</v>
      </c>
      <c r="I367" s="106">
        <f t="shared" si="46"/>
        <v>0</v>
      </c>
      <c r="J367" s="106">
        <f t="shared" si="46"/>
        <v>0</v>
      </c>
      <c r="K367" s="104"/>
    </row>
    <row r="368" spans="2:11" ht="12.75" hidden="1">
      <c r="B368" s="116" t="s">
        <v>315</v>
      </c>
      <c r="C368" s="105" t="s">
        <v>17</v>
      </c>
      <c r="D368" s="105" t="s">
        <v>466</v>
      </c>
      <c r="E368" s="105" t="s">
        <v>287</v>
      </c>
      <c r="F368" s="105" t="s">
        <v>516</v>
      </c>
      <c r="G368" s="105" t="s">
        <v>316</v>
      </c>
      <c r="H368" s="106"/>
      <c r="I368" s="106"/>
      <c r="J368" s="106"/>
      <c r="K368" s="104"/>
    </row>
    <row r="369" spans="2:11" ht="12.75" hidden="1">
      <c r="B369" s="101" t="s">
        <v>517</v>
      </c>
      <c r="C369" s="102" t="s">
        <v>17</v>
      </c>
      <c r="D369" s="102" t="s">
        <v>466</v>
      </c>
      <c r="E369" s="102" t="s">
        <v>287</v>
      </c>
      <c r="F369" s="102" t="s">
        <v>518</v>
      </c>
      <c r="G369" s="102"/>
      <c r="H369" s="103">
        <f aca="true" t="shared" si="47" ref="H369:J370">H370</f>
        <v>0</v>
      </c>
      <c r="I369" s="103">
        <f t="shared" si="47"/>
        <v>0</v>
      </c>
      <c r="J369" s="103">
        <f t="shared" si="47"/>
        <v>0</v>
      </c>
      <c r="K369" s="104"/>
    </row>
    <row r="370" spans="2:11" ht="25.5" hidden="1">
      <c r="B370" s="111" t="s">
        <v>313</v>
      </c>
      <c r="C370" s="105" t="s">
        <v>17</v>
      </c>
      <c r="D370" s="105" t="s">
        <v>466</v>
      </c>
      <c r="E370" s="105" t="s">
        <v>287</v>
      </c>
      <c r="F370" s="105" t="s">
        <v>518</v>
      </c>
      <c r="G370" s="105" t="s">
        <v>314</v>
      </c>
      <c r="H370" s="106">
        <f t="shared" si="47"/>
        <v>0</v>
      </c>
      <c r="I370" s="106">
        <f t="shared" si="47"/>
        <v>0</v>
      </c>
      <c r="J370" s="106">
        <f t="shared" si="47"/>
        <v>0</v>
      </c>
      <c r="K370" s="104"/>
    </row>
    <row r="371" spans="2:11" ht="12.75" hidden="1">
      <c r="B371" s="116" t="s">
        <v>315</v>
      </c>
      <c r="C371" s="105" t="s">
        <v>17</v>
      </c>
      <c r="D371" s="105" t="s">
        <v>466</v>
      </c>
      <c r="E371" s="105" t="s">
        <v>287</v>
      </c>
      <c r="F371" s="105" t="s">
        <v>518</v>
      </c>
      <c r="G371" s="105" t="s">
        <v>316</v>
      </c>
      <c r="H371" s="106"/>
      <c r="I371" s="106"/>
      <c r="J371" s="106"/>
      <c r="K371" s="104"/>
    </row>
    <row r="372" spans="2:11" ht="24.75" customHeight="1" hidden="1">
      <c r="B372" s="115" t="s">
        <v>525</v>
      </c>
      <c r="C372" s="102" t="s">
        <v>17</v>
      </c>
      <c r="D372" s="102" t="s">
        <v>466</v>
      </c>
      <c r="E372" s="102" t="s">
        <v>287</v>
      </c>
      <c r="F372" s="102" t="s">
        <v>791</v>
      </c>
      <c r="G372" s="102"/>
      <c r="H372" s="103">
        <f>H373</f>
        <v>193510</v>
      </c>
      <c r="I372" s="103"/>
      <c r="J372" s="103"/>
      <c r="K372" s="104"/>
    </row>
    <row r="373" spans="2:11" ht="25.5">
      <c r="B373" s="126" t="s">
        <v>299</v>
      </c>
      <c r="C373" s="105" t="s">
        <v>17</v>
      </c>
      <c r="D373" s="105" t="s">
        <v>466</v>
      </c>
      <c r="E373" s="105" t="s">
        <v>287</v>
      </c>
      <c r="F373" s="105" t="s">
        <v>791</v>
      </c>
      <c r="G373" s="127" t="s">
        <v>300</v>
      </c>
      <c r="H373" s="106">
        <f>H374</f>
        <v>193510</v>
      </c>
      <c r="I373" s="106"/>
      <c r="J373" s="106"/>
      <c r="K373" s="104"/>
    </row>
    <row r="374" spans="2:11" ht="25.5">
      <c r="B374" s="126" t="s">
        <v>301</v>
      </c>
      <c r="C374" s="105" t="s">
        <v>17</v>
      </c>
      <c r="D374" s="105" t="s">
        <v>466</v>
      </c>
      <c r="E374" s="105" t="s">
        <v>287</v>
      </c>
      <c r="F374" s="105" t="s">
        <v>791</v>
      </c>
      <c r="G374" s="127" t="s">
        <v>302</v>
      </c>
      <c r="H374" s="106">
        <v>193510</v>
      </c>
      <c r="I374" s="106"/>
      <c r="J374" s="106"/>
      <c r="K374" s="104"/>
    </row>
    <row r="375" spans="2:11" ht="76.5" hidden="1">
      <c r="B375" s="56" t="s">
        <v>519</v>
      </c>
      <c r="C375" s="102" t="s">
        <v>17</v>
      </c>
      <c r="D375" s="102" t="s">
        <v>466</v>
      </c>
      <c r="E375" s="102" t="s">
        <v>287</v>
      </c>
      <c r="F375" s="102" t="s">
        <v>520</v>
      </c>
      <c r="G375" s="102"/>
      <c r="H375" s="103">
        <f aca="true" t="shared" si="48" ref="H375:J376">H376</f>
        <v>0</v>
      </c>
      <c r="I375" s="103">
        <f t="shared" si="48"/>
        <v>0</v>
      </c>
      <c r="J375" s="103">
        <f t="shared" si="48"/>
        <v>0</v>
      </c>
      <c r="K375" s="104"/>
    </row>
    <row r="376" spans="2:11" ht="25.5" hidden="1">
      <c r="B376" s="111" t="s">
        <v>313</v>
      </c>
      <c r="C376" s="105" t="s">
        <v>17</v>
      </c>
      <c r="D376" s="105" t="s">
        <v>466</v>
      </c>
      <c r="E376" s="105" t="s">
        <v>287</v>
      </c>
      <c r="F376" s="105" t="s">
        <v>520</v>
      </c>
      <c r="G376" s="105" t="s">
        <v>314</v>
      </c>
      <c r="H376" s="106">
        <f t="shared" si="48"/>
        <v>0</v>
      </c>
      <c r="I376" s="106">
        <f t="shared" si="48"/>
        <v>0</v>
      </c>
      <c r="J376" s="106">
        <f t="shared" si="48"/>
        <v>0</v>
      </c>
      <c r="K376" s="104"/>
    </row>
    <row r="377" spans="2:11" ht="12.75" hidden="1">
      <c r="B377" s="116" t="s">
        <v>315</v>
      </c>
      <c r="C377" s="105" t="s">
        <v>17</v>
      </c>
      <c r="D377" s="105" t="s">
        <v>466</v>
      </c>
      <c r="E377" s="105" t="s">
        <v>287</v>
      </c>
      <c r="F377" s="105" t="s">
        <v>520</v>
      </c>
      <c r="G377" s="105" t="s">
        <v>316</v>
      </c>
      <c r="H377" s="106"/>
      <c r="I377" s="106"/>
      <c r="J377" s="106"/>
      <c r="K377" s="104"/>
    </row>
    <row r="378" spans="2:11" ht="76.5" hidden="1">
      <c r="B378" s="56" t="s">
        <v>521</v>
      </c>
      <c r="C378" s="102" t="s">
        <v>17</v>
      </c>
      <c r="D378" s="102" t="s">
        <v>466</v>
      </c>
      <c r="E378" s="102" t="s">
        <v>287</v>
      </c>
      <c r="F378" s="102" t="s">
        <v>522</v>
      </c>
      <c r="G378" s="102"/>
      <c r="H378" s="103">
        <f aca="true" t="shared" si="49" ref="H378:J379">H379</f>
        <v>0</v>
      </c>
      <c r="I378" s="103">
        <f t="shared" si="49"/>
        <v>0</v>
      </c>
      <c r="J378" s="103">
        <f t="shared" si="49"/>
        <v>0</v>
      </c>
      <c r="K378" s="104"/>
    </row>
    <row r="379" spans="2:11" ht="25.5" hidden="1">
      <c r="B379" s="111" t="s">
        <v>313</v>
      </c>
      <c r="C379" s="105" t="s">
        <v>17</v>
      </c>
      <c r="D379" s="105" t="s">
        <v>466</v>
      </c>
      <c r="E379" s="105" t="s">
        <v>287</v>
      </c>
      <c r="F379" s="105" t="s">
        <v>522</v>
      </c>
      <c r="G379" s="105" t="s">
        <v>314</v>
      </c>
      <c r="H379" s="106">
        <f t="shared" si="49"/>
        <v>0</v>
      </c>
      <c r="I379" s="106">
        <f t="shared" si="49"/>
        <v>0</v>
      </c>
      <c r="J379" s="106">
        <f t="shared" si="49"/>
        <v>0</v>
      </c>
      <c r="K379" s="104"/>
    </row>
    <row r="380" spans="2:11" ht="12.75" hidden="1">
      <c r="B380" s="116" t="s">
        <v>315</v>
      </c>
      <c r="C380" s="105" t="s">
        <v>17</v>
      </c>
      <c r="D380" s="105" t="s">
        <v>466</v>
      </c>
      <c r="E380" s="105" t="s">
        <v>287</v>
      </c>
      <c r="F380" s="105" t="s">
        <v>522</v>
      </c>
      <c r="G380" s="105" t="s">
        <v>316</v>
      </c>
      <c r="H380" s="106"/>
      <c r="I380" s="106"/>
      <c r="J380" s="106"/>
      <c r="K380" s="104"/>
    </row>
    <row r="381" spans="2:11" ht="25.5" hidden="1">
      <c r="B381" s="56" t="s">
        <v>523</v>
      </c>
      <c r="C381" s="102" t="s">
        <v>17</v>
      </c>
      <c r="D381" s="102" t="s">
        <v>466</v>
      </c>
      <c r="E381" s="102" t="s">
        <v>287</v>
      </c>
      <c r="F381" s="102" t="s">
        <v>524</v>
      </c>
      <c r="G381" s="102"/>
      <c r="H381" s="103">
        <f aca="true" t="shared" si="50" ref="H381:J382">H382</f>
        <v>0</v>
      </c>
      <c r="I381" s="103">
        <f t="shared" si="50"/>
        <v>0</v>
      </c>
      <c r="J381" s="103">
        <f t="shared" si="50"/>
        <v>0</v>
      </c>
      <c r="K381" s="104"/>
    </row>
    <row r="382" spans="2:11" ht="25.5" hidden="1">
      <c r="B382" s="107" t="s">
        <v>299</v>
      </c>
      <c r="C382" s="105" t="s">
        <v>17</v>
      </c>
      <c r="D382" s="105" t="s">
        <v>466</v>
      </c>
      <c r="E382" s="105" t="s">
        <v>287</v>
      </c>
      <c r="F382" s="105" t="s">
        <v>524</v>
      </c>
      <c r="G382" s="105" t="s">
        <v>300</v>
      </c>
      <c r="H382" s="106">
        <f t="shared" si="50"/>
        <v>0</v>
      </c>
      <c r="I382" s="106">
        <f t="shared" si="50"/>
        <v>0</v>
      </c>
      <c r="J382" s="106">
        <f t="shared" si="50"/>
        <v>0</v>
      </c>
      <c r="K382" s="104"/>
    </row>
    <row r="383" spans="2:11" ht="25.5" hidden="1">
      <c r="B383" s="107" t="s">
        <v>301</v>
      </c>
      <c r="C383" s="105" t="s">
        <v>17</v>
      </c>
      <c r="D383" s="105" t="s">
        <v>466</v>
      </c>
      <c r="E383" s="105" t="s">
        <v>287</v>
      </c>
      <c r="F383" s="105" t="s">
        <v>524</v>
      </c>
      <c r="G383" s="105" t="s">
        <v>302</v>
      </c>
      <c r="H383" s="106"/>
      <c r="I383" s="106"/>
      <c r="J383" s="106"/>
      <c r="K383" s="104"/>
    </row>
    <row r="384" spans="2:11" ht="12.75" hidden="1">
      <c r="B384" s="117" t="s">
        <v>525</v>
      </c>
      <c r="C384" s="102" t="s">
        <v>17</v>
      </c>
      <c r="D384" s="102" t="s">
        <v>466</v>
      </c>
      <c r="E384" s="102" t="s">
        <v>287</v>
      </c>
      <c r="F384" s="102" t="s">
        <v>526</v>
      </c>
      <c r="G384" s="102"/>
      <c r="H384" s="103">
        <f aca="true" t="shared" si="51" ref="H384:J385">H385</f>
        <v>0</v>
      </c>
      <c r="I384" s="103">
        <f t="shared" si="51"/>
        <v>0</v>
      </c>
      <c r="J384" s="103">
        <f t="shared" si="51"/>
        <v>0</v>
      </c>
      <c r="K384" s="104"/>
    </row>
    <row r="385" spans="2:11" ht="25.5" hidden="1">
      <c r="B385" s="107" t="s">
        <v>299</v>
      </c>
      <c r="C385" s="105" t="s">
        <v>17</v>
      </c>
      <c r="D385" s="105" t="s">
        <v>466</v>
      </c>
      <c r="E385" s="105" t="s">
        <v>287</v>
      </c>
      <c r="F385" s="105" t="s">
        <v>526</v>
      </c>
      <c r="G385" s="105" t="s">
        <v>300</v>
      </c>
      <c r="H385" s="106">
        <f t="shared" si="51"/>
        <v>0</v>
      </c>
      <c r="I385" s="106">
        <f t="shared" si="51"/>
        <v>0</v>
      </c>
      <c r="J385" s="106">
        <f t="shared" si="51"/>
        <v>0</v>
      </c>
      <c r="K385" s="104"/>
    </row>
    <row r="386" spans="2:11" ht="25.5" hidden="1">
      <c r="B386" s="107" t="s">
        <v>301</v>
      </c>
      <c r="C386" s="105" t="s">
        <v>17</v>
      </c>
      <c r="D386" s="105" t="s">
        <v>466</v>
      </c>
      <c r="E386" s="105" t="s">
        <v>287</v>
      </c>
      <c r="F386" s="105" t="s">
        <v>526</v>
      </c>
      <c r="G386" s="105" t="s">
        <v>302</v>
      </c>
      <c r="H386" s="106"/>
      <c r="I386" s="106"/>
      <c r="J386" s="106"/>
      <c r="K386" s="104"/>
    </row>
    <row r="387" spans="2:11" ht="51" customHeight="1" hidden="1">
      <c r="B387" s="118" t="s">
        <v>527</v>
      </c>
      <c r="C387" s="102" t="s">
        <v>17</v>
      </c>
      <c r="D387" s="102" t="s">
        <v>466</v>
      </c>
      <c r="E387" s="102" t="s">
        <v>287</v>
      </c>
      <c r="F387" s="102" t="s">
        <v>751</v>
      </c>
      <c r="G387" s="102"/>
      <c r="H387" s="103">
        <f>H388</f>
        <v>0</v>
      </c>
      <c r="I387" s="103"/>
      <c r="J387" s="103"/>
      <c r="K387" s="104"/>
    </row>
    <row r="388" spans="2:11" ht="33" customHeight="1" hidden="1">
      <c r="B388" s="107" t="s">
        <v>299</v>
      </c>
      <c r="C388" s="105" t="s">
        <v>17</v>
      </c>
      <c r="D388" s="105" t="s">
        <v>466</v>
      </c>
      <c r="E388" s="105" t="s">
        <v>287</v>
      </c>
      <c r="F388" s="105" t="s">
        <v>751</v>
      </c>
      <c r="G388" s="105" t="s">
        <v>300</v>
      </c>
      <c r="H388" s="106">
        <f>H389</f>
        <v>0</v>
      </c>
      <c r="I388" s="106"/>
      <c r="J388" s="106"/>
      <c r="K388" s="104"/>
    </row>
    <row r="389" spans="2:11" ht="38.25" customHeight="1" hidden="1">
      <c r="B389" s="107" t="s">
        <v>301</v>
      </c>
      <c r="C389" s="105" t="s">
        <v>17</v>
      </c>
      <c r="D389" s="105" t="s">
        <v>466</v>
      </c>
      <c r="E389" s="105" t="s">
        <v>287</v>
      </c>
      <c r="F389" s="105" t="s">
        <v>751</v>
      </c>
      <c r="G389" s="105" t="s">
        <v>302</v>
      </c>
      <c r="H389" s="106"/>
      <c r="I389" s="106"/>
      <c r="J389" s="106"/>
      <c r="K389" s="104"/>
    </row>
    <row r="390" spans="2:11" ht="18.75" customHeight="1" hidden="1">
      <c r="B390" s="118" t="s">
        <v>646</v>
      </c>
      <c r="C390" s="102" t="s">
        <v>17</v>
      </c>
      <c r="D390" s="102" t="s">
        <v>466</v>
      </c>
      <c r="E390" s="102" t="s">
        <v>287</v>
      </c>
      <c r="F390" s="102" t="s">
        <v>752</v>
      </c>
      <c r="G390" s="102"/>
      <c r="H390" s="103">
        <f>H391</f>
        <v>0</v>
      </c>
      <c r="I390" s="103"/>
      <c r="J390" s="103"/>
      <c r="K390" s="104"/>
    </row>
    <row r="391" spans="2:11" ht="30.75" customHeight="1" hidden="1">
      <c r="B391" s="111" t="s">
        <v>313</v>
      </c>
      <c r="C391" s="105" t="s">
        <v>17</v>
      </c>
      <c r="D391" s="105" t="s">
        <v>466</v>
      </c>
      <c r="E391" s="105" t="s">
        <v>287</v>
      </c>
      <c r="F391" s="105" t="s">
        <v>752</v>
      </c>
      <c r="G391" s="105" t="s">
        <v>314</v>
      </c>
      <c r="H391" s="106">
        <f>H392</f>
        <v>0</v>
      </c>
      <c r="I391" s="106"/>
      <c r="J391" s="106"/>
      <c r="K391" s="104"/>
    </row>
    <row r="392" spans="2:11" ht="18" customHeight="1" hidden="1">
      <c r="B392" s="116" t="s">
        <v>315</v>
      </c>
      <c r="C392" s="105" t="s">
        <v>17</v>
      </c>
      <c r="D392" s="105" t="s">
        <v>466</v>
      </c>
      <c r="E392" s="105" t="s">
        <v>287</v>
      </c>
      <c r="F392" s="105" t="s">
        <v>752</v>
      </c>
      <c r="G392" s="105" t="s">
        <v>316</v>
      </c>
      <c r="H392" s="106"/>
      <c r="I392" s="106"/>
      <c r="J392" s="106"/>
      <c r="K392" s="104"/>
    </row>
    <row r="393" spans="2:11" ht="60.75" customHeight="1">
      <c r="B393" s="115" t="s">
        <v>754</v>
      </c>
      <c r="C393" s="102" t="s">
        <v>17</v>
      </c>
      <c r="D393" s="102" t="s">
        <v>466</v>
      </c>
      <c r="E393" s="102" t="s">
        <v>287</v>
      </c>
      <c r="F393" s="102" t="s">
        <v>755</v>
      </c>
      <c r="G393" s="102"/>
      <c r="H393" s="103">
        <f>H396+H394</f>
        <v>1390</v>
      </c>
      <c r="I393" s="103"/>
      <c r="J393" s="103"/>
      <c r="K393" s="104"/>
    </row>
    <row r="394" spans="2:11" ht="26.25" customHeight="1" hidden="1">
      <c r="B394" s="107" t="s">
        <v>299</v>
      </c>
      <c r="C394" s="105" t="s">
        <v>17</v>
      </c>
      <c r="D394" s="105" t="s">
        <v>466</v>
      </c>
      <c r="E394" s="105" t="s">
        <v>287</v>
      </c>
      <c r="F394" s="105" t="s">
        <v>755</v>
      </c>
      <c r="G394" s="105" t="s">
        <v>300</v>
      </c>
      <c r="H394" s="106">
        <f>H395</f>
        <v>0</v>
      </c>
      <c r="I394" s="103"/>
      <c r="J394" s="103"/>
      <c r="K394" s="104"/>
    </row>
    <row r="395" spans="2:11" ht="31.5" customHeight="1" hidden="1">
      <c r="B395" s="107" t="s">
        <v>301</v>
      </c>
      <c r="C395" s="105" t="s">
        <v>17</v>
      </c>
      <c r="D395" s="105" t="s">
        <v>466</v>
      </c>
      <c r="E395" s="105" t="s">
        <v>287</v>
      </c>
      <c r="F395" s="105" t="s">
        <v>755</v>
      </c>
      <c r="G395" s="105" t="s">
        <v>302</v>
      </c>
      <c r="H395" s="106"/>
      <c r="I395" s="103"/>
      <c r="J395" s="103"/>
      <c r="K395" s="104"/>
    </row>
    <row r="396" spans="2:11" ht="24" customHeight="1">
      <c r="B396" s="111" t="s">
        <v>313</v>
      </c>
      <c r="C396" s="105" t="s">
        <v>17</v>
      </c>
      <c r="D396" s="105" t="s">
        <v>466</v>
      </c>
      <c r="E396" s="105" t="s">
        <v>287</v>
      </c>
      <c r="F396" s="105" t="s">
        <v>755</v>
      </c>
      <c r="G396" s="105" t="s">
        <v>314</v>
      </c>
      <c r="H396" s="106">
        <f>H397</f>
        <v>1390</v>
      </c>
      <c r="I396" s="106"/>
      <c r="J396" s="106"/>
      <c r="K396" s="104"/>
    </row>
    <row r="397" spans="2:11" ht="24" customHeight="1">
      <c r="B397" s="116" t="s">
        <v>315</v>
      </c>
      <c r="C397" s="105" t="s">
        <v>17</v>
      </c>
      <c r="D397" s="105" t="s">
        <v>466</v>
      </c>
      <c r="E397" s="105" t="s">
        <v>287</v>
      </c>
      <c r="F397" s="105" t="s">
        <v>755</v>
      </c>
      <c r="G397" s="105" t="s">
        <v>316</v>
      </c>
      <c r="H397" s="106">
        <v>1390</v>
      </c>
      <c r="I397" s="106"/>
      <c r="J397" s="106"/>
      <c r="K397" s="104"/>
    </row>
    <row r="398" spans="2:11" ht="30" customHeight="1" hidden="1">
      <c r="B398" s="118" t="s">
        <v>528</v>
      </c>
      <c r="C398" s="102" t="s">
        <v>17</v>
      </c>
      <c r="D398" s="102" t="s">
        <v>466</v>
      </c>
      <c r="E398" s="102" t="s">
        <v>362</v>
      </c>
      <c r="F398" s="102"/>
      <c r="G398" s="102"/>
      <c r="H398" s="103">
        <f>H399</f>
        <v>0</v>
      </c>
      <c r="I398" s="103">
        <f>I399</f>
        <v>0</v>
      </c>
      <c r="J398" s="103">
        <f>J399</f>
        <v>0</v>
      </c>
      <c r="K398" s="104"/>
    </row>
    <row r="399" spans="2:11" ht="99.75" customHeight="1" hidden="1">
      <c r="B399" s="101" t="s">
        <v>529</v>
      </c>
      <c r="C399" s="102" t="s">
        <v>17</v>
      </c>
      <c r="D399" s="102" t="s">
        <v>466</v>
      </c>
      <c r="E399" s="102" t="s">
        <v>362</v>
      </c>
      <c r="F399" s="102" t="s">
        <v>530</v>
      </c>
      <c r="G399" s="102"/>
      <c r="H399" s="103">
        <f aca="true" t="shared" si="52" ref="H399:J400">H400</f>
        <v>0</v>
      </c>
      <c r="I399" s="103">
        <f t="shared" si="52"/>
        <v>0</v>
      </c>
      <c r="J399" s="103">
        <f t="shared" si="52"/>
        <v>0</v>
      </c>
      <c r="K399" s="104"/>
    </row>
    <row r="400" spans="2:11" ht="43.5" customHeight="1" hidden="1">
      <c r="B400" s="111" t="s">
        <v>313</v>
      </c>
      <c r="C400" s="105" t="s">
        <v>17</v>
      </c>
      <c r="D400" s="105" t="s">
        <v>466</v>
      </c>
      <c r="E400" s="105" t="s">
        <v>362</v>
      </c>
      <c r="F400" s="105" t="s">
        <v>530</v>
      </c>
      <c r="G400" s="105" t="s">
        <v>314</v>
      </c>
      <c r="H400" s="106">
        <f t="shared" si="52"/>
        <v>0</v>
      </c>
      <c r="I400" s="106">
        <f t="shared" si="52"/>
        <v>0</v>
      </c>
      <c r="J400" s="106">
        <f t="shared" si="52"/>
        <v>0</v>
      </c>
      <c r="K400" s="104"/>
    </row>
    <row r="401" spans="2:11" ht="20.25" customHeight="1" hidden="1">
      <c r="B401" s="116" t="s">
        <v>315</v>
      </c>
      <c r="C401" s="105" t="s">
        <v>17</v>
      </c>
      <c r="D401" s="105" t="s">
        <v>466</v>
      </c>
      <c r="E401" s="105" t="s">
        <v>362</v>
      </c>
      <c r="F401" s="105" t="s">
        <v>530</v>
      </c>
      <c r="G401" s="105" t="s">
        <v>316</v>
      </c>
      <c r="H401" s="106"/>
      <c r="I401" s="106"/>
      <c r="J401" s="106"/>
      <c r="K401" s="104"/>
    </row>
    <row r="402" spans="2:11" ht="12.75">
      <c r="B402" s="101" t="s">
        <v>359</v>
      </c>
      <c r="C402" s="102" t="s">
        <v>17</v>
      </c>
      <c r="D402" s="102" t="s">
        <v>360</v>
      </c>
      <c r="E402" s="102"/>
      <c r="F402" s="102"/>
      <c r="G402" s="102"/>
      <c r="H402" s="103">
        <f>H403+H407+H417+H434</f>
        <v>7000</v>
      </c>
      <c r="I402" s="103">
        <f>I403+I407+I417+I434</f>
        <v>0</v>
      </c>
      <c r="J402" s="103">
        <f>J403+J407+J417+J434</f>
        <v>0</v>
      </c>
      <c r="K402" s="104"/>
    </row>
    <row r="403" spans="2:11" ht="12.75" hidden="1">
      <c r="B403" s="101" t="s">
        <v>531</v>
      </c>
      <c r="C403" s="102" t="s">
        <v>17</v>
      </c>
      <c r="D403" s="102" t="s">
        <v>360</v>
      </c>
      <c r="E403" s="102" t="s">
        <v>287</v>
      </c>
      <c r="F403" s="102"/>
      <c r="G403" s="102"/>
      <c r="H403" s="103">
        <f>H404</f>
        <v>0</v>
      </c>
      <c r="I403" s="103">
        <f aca="true" t="shared" si="53" ref="I403:J405">I404</f>
        <v>0</v>
      </c>
      <c r="J403" s="103">
        <f t="shared" si="53"/>
        <v>0</v>
      </c>
      <c r="K403" s="104"/>
    </row>
    <row r="404" spans="2:11" ht="25.5" hidden="1">
      <c r="B404" s="101" t="s">
        <v>532</v>
      </c>
      <c r="C404" s="102" t="s">
        <v>17</v>
      </c>
      <c r="D404" s="102" t="s">
        <v>360</v>
      </c>
      <c r="E404" s="102" t="s">
        <v>287</v>
      </c>
      <c r="F404" s="102" t="s">
        <v>533</v>
      </c>
      <c r="G404" s="102"/>
      <c r="H404" s="103">
        <f>H405</f>
        <v>0</v>
      </c>
      <c r="I404" s="103">
        <f t="shared" si="53"/>
        <v>0</v>
      </c>
      <c r="J404" s="103">
        <f t="shared" si="53"/>
        <v>0</v>
      </c>
      <c r="K404" s="104"/>
    </row>
    <row r="405" spans="2:11" ht="12.75" hidden="1">
      <c r="B405" s="111" t="s">
        <v>534</v>
      </c>
      <c r="C405" s="105" t="s">
        <v>17</v>
      </c>
      <c r="D405" s="105" t="s">
        <v>360</v>
      </c>
      <c r="E405" s="105" t="s">
        <v>287</v>
      </c>
      <c r="F405" s="105" t="s">
        <v>533</v>
      </c>
      <c r="G405" s="105" t="s">
        <v>366</v>
      </c>
      <c r="H405" s="106">
        <f>H406</f>
        <v>0</v>
      </c>
      <c r="I405" s="106">
        <f t="shared" si="53"/>
        <v>0</v>
      </c>
      <c r="J405" s="106">
        <f t="shared" si="53"/>
        <v>0</v>
      </c>
      <c r="K405" s="104"/>
    </row>
    <row r="406" spans="2:11" ht="25.5" hidden="1">
      <c r="B406" s="134" t="s">
        <v>367</v>
      </c>
      <c r="C406" s="105" t="s">
        <v>17</v>
      </c>
      <c r="D406" s="105" t="s">
        <v>360</v>
      </c>
      <c r="E406" s="105" t="s">
        <v>287</v>
      </c>
      <c r="F406" s="105" t="s">
        <v>533</v>
      </c>
      <c r="G406" s="105" t="s">
        <v>368</v>
      </c>
      <c r="H406" s="106"/>
      <c r="I406" s="106"/>
      <c r="J406" s="106"/>
      <c r="K406" s="104"/>
    </row>
    <row r="407" spans="2:11" ht="12.75">
      <c r="B407" s="101" t="s">
        <v>535</v>
      </c>
      <c r="C407" s="102" t="s">
        <v>17</v>
      </c>
      <c r="D407" s="102" t="s">
        <v>360</v>
      </c>
      <c r="E407" s="102" t="s">
        <v>296</v>
      </c>
      <c r="F407" s="102"/>
      <c r="G407" s="102"/>
      <c r="H407" s="103">
        <f>H411+H408+H414</f>
        <v>0</v>
      </c>
      <c r="I407" s="103">
        <f>I411+I408+I414</f>
        <v>-1084520</v>
      </c>
      <c r="J407" s="103">
        <f>J411+J408+J414</f>
        <v>-488000</v>
      </c>
      <c r="K407" s="104"/>
    </row>
    <row r="408" spans="2:11" ht="38.25" hidden="1">
      <c r="B408" s="101" t="s">
        <v>536</v>
      </c>
      <c r="C408" s="102" t="s">
        <v>17</v>
      </c>
      <c r="D408" s="102" t="s">
        <v>360</v>
      </c>
      <c r="E408" s="102" t="s">
        <v>296</v>
      </c>
      <c r="F408" s="102" t="s">
        <v>537</v>
      </c>
      <c r="G408" s="102"/>
      <c r="H408" s="103">
        <f aca="true" t="shared" si="54" ref="H408:J409">H409</f>
        <v>0</v>
      </c>
      <c r="I408" s="103">
        <f t="shared" si="54"/>
        <v>0</v>
      </c>
      <c r="J408" s="103">
        <f t="shared" si="54"/>
        <v>0</v>
      </c>
      <c r="K408" s="104"/>
    </row>
    <row r="409" spans="2:11" ht="12.75" hidden="1">
      <c r="B409" s="111" t="s">
        <v>534</v>
      </c>
      <c r="C409" s="105" t="s">
        <v>17</v>
      </c>
      <c r="D409" s="105" t="s">
        <v>360</v>
      </c>
      <c r="E409" s="105" t="s">
        <v>296</v>
      </c>
      <c r="F409" s="105" t="s">
        <v>537</v>
      </c>
      <c r="G409" s="105" t="s">
        <v>366</v>
      </c>
      <c r="H409" s="106">
        <f t="shared" si="54"/>
        <v>0</v>
      </c>
      <c r="I409" s="106">
        <f t="shared" si="54"/>
        <v>0</v>
      </c>
      <c r="J409" s="106">
        <f t="shared" si="54"/>
        <v>0</v>
      </c>
      <c r="K409" s="104"/>
    </row>
    <row r="410" spans="2:11" ht="25.5" hidden="1">
      <c r="B410" s="134" t="s">
        <v>367</v>
      </c>
      <c r="C410" s="105" t="s">
        <v>17</v>
      </c>
      <c r="D410" s="105" t="s">
        <v>360</v>
      </c>
      <c r="E410" s="105" t="s">
        <v>296</v>
      </c>
      <c r="F410" s="105" t="s">
        <v>537</v>
      </c>
      <c r="G410" s="105" t="s">
        <v>368</v>
      </c>
      <c r="H410" s="106"/>
      <c r="I410" s="106"/>
      <c r="J410" s="106"/>
      <c r="K410" s="104"/>
    </row>
    <row r="411" spans="2:11" ht="25.5" hidden="1">
      <c r="B411" s="101" t="s">
        <v>538</v>
      </c>
      <c r="C411" s="102" t="s">
        <v>17</v>
      </c>
      <c r="D411" s="102" t="s">
        <v>360</v>
      </c>
      <c r="E411" s="102" t="s">
        <v>296</v>
      </c>
      <c r="F411" s="102" t="s">
        <v>539</v>
      </c>
      <c r="G411" s="102"/>
      <c r="H411" s="103">
        <f aca="true" t="shared" si="55" ref="H411:J412">H412</f>
        <v>0</v>
      </c>
      <c r="I411" s="103">
        <f t="shared" si="55"/>
        <v>0</v>
      </c>
      <c r="J411" s="103">
        <f t="shared" si="55"/>
        <v>0</v>
      </c>
      <c r="K411" s="104"/>
    </row>
    <row r="412" spans="2:11" ht="25.5" hidden="1">
      <c r="B412" s="107" t="s">
        <v>299</v>
      </c>
      <c r="C412" s="105" t="s">
        <v>17</v>
      </c>
      <c r="D412" s="105" t="s">
        <v>360</v>
      </c>
      <c r="E412" s="105" t="s">
        <v>296</v>
      </c>
      <c r="F412" s="105" t="s">
        <v>539</v>
      </c>
      <c r="G412" s="105" t="s">
        <v>300</v>
      </c>
      <c r="H412" s="106">
        <f t="shared" si="55"/>
        <v>0</v>
      </c>
      <c r="I412" s="106">
        <f t="shared" si="55"/>
        <v>0</v>
      </c>
      <c r="J412" s="106">
        <f t="shared" si="55"/>
        <v>0</v>
      </c>
      <c r="K412" s="104"/>
    </row>
    <row r="413" spans="2:11" ht="25.5" hidden="1">
      <c r="B413" s="107" t="s">
        <v>301</v>
      </c>
      <c r="C413" s="105" t="s">
        <v>17</v>
      </c>
      <c r="D413" s="105" t="s">
        <v>360</v>
      </c>
      <c r="E413" s="105" t="s">
        <v>296</v>
      </c>
      <c r="F413" s="105" t="s">
        <v>539</v>
      </c>
      <c r="G413" s="105" t="s">
        <v>302</v>
      </c>
      <c r="H413" s="106"/>
      <c r="I413" s="106"/>
      <c r="J413" s="106"/>
      <c r="K413" s="104"/>
    </row>
    <row r="414" spans="2:11" ht="25.5">
      <c r="B414" s="135" t="s">
        <v>643</v>
      </c>
      <c r="C414" s="125" t="s">
        <v>17</v>
      </c>
      <c r="D414" s="125" t="s">
        <v>360</v>
      </c>
      <c r="E414" s="125" t="s">
        <v>296</v>
      </c>
      <c r="F414" s="125" t="s">
        <v>540</v>
      </c>
      <c r="G414" s="125"/>
      <c r="H414" s="103">
        <f aca="true" t="shared" si="56" ref="H414:J415">H415</f>
        <v>0</v>
      </c>
      <c r="I414" s="103">
        <f t="shared" si="56"/>
        <v>-1084520</v>
      </c>
      <c r="J414" s="103">
        <f t="shared" si="56"/>
        <v>-488000</v>
      </c>
      <c r="K414" s="104"/>
    </row>
    <row r="415" spans="2:11" ht="12.75">
      <c r="B415" s="128" t="s">
        <v>534</v>
      </c>
      <c r="C415" s="127" t="s">
        <v>17</v>
      </c>
      <c r="D415" s="127" t="s">
        <v>360</v>
      </c>
      <c r="E415" s="127" t="s">
        <v>296</v>
      </c>
      <c r="F415" s="127" t="s">
        <v>540</v>
      </c>
      <c r="G415" s="127" t="s">
        <v>366</v>
      </c>
      <c r="H415" s="106">
        <f t="shared" si="56"/>
        <v>0</v>
      </c>
      <c r="I415" s="106">
        <f t="shared" si="56"/>
        <v>-1084520</v>
      </c>
      <c r="J415" s="106">
        <f t="shared" si="56"/>
        <v>-488000</v>
      </c>
      <c r="K415" s="104"/>
    </row>
    <row r="416" spans="2:11" ht="25.5">
      <c r="B416" s="136" t="s">
        <v>367</v>
      </c>
      <c r="C416" s="127" t="s">
        <v>17</v>
      </c>
      <c r="D416" s="127" t="s">
        <v>360</v>
      </c>
      <c r="E416" s="127" t="s">
        <v>296</v>
      </c>
      <c r="F416" s="127" t="s">
        <v>540</v>
      </c>
      <c r="G416" s="127" t="s">
        <v>368</v>
      </c>
      <c r="H416" s="106"/>
      <c r="I416" s="106">
        <v>-1084520</v>
      </c>
      <c r="J416" s="106">
        <v>-488000</v>
      </c>
      <c r="K416" s="104"/>
    </row>
    <row r="417" spans="2:11" ht="12.75">
      <c r="B417" s="101" t="s">
        <v>361</v>
      </c>
      <c r="C417" s="102" t="s">
        <v>17</v>
      </c>
      <c r="D417" s="102" t="s">
        <v>360</v>
      </c>
      <c r="E417" s="102" t="s">
        <v>362</v>
      </c>
      <c r="F417" s="102"/>
      <c r="G417" s="102"/>
      <c r="H417" s="103">
        <f>H425+H418+H422+H431+H428</f>
        <v>0</v>
      </c>
      <c r="I417" s="103">
        <f>I425+I418+I422+I431+I428</f>
        <v>1084520</v>
      </c>
      <c r="J417" s="103">
        <f>J425+J418+J422+J431+J428</f>
        <v>488000</v>
      </c>
      <c r="K417" s="104"/>
    </row>
    <row r="418" spans="2:11" ht="153" hidden="1">
      <c r="B418" s="101" t="s">
        <v>541</v>
      </c>
      <c r="C418" s="102" t="s">
        <v>17</v>
      </c>
      <c r="D418" s="102" t="s">
        <v>360</v>
      </c>
      <c r="E418" s="102" t="s">
        <v>362</v>
      </c>
      <c r="F418" s="102" t="s">
        <v>542</v>
      </c>
      <c r="G418" s="102"/>
      <c r="H418" s="103">
        <f>H419</f>
        <v>0</v>
      </c>
      <c r="I418" s="103">
        <f>I419</f>
        <v>0</v>
      </c>
      <c r="J418" s="103">
        <f>J419</f>
        <v>0</v>
      </c>
      <c r="K418" s="104"/>
    </row>
    <row r="419" spans="2:11" ht="25.5" hidden="1">
      <c r="B419" s="111" t="s">
        <v>365</v>
      </c>
      <c r="C419" s="105" t="s">
        <v>17</v>
      </c>
      <c r="D419" s="105" t="s">
        <v>360</v>
      </c>
      <c r="E419" s="105" t="s">
        <v>362</v>
      </c>
      <c r="F419" s="105" t="s">
        <v>542</v>
      </c>
      <c r="G419" s="105" t="s">
        <v>366</v>
      </c>
      <c r="H419" s="106">
        <f>H420+H421</f>
        <v>0</v>
      </c>
      <c r="I419" s="106">
        <f>I420+I421</f>
        <v>0</v>
      </c>
      <c r="J419" s="106">
        <f>J420+J421</f>
        <v>0</v>
      </c>
      <c r="K419" s="104"/>
    </row>
    <row r="420" spans="2:11" ht="25.5" hidden="1">
      <c r="B420" s="137" t="s">
        <v>543</v>
      </c>
      <c r="C420" s="105" t="s">
        <v>17</v>
      </c>
      <c r="D420" s="105" t="s">
        <v>360</v>
      </c>
      <c r="E420" s="105" t="s">
        <v>362</v>
      </c>
      <c r="F420" s="105" t="s">
        <v>542</v>
      </c>
      <c r="G420" s="105" t="s">
        <v>544</v>
      </c>
      <c r="H420" s="106"/>
      <c r="I420" s="106"/>
      <c r="J420" s="106"/>
      <c r="K420" s="104"/>
    </row>
    <row r="421" spans="2:11" ht="25.5" hidden="1">
      <c r="B421" s="134" t="s">
        <v>367</v>
      </c>
      <c r="C421" s="105" t="s">
        <v>17</v>
      </c>
      <c r="D421" s="105" t="s">
        <v>360</v>
      </c>
      <c r="E421" s="105" t="s">
        <v>362</v>
      </c>
      <c r="F421" s="105" t="s">
        <v>542</v>
      </c>
      <c r="G421" s="105" t="s">
        <v>368</v>
      </c>
      <c r="H421" s="106"/>
      <c r="I421" s="106"/>
      <c r="J421" s="106"/>
      <c r="K421" s="104"/>
    </row>
    <row r="422" spans="2:11" ht="51" hidden="1">
      <c r="B422" s="101" t="s">
        <v>545</v>
      </c>
      <c r="C422" s="102" t="s">
        <v>17</v>
      </c>
      <c r="D422" s="102" t="s">
        <v>360</v>
      </c>
      <c r="E422" s="102" t="s">
        <v>362</v>
      </c>
      <c r="F422" s="102" t="s">
        <v>546</v>
      </c>
      <c r="G422" s="102"/>
      <c r="H422" s="103">
        <f aca="true" t="shared" si="57" ref="H422:J423">H423</f>
        <v>0</v>
      </c>
      <c r="I422" s="103">
        <f t="shared" si="57"/>
        <v>0</v>
      </c>
      <c r="J422" s="103">
        <f t="shared" si="57"/>
        <v>0</v>
      </c>
      <c r="K422" s="104"/>
    </row>
    <row r="423" spans="2:11" ht="25.5" hidden="1">
      <c r="B423" s="126" t="s">
        <v>497</v>
      </c>
      <c r="C423" s="105" t="s">
        <v>17</v>
      </c>
      <c r="D423" s="105" t="s">
        <v>360</v>
      </c>
      <c r="E423" s="105" t="s">
        <v>362</v>
      </c>
      <c r="F423" s="105" t="s">
        <v>546</v>
      </c>
      <c r="G423" s="105" t="s">
        <v>498</v>
      </c>
      <c r="H423" s="106">
        <f t="shared" si="57"/>
        <v>0</v>
      </c>
      <c r="I423" s="106">
        <f t="shared" si="57"/>
        <v>0</v>
      </c>
      <c r="J423" s="106">
        <f t="shared" si="57"/>
        <v>0</v>
      </c>
      <c r="K423" s="104"/>
    </row>
    <row r="424" spans="2:11" ht="12.75" hidden="1">
      <c r="B424" s="126" t="s">
        <v>499</v>
      </c>
      <c r="C424" s="105" t="s">
        <v>17</v>
      </c>
      <c r="D424" s="105" t="s">
        <v>360</v>
      </c>
      <c r="E424" s="105" t="s">
        <v>362</v>
      </c>
      <c r="F424" s="105" t="s">
        <v>546</v>
      </c>
      <c r="G424" s="105" t="s">
        <v>500</v>
      </c>
      <c r="H424" s="106">
        <v>0</v>
      </c>
      <c r="I424" s="106">
        <v>0</v>
      </c>
      <c r="J424" s="106">
        <v>0</v>
      </c>
      <c r="K424" s="104"/>
    </row>
    <row r="425" spans="2:11" ht="38.25" hidden="1">
      <c r="B425" s="101" t="s">
        <v>547</v>
      </c>
      <c r="C425" s="102" t="s">
        <v>17</v>
      </c>
      <c r="D425" s="102" t="s">
        <v>360</v>
      </c>
      <c r="E425" s="102" t="s">
        <v>362</v>
      </c>
      <c r="F425" s="102" t="s">
        <v>548</v>
      </c>
      <c r="G425" s="102"/>
      <c r="H425" s="103">
        <f>H427</f>
        <v>0</v>
      </c>
      <c r="I425" s="103">
        <f>I426</f>
        <v>0</v>
      </c>
      <c r="J425" s="103">
        <f>J426</f>
        <v>0</v>
      </c>
      <c r="K425" s="104"/>
    </row>
    <row r="426" spans="2:11" ht="25.5" hidden="1">
      <c r="B426" s="111" t="s">
        <v>365</v>
      </c>
      <c r="C426" s="105" t="s">
        <v>17</v>
      </c>
      <c r="D426" s="105" t="s">
        <v>360</v>
      </c>
      <c r="E426" s="105" t="s">
        <v>362</v>
      </c>
      <c r="F426" s="105" t="s">
        <v>548</v>
      </c>
      <c r="G426" s="105" t="s">
        <v>366</v>
      </c>
      <c r="H426" s="106">
        <f>H427</f>
        <v>0</v>
      </c>
      <c r="I426" s="106">
        <f>I427</f>
        <v>0</v>
      </c>
      <c r="J426" s="106">
        <f>J427</f>
        <v>0</v>
      </c>
      <c r="K426" s="104"/>
    </row>
    <row r="427" spans="2:11" ht="25.5" hidden="1">
      <c r="B427" s="137" t="s">
        <v>543</v>
      </c>
      <c r="C427" s="105" t="s">
        <v>17</v>
      </c>
      <c r="D427" s="105" t="s">
        <v>360</v>
      </c>
      <c r="E427" s="105" t="s">
        <v>362</v>
      </c>
      <c r="F427" s="105" t="s">
        <v>548</v>
      </c>
      <c r="G427" s="105" t="s">
        <v>544</v>
      </c>
      <c r="H427" s="106"/>
      <c r="I427" s="106"/>
      <c r="J427" s="106"/>
      <c r="K427" s="104"/>
    </row>
    <row r="428" spans="2:11" ht="25.5">
      <c r="B428" s="118" t="s">
        <v>643</v>
      </c>
      <c r="C428" s="125" t="s">
        <v>17</v>
      </c>
      <c r="D428" s="125" t="s">
        <v>360</v>
      </c>
      <c r="E428" s="125" t="s">
        <v>362</v>
      </c>
      <c r="F428" s="125" t="s">
        <v>540</v>
      </c>
      <c r="G428" s="125"/>
      <c r="H428" s="103">
        <f aca="true" t="shared" si="58" ref="H428:J429">H429</f>
        <v>0</v>
      </c>
      <c r="I428" s="103">
        <f t="shared" si="58"/>
        <v>1084520</v>
      </c>
      <c r="J428" s="103">
        <f t="shared" si="58"/>
        <v>488000</v>
      </c>
      <c r="K428" s="104"/>
    </row>
    <row r="429" spans="2:11" ht="12.75">
      <c r="B429" s="128" t="s">
        <v>534</v>
      </c>
      <c r="C429" s="127" t="s">
        <v>17</v>
      </c>
      <c r="D429" s="127" t="s">
        <v>360</v>
      </c>
      <c r="E429" s="127" t="s">
        <v>362</v>
      </c>
      <c r="F429" s="127" t="s">
        <v>540</v>
      </c>
      <c r="G429" s="127" t="s">
        <v>366</v>
      </c>
      <c r="H429" s="106">
        <f t="shared" si="58"/>
        <v>0</v>
      </c>
      <c r="I429" s="106">
        <f t="shared" si="58"/>
        <v>1084520</v>
      </c>
      <c r="J429" s="106">
        <f t="shared" si="58"/>
        <v>488000</v>
      </c>
      <c r="K429" s="104"/>
    </row>
    <row r="430" spans="2:11" ht="33" customHeight="1">
      <c r="B430" s="136" t="s">
        <v>367</v>
      </c>
      <c r="C430" s="127" t="s">
        <v>17</v>
      </c>
      <c r="D430" s="127" t="s">
        <v>360</v>
      </c>
      <c r="E430" s="127" t="s">
        <v>362</v>
      </c>
      <c r="F430" s="127" t="s">
        <v>540</v>
      </c>
      <c r="G430" s="127" t="s">
        <v>368</v>
      </c>
      <c r="H430" s="106"/>
      <c r="I430" s="106">
        <v>1084520</v>
      </c>
      <c r="J430" s="106">
        <v>488000</v>
      </c>
      <c r="K430" s="104"/>
    </row>
    <row r="431" spans="2:11" ht="51" hidden="1">
      <c r="B431" s="101" t="s">
        <v>545</v>
      </c>
      <c r="C431" s="102" t="s">
        <v>17</v>
      </c>
      <c r="D431" s="102" t="s">
        <v>360</v>
      </c>
      <c r="E431" s="102" t="s">
        <v>362</v>
      </c>
      <c r="F431" s="102" t="s">
        <v>549</v>
      </c>
      <c r="G431" s="102"/>
      <c r="H431" s="103">
        <f aca="true" t="shared" si="59" ref="H431:J432">H432</f>
        <v>0</v>
      </c>
      <c r="I431" s="103">
        <f t="shared" si="59"/>
        <v>0</v>
      </c>
      <c r="J431" s="103">
        <f t="shared" si="59"/>
        <v>0</v>
      </c>
      <c r="K431" s="104"/>
    </row>
    <row r="432" spans="2:11" ht="25.5" hidden="1">
      <c r="B432" s="126" t="s">
        <v>497</v>
      </c>
      <c r="C432" s="105" t="s">
        <v>17</v>
      </c>
      <c r="D432" s="105" t="s">
        <v>360</v>
      </c>
      <c r="E432" s="105" t="s">
        <v>362</v>
      </c>
      <c r="F432" s="105" t="s">
        <v>549</v>
      </c>
      <c r="G432" s="105" t="s">
        <v>498</v>
      </c>
      <c r="H432" s="106">
        <f t="shared" si="59"/>
        <v>0</v>
      </c>
      <c r="I432" s="106">
        <f t="shared" si="59"/>
        <v>0</v>
      </c>
      <c r="J432" s="106">
        <f t="shared" si="59"/>
        <v>0</v>
      </c>
      <c r="K432" s="104"/>
    </row>
    <row r="433" spans="2:11" ht="12.75" hidden="1">
      <c r="B433" s="126" t="s">
        <v>499</v>
      </c>
      <c r="C433" s="105" t="s">
        <v>17</v>
      </c>
      <c r="D433" s="105" t="s">
        <v>360</v>
      </c>
      <c r="E433" s="105" t="s">
        <v>362</v>
      </c>
      <c r="F433" s="105" t="s">
        <v>549</v>
      </c>
      <c r="G433" s="105" t="s">
        <v>500</v>
      </c>
      <c r="H433" s="106"/>
      <c r="I433" s="106"/>
      <c r="J433" s="106"/>
      <c r="K433" s="104"/>
    </row>
    <row r="434" spans="2:11" ht="30" customHeight="1">
      <c r="B434" s="101" t="s">
        <v>550</v>
      </c>
      <c r="C434" s="102" t="s">
        <v>17</v>
      </c>
      <c r="D434" s="102" t="s">
        <v>360</v>
      </c>
      <c r="E434" s="102" t="s">
        <v>387</v>
      </c>
      <c r="F434" s="102"/>
      <c r="G434" s="102"/>
      <c r="H434" s="103">
        <f>H440+H451+H448+H435+H445+H454</f>
        <v>7000</v>
      </c>
      <c r="I434" s="103">
        <f>I440+I451+I448+I435+I445</f>
        <v>0</v>
      </c>
      <c r="J434" s="103">
        <f>J440+J451+J448+J435+J445</f>
        <v>0</v>
      </c>
      <c r="K434" s="104"/>
    </row>
    <row r="435" spans="2:11" ht="102" hidden="1">
      <c r="B435" s="117" t="s">
        <v>431</v>
      </c>
      <c r="C435" s="102" t="s">
        <v>17</v>
      </c>
      <c r="D435" s="102" t="s">
        <v>360</v>
      </c>
      <c r="E435" s="102" t="s">
        <v>387</v>
      </c>
      <c r="F435" s="102" t="s">
        <v>432</v>
      </c>
      <c r="G435" s="102"/>
      <c r="H435" s="103">
        <f>H436+H438</f>
        <v>0</v>
      </c>
      <c r="I435" s="103">
        <f>I436+I438</f>
        <v>0</v>
      </c>
      <c r="J435" s="103">
        <f>J436+J438</f>
        <v>0</v>
      </c>
      <c r="K435" s="104"/>
    </row>
    <row r="436" spans="2:11" ht="63.75" hidden="1">
      <c r="B436" s="107" t="s">
        <v>293</v>
      </c>
      <c r="C436" s="105" t="s">
        <v>17</v>
      </c>
      <c r="D436" s="105" t="s">
        <v>360</v>
      </c>
      <c r="E436" s="105" t="s">
        <v>387</v>
      </c>
      <c r="F436" s="105" t="s">
        <v>432</v>
      </c>
      <c r="G436" s="105" t="s">
        <v>23</v>
      </c>
      <c r="H436" s="106">
        <f>H437</f>
        <v>0</v>
      </c>
      <c r="I436" s="106">
        <f>I437</f>
        <v>0</v>
      </c>
      <c r="J436" s="106">
        <f>J437</f>
        <v>0</v>
      </c>
      <c r="K436" s="104"/>
    </row>
    <row r="437" spans="2:11" ht="25.5" hidden="1">
      <c r="B437" s="107" t="s">
        <v>298</v>
      </c>
      <c r="C437" s="105" t="s">
        <v>17</v>
      </c>
      <c r="D437" s="105" t="s">
        <v>360</v>
      </c>
      <c r="E437" s="105" t="s">
        <v>387</v>
      </c>
      <c r="F437" s="105" t="s">
        <v>432</v>
      </c>
      <c r="G437" s="105" t="s">
        <v>294</v>
      </c>
      <c r="H437" s="106"/>
      <c r="I437" s="106"/>
      <c r="J437" s="106"/>
      <c r="K437" s="104"/>
    </row>
    <row r="438" spans="2:11" ht="25.5" hidden="1">
      <c r="B438" s="107" t="s">
        <v>299</v>
      </c>
      <c r="C438" s="105" t="s">
        <v>17</v>
      </c>
      <c r="D438" s="105" t="s">
        <v>360</v>
      </c>
      <c r="E438" s="105" t="s">
        <v>387</v>
      </c>
      <c r="F438" s="105" t="s">
        <v>432</v>
      </c>
      <c r="G438" s="105" t="s">
        <v>300</v>
      </c>
      <c r="H438" s="106">
        <f>H439</f>
        <v>0</v>
      </c>
      <c r="I438" s="106">
        <f>I439</f>
        <v>0</v>
      </c>
      <c r="J438" s="106">
        <f>J439</f>
        <v>0</v>
      </c>
      <c r="K438" s="104"/>
    </row>
    <row r="439" spans="2:11" ht="25.5" hidden="1">
      <c r="B439" s="107" t="s">
        <v>301</v>
      </c>
      <c r="C439" s="105" t="s">
        <v>17</v>
      </c>
      <c r="D439" s="105" t="s">
        <v>360</v>
      </c>
      <c r="E439" s="105" t="s">
        <v>387</v>
      </c>
      <c r="F439" s="105" t="s">
        <v>432</v>
      </c>
      <c r="G439" s="105" t="s">
        <v>302</v>
      </c>
      <c r="H439" s="106"/>
      <c r="I439" s="106"/>
      <c r="J439" s="106"/>
      <c r="K439" s="104"/>
    </row>
    <row r="440" spans="2:11" ht="114.75" hidden="1">
      <c r="B440" s="101" t="s">
        <v>551</v>
      </c>
      <c r="C440" s="102" t="s">
        <v>17</v>
      </c>
      <c r="D440" s="102" t="s">
        <v>360</v>
      </c>
      <c r="E440" s="102" t="s">
        <v>387</v>
      </c>
      <c r="F440" s="102" t="s">
        <v>552</v>
      </c>
      <c r="G440" s="102"/>
      <c r="H440" s="103">
        <f>H441+H443</f>
        <v>0</v>
      </c>
      <c r="I440" s="103">
        <f>I441+I443</f>
        <v>0</v>
      </c>
      <c r="J440" s="103">
        <f>J441+J443</f>
        <v>0</v>
      </c>
      <c r="K440" s="104"/>
    </row>
    <row r="441" spans="2:11" ht="63.75" hidden="1">
      <c r="B441" s="107" t="s">
        <v>293</v>
      </c>
      <c r="C441" s="105" t="s">
        <v>17</v>
      </c>
      <c r="D441" s="105" t="s">
        <v>360</v>
      </c>
      <c r="E441" s="105" t="s">
        <v>387</v>
      </c>
      <c r="F441" s="105" t="s">
        <v>552</v>
      </c>
      <c r="G441" s="105" t="s">
        <v>23</v>
      </c>
      <c r="H441" s="106">
        <f>H442</f>
        <v>0</v>
      </c>
      <c r="I441" s="106">
        <f>I442</f>
        <v>0</v>
      </c>
      <c r="J441" s="106">
        <f>J442</f>
        <v>0</v>
      </c>
      <c r="K441" s="104"/>
    </row>
    <row r="442" spans="2:11" ht="25.5" hidden="1">
      <c r="B442" s="107" t="s">
        <v>298</v>
      </c>
      <c r="C442" s="105" t="s">
        <v>17</v>
      </c>
      <c r="D442" s="105" t="s">
        <v>360</v>
      </c>
      <c r="E442" s="105" t="s">
        <v>387</v>
      </c>
      <c r="F442" s="105" t="s">
        <v>552</v>
      </c>
      <c r="G442" s="105" t="s">
        <v>294</v>
      </c>
      <c r="H442" s="106"/>
      <c r="I442" s="106"/>
      <c r="J442" s="106"/>
      <c r="K442" s="104"/>
    </row>
    <row r="443" spans="2:11" ht="25.5" hidden="1">
      <c r="B443" s="107" t="s">
        <v>299</v>
      </c>
      <c r="C443" s="105" t="s">
        <v>17</v>
      </c>
      <c r="D443" s="105" t="s">
        <v>360</v>
      </c>
      <c r="E443" s="105" t="s">
        <v>387</v>
      </c>
      <c r="F443" s="105" t="s">
        <v>552</v>
      </c>
      <c r="G443" s="105" t="s">
        <v>300</v>
      </c>
      <c r="H443" s="106">
        <f>H444</f>
        <v>0</v>
      </c>
      <c r="I443" s="106">
        <f>I444</f>
        <v>0</v>
      </c>
      <c r="J443" s="106">
        <f>J444</f>
        <v>0</v>
      </c>
      <c r="K443" s="104"/>
    </row>
    <row r="444" spans="2:11" ht="25.5" hidden="1">
      <c r="B444" s="107" t="s">
        <v>301</v>
      </c>
      <c r="C444" s="105" t="s">
        <v>17</v>
      </c>
      <c r="D444" s="105" t="s">
        <v>360</v>
      </c>
      <c r="E444" s="105" t="s">
        <v>387</v>
      </c>
      <c r="F444" s="105" t="s">
        <v>552</v>
      </c>
      <c r="G444" s="105" t="s">
        <v>302</v>
      </c>
      <c r="H444" s="106"/>
      <c r="I444" s="106"/>
      <c r="J444" s="106"/>
      <c r="K444" s="104"/>
    </row>
    <row r="445" spans="2:11" ht="127.5" hidden="1">
      <c r="B445" s="101" t="s">
        <v>553</v>
      </c>
      <c r="C445" s="102" t="s">
        <v>17</v>
      </c>
      <c r="D445" s="102" t="s">
        <v>360</v>
      </c>
      <c r="E445" s="102" t="s">
        <v>387</v>
      </c>
      <c r="F445" s="102" t="s">
        <v>554</v>
      </c>
      <c r="G445" s="102"/>
      <c r="H445" s="103">
        <f aca="true" t="shared" si="60" ref="H445:J446">H446</f>
        <v>0</v>
      </c>
      <c r="I445" s="103">
        <f t="shared" si="60"/>
        <v>0</v>
      </c>
      <c r="J445" s="103">
        <f t="shared" si="60"/>
        <v>0</v>
      </c>
      <c r="K445" s="104"/>
    </row>
    <row r="446" spans="2:11" ht="25.5" hidden="1">
      <c r="B446" s="107" t="s">
        <v>299</v>
      </c>
      <c r="C446" s="105" t="s">
        <v>17</v>
      </c>
      <c r="D446" s="105" t="s">
        <v>360</v>
      </c>
      <c r="E446" s="105" t="s">
        <v>387</v>
      </c>
      <c r="F446" s="105" t="s">
        <v>554</v>
      </c>
      <c r="G446" s="105" t="s">
        <v>300</v>
      </c>
      <c r="H446" s="106">
        <f t="shared" si="60"/>
        <v>0</v>
      </c>
      <c r="I446" s="106">
        <f t="shared" si="60"/>
        <v>0</v>
      </c>
      <c r="J446" s="106">
        <f t="shared" si="60"/>
        <v>0</v>
      </c>
      <c r="K446" s="104"/>
    </row>
    <row r="447" spans="2:11" ht="25.5" hidden="1">
      <c r="B447" s="107" t="s">
        <v>301</v>
      </c>
      <c r="C447" s="105" t="s">
        <v>17</v>
      </c>
      <c r="D447" s="105" t="s">
        <v>360</v>
      </c>
      <c r="E447" s="105" t="s">
        <v>387</v>
      </c>
      <c r="F447" s="105" t="s">
        <v>554</v>
      </c>
      <c r="G447" s="105" t="s">
        <v>302</v>
      </c>
      <c r="H447" s="106"/>
      <c r="I447" s="106"/>
      <c r="J447" s="106"/>
      <c r="K447" s="104"/>
    </row>
    <row r="448" spans="2:11" ht="25.5" hidden="1">
      <c r="B448" s="101" t="s">
        <v>555</v>
      </c>
      <c r="C448" s="102" t="s">
        <v>17</v>
      </c>
      <c r="D448" s="102" t="s">
        <v>360</v>
      </c>
      <c r="E448" s="102" t="s">
        <v>387</v>
      </c>
      <c r="F448" s="102" t="s">
        <v>556</v>
      </c>
      <c r="G448" s="102"/>
      <c r="H448" s="138">
        <f aca="true" t="shared" si="61" ref="H448:J449">H449</f>
        <v>0</v>
      </c>
      <c r="I448" s="138">
        <f t="shared" si="61"/>
        <v>0</v>
      </c>
      <c r="J448" s="138">
        <f t="shared" si="61"/>
        <v>0</v>
      </c>
      <c r="K448" s="104"/>
    </row>
    <row r="449" spans="2:11" ht="25.5" hidden="1">
      <c r="B449" s="107" t="s">
        <v>299</v>
      </c>
      <c r="C449" s="105" t="s">
        <v>17</v>
      </c>
      <c r="D449" s="105" t="s">
        <v>360</v>
      </c>
      <c r="E449" s="105" t="s">
        <v>387</v>
      </c>
      <c r="F449" s="105" t="s">
        <v>556</v>
      </c>
      <c r="G449" s="105" t="s">
        <v>300</v>
      </c>
      <c r="H449" s="139">
        <f t="shared" si="61"/>
        <v>0</v>
      </c>
      <c r="I449" s="139">
        <f t="shared" si="61"/>
        <v>0</v>
      </c>
      <c r="J449" s="139">
        <f t="shared" si="61"/>
        <v>0</v>
      </c>
      <c r="K449" s="104"/>
    </row>
    <row r="450" spans="2:11" ht="25.5" hidden="1">
      <c r="B450" s="107" t="s">
        <v>301</v>
      </c>
      <c r="C450" s="105" t="s">
        <v>17</v>
      </c>
      <c r="D450" s="105" t="s">
        <v>360</v>
      </c>
      <c r="E450" s="105" t="s">
        <v>387</v>
      </c>
      <c r="F450" s="105" t="s">
        <v>556</v>
      </c>
      <c r="G450" s="105" t="s">
        <v>302</v>
      </c>
      <c r="H450" s="139"/>
      <c r="I450" s="139"/>
      <c r="J450" s="139"/>
      <c r="K450" s="104"/>
    </row>
    <row r="451" spans="2:11" ht="12.75" hidden="1">
      <c r="B451" s="101" t="s">
        <v>557</v>
      </c>
      <c r="C451" s="102" t="s">
        <v>17</v>
      </c>
      <c r="D451" s="102" t="s">
        <v>360</v>
      </c>
      <c r="E451" s="102" t="s">
        <v>387</v>
      </c>
      <c r="F451" s="102" t="s">
        <v>558</v>
      </c>
      <c r="G451" s="102"/>
      <c r="H451" s="138">
        <f aca="true" t="shared" si="62" ref="H451:J452">H452</f>
        <v>0</v>
      </c>
      <c r="I451" s="138">
        <f t="shared" si="62"/>
        <v>0</v>
      </c>
      <c r="J451" s="138">
        <f t="shared" si="62"/>
        <v>0</v>
      </c>
      <c r="K451" s="104"/>
    </row>
    <row r="452" spans="2:11" ht="25.5" hidden="1">
      <c r="B452" s="107" t="s">
        <v>299</v>
      </c>
      <c r="C452" s="105" t="s">
        <v>17</v>
      </c>
      <c r="D452" s="105" t="s">
        <v>360</v>
      </c>
      <c r="E452" s="105" t="s">
        <v>387</v>
      </c>
      <c r="F452" s="105" t="s">
        <v>558</v>
      </c>
      <c r="G452" s="105" t="s">
        <v>300</v>
      </c>
      <c r="H452" s="139">
        <f t="shared" si="62"/>
        <v>0</v>
      </c>
      <c r="I452" s="139">
        <f t="shared" si="62"/>
        <v>0</v>
      </c>
      <c r="J452" s="139">
        <f t="shared" si="62"/>
        <v>0</v>
      </c>
      <c r="K452" s="104"/>
    </row>
    <row r="453" spans="2:11" ht="25.5" hidden="1">
      <c r="B453" s="107" t="s">
        <v>301</v>
      </c>
      <c r="C453" s="105" t="s">
        <v>17</v>
      </c>
      <c r="D453" s="105" t="s">
        <v>360</v>
      </c>
      <c r="E453" s="105" t="s">
        <v>387</v>
      </c>
      <c r="F453" s="105" t="s">
        <v>558</v>
      </c>
      <c r="G453" s="105" t="s">
        <v>302</v>
      </c>
      <c r="H453" s="139"/>
      <c r="I453" s="139"/>
      <c r="J453" s="139"/>
      <c r="K453" s="104"/>
    </row>
    <row r="454" spans="2:11" ht="18" customHeight="1">
      <c r="B454" s="101" t="s">
        <v>392</v>
      </c>
      <c r="C454" s="102" t="s">
        <v>17</v>
      </c>
      <c r="D454" s="102" t="s">
        <v>360</v>
      </c>
      <c r="E454" s="102" t="s">
        <v>387</v>
      </c>
      <c r="F454" s="102" t="s">
        <v>393</v>
      </c>
      <c r="G454" s="102"/>
      <c r="H454" s="138">
        <f>H455</f>
        <v>7000</v>
      </c>
      <c r="I454" s="138"/>
      <c r="J454" s="138"/>
      <c r="K454" s="104"/>
    </row>
    <row r="455" spans="2:11" ht="27.75" customHeight="1">
      <c r="B455" s="128" t="s">
        <v>534</v>
      </c>
      <c r="C455" s="105" t="s">
        <v>17</v>
      </c>
      <c r="D455" s="105" t="s">
        <v>360</v>
      </c>
      <c r="E455" s="105" t="s">
        <v>387</v>
      </c>
      <c r="F455" s="105" t="s">
        <v>393</v>
      </c>
      <c r="G455" s="105" t="s">
        <v>366</v>
      </c>
      <c r="H455" s="139">
        <f>H456</f>
        <v>7000</v>
      </c>
      <c r="I455" s="139"/>
      <c r="J455" s="139"/>
      <c r="K455" s="104"/>
    </row>
    <row r="456" spans="2:11" ht="25.5">
      <c r="B456" s="136" t="s">
        <v>367</v>
      </c>
      <c r="C456" s="105" t="s">
        <v>17</v>
      </c>
      <c r="D456" s="105" t="s">
        <v>360</v>
      </c>
      <c r="E456" s="105" t="s">
        <v>387</v>
      </c>
      <c r="F456" s="105" t="s">
        <v>393</v>
      </c>
      <c r="G456" s="105" t="s">
        <v>368</v>
      </c>
      <c r="H456" s="139">
        <f>7000</f>
        <v>7000</v>
      </c>
      <c r="I456" s="139"/>
      <c r="J456" s="139"/>
      <c r="K456" s="104"/>
    </row>
    <row r="457" spans="2:11" ht="12.75" hidden="1">
      <c r="B457" s="117" t="s">
        <v>559</v>
      </c>
      <c r="C457" s="102" t="s">
        <v>17</v>
      </c>
      <c r="D457" s="102" t="s">
        <v>391</v>
      </c>
      <c r="E457" s="102"/>
      <c r="F457" s="102"/>
      <c r="G457" s="102"/>
      <c r="H457" s="138">
        <f>H462+H458</f>
        <v>0</v>
      </c>
      <c r="I457" s="138">
        <f>I462+I458</f>
        <v>0</v>
      </c>
      <c r="J457" s="138">
        <f>J462+J458</f>
        <v>0</v>
      </c>
      <c r="K457" s="104"/>
    </row>
    <row r="458" spans="2:11" ht="12.75" hidden="1">
      <c r="B458" s="117" t="s">
        <v>560</v>
      </c>
      <c r="C458" s="102" t="s">
        <v>17</v>
      </c>
      <c r="D458" s="102" t="s">
        <v>391</v>
      </c>
      <c r="E458" s="102" t="s">
        <v>287</v>
      </c>
      <c r="F458" s="102"/>
      <c r="G458" s="102"/>
      <c r="H458" s="138">
        <f>H459</f>
        <v>0</v>
      </c>
      <c r="I458" s="138">
        <f aca="true" t="shared" si="63" ref="I458:J460">I459</f>
        <v>0</v>
      </c>
      <c r="J458" s="138">
        <f t="shared" si="63"/>
        <v>0</v>
      </c>
      <c r="K458" s="104"/>
    </row>
    <row r="459" spans="2:11" ht="12.75" hidden="1">
      <c r="B459" s="117" t="s">
        <v>561</v>
      </c>
      <c r="C459" s="102" t="s">
        <v>17</v>
      </c>
      <c r="D459" s="102" t="s">
        <v>391</v>
      </c>
      <c r="E459" s="102" t="s">
        <v>287</v>
      </c>
      <c r="F459" s="102" t="s">
        <v>562</v>
      </c>
      <c r="G459" s="102"/>
      <c r="H459" s="138">
        <f>H460</f>
        <v>0</v>
      </c>
      <c r="I459" s="138">
        <f t="shared" si="63"/>
        <v>0</v>
      </c>
      <c r="J459" s="138">
        <f t="shared" si="63"/>
        <v>0</v>
      </c>
      <c r="K459" s="104"/>
    </row>
    <row r="460" spans="2:11" ht="25.5" hidden="1">
      <c r="B460" s="111" t="s">
        <v>313</v>
      </c>
      <c r="C460" s="105" t="s">
        <v>17</v>
      </c>
      <c r="D460" s="105" t="s">
        <v>391</v>
      </c>
      <c r="E460" s="105" t="s">
        <v>287</v>
      </c>
      <c r="F460" s="105" t="s">
        <v>562</v>
      </c>
      <c r="G460" s="105" t="s">
        <v>314</v>
      </c>
      <c r="H460" s="139">
        <f>H461</f>
        <v>0</v>
      </c>
      <c r="I460" s="139">
        <f t="shared" si="63"/>
        <v>0</v>
      </c>
      <c r="J460" s="139">
        <f t="shared" si="63"/>
        <v>0</v>
      </c>
      <c r="K460" s="104"/>
    </row>
    <row r="461" spans="2:11" ht="14.25" customHeight="1" hidden="1">
      <c r="B461" s="129" t="s">
        <v>563</v>
      </c>
      <c r="C461" s="105" t="s">
        <v>17</v>
      </c>
      <c r="D461" s="105" t="s">
        <v>391</v>
      </c>
      <c r="E461" s="105" t="s">
        <v>287</v>
      </c>
      <c r="F461" s="105" t="s">
        <v>562</v>
      </c>
      <c r="G461" s="105" t="s">
        <v>564</v>
      </c>
      <c r="H461" s="139"/>
      <c r="I461" s="139"/>
      <c r="J461" s="139"/>
      <c r="K461" s="104"/>
    </row>
    <row r="462" spans="2:11" ht="12.75" hidden="1">
      <c r="B462" s="117" t="s">
        <v>565</v>
      </c>
      <c r="C462" s="102" t="s">
        <v>17</v>
      </c>
      <c r="D462" s="102" t="s">
        <v>391</v>
      </c>
      <c r="E462" s="102" t="s">
        <v>289</v>
      </c>
      <c r="F462" s="102"/>
      <c r="G462" s="102"/>
      <c r="H462" s="138">
        <f aca="true" t="shared" si="64" ref="H462:J464">H463</f>
        <v>0</v>
      </c>
      <c r="I462" s="138">
        <f t="shared" si="64"/>
        <v>0</v>
      </c>
      <c r="J462" s="138">
        <f t="shared" si="64"/>
        <v>0</v>
      </c>
      <c r="K462" s="104"/>
    </row>
    <row r="463" spans="2:11" ht="25.5" hidden="1">
      <c r="B463" s="117" t="s">
        <v>566</v>
      </c>
      <c r="C463" s="102" t="s">
        <v>17</v>
      </c>
      <c r="D463" s="102" t="s">
        <v>391</v>
      </c>
      <c r="E463" s="102" t="s">
        <v>289</v>
      </c>
      <c r="F463" s="102" t="s">
        <v>567</v>
      </c>
      <c r="G463" s="102"/>
      <c r="H463" s="103">
        <f t="shared" si="64"/>
        <v>0</v>
      </c>
      <c r="I463" s="103">
        <f t="shared" si="64"/>
        <v>0</v>
      </c>
      <c r="J463" s="103">
        <f t="shared" si="64"/>
        <v>0</v>
      </c>
      <c r="K463" s="104"/>
    </row>
    <row r="464" spans="2:11" ht="25.5" hidden="1">
      <c r="B464" s="107" t="s">
        <v>299</v>
      </c>
      <c r="C464" s="105" t="s">
        <v>17</v>
      </c>
      <c r="D464" s="105" t="s">
        <v>391</v>
      </c>
      <c r="E464" s="105" t="s">
        <v>289</v>
      </c>
      <c r="F464" s="105" t="s">
        <v>567</v>
      </c>
      <c r="G464" s="105" t="s">
        <v>300</v>
      </c>
      <c r="H464" s="106">
        <f t="shared" si="64"/>
        <v>0</v>
      </c>
      <c r="I464" s="106">
        <f t="shared" si="64"/>
        <v>0</v>
      </c>
      <c r="J464" s="106">
        <f t="shared" si="64"/>
        <v>0</v>
      </c>
      <c r="K464" s="104"/>
    </row>
    <row r="465" spans="2:11" ht="25.5" hidden="1">
      <c r="B465" s="107" t="s">
        <v>301</v>
      </c>
      <c r="C465" s="105" t="s">
        <v>17</v>
      </c>
      <c r="D465" s="105" t="s">
        <v>391</v>
      </c>
      <c r="E465" s="105" t="s">
        <v>289</v>
      </c>
      <c r="F465" s="105" t="s">
        <v>567</v>
      </c>
      <c r="G465" s="105" t="s">
        <v>302</v>
      </c>
      <c r="H465" s="106"/>
      <c r="I465" s="106"/>
      <c r="J465" s="106"/>
      <c r="K465" s="104"/>
    </row>
    <row r="466" spans="2:11" ht="25.5" hidden="1">
      <c r="B466" s="117" t="s">
        <v>568</v>
      </c>
      <c r="C466" s="102" t="s">
        <v>569</v>
      </c>
      <c r="D466" s="102"/>
      <c r="E466" s="102"/>
      <c r="F466" s="102"/>
      <c r="G466" s="102"/>
      <c r="H466" s="103">
        <f aca="true" t="shared" si="65" ref="H466:J467">H467</f>
        <v>0</v>
      </c>
      <c r="I466" s="103">
        <f t="shared" si="65"/>
        <v>0</v>
      </c>
      <c r="J466" s="103">
        <f t="shared" si="65"/>
        <v>0</v>
      </c>
      <c r="K466" s="104"/>
    </row>
    <row r="467" spans="2:11" ht="12.75" hidden="1">
      <c r="B467" s="101" t="s">
        <v>286</v>
      </c>
      <c r="C467" s="102" t="s">
        <v>569</v>
      </c>
      <c r="D467" s="102" t="s">
        <v>287</v>
      </c>
      <c r="E467" s="102"/>
      <c r="F467" s="102"/>
      <c r="G467" s="102"/>
      <c r="H467" s="103">
        <f t="shared" si="65"/>
        <v>0</v>
      </c>
      <c r="I467" s="103">
        <f t="shared" si="65"/>
        <v>0</v>
      </c>
      <c r="J467" s="103">
        <f t="shared" si="65"/>
        <v>0</v>
      </c>
      <c r="K467" s="104"/>
    </row>
    <row r="468" spans="2:11" ht="38.25" hidden="1">
      <c r="B468" s="101" t="s">
        <v>386</v>
      </c>
      <c r="C468" s="102" t="s">
        <v>569</v>
      </c>
      <c r="D468" s="102" t="s">
        <v>287</v>
      </c>
      <c r="E468" s="102" t="s">
        <v>387</v>
      </c>
      <c r="F468" s="102"/>
      <c r="G468" s="102"/>
      <c r="H468" s="103">
        <f>H469+H474</f>
        <v>0</v>
      </c>
      <c r="I468" s="103">
        <f>I469+I474</f>
        <v>0</v>
      </c>
      <c r="J468" s="103">
        <f>J469+J474</f>
        <v>0</v>
      </c>
      <c r="K468" s="104"/>
    </row>
    <row r="469" spans="2:11" ht="25.5" hidden="1">
      <c r="B469" s="101" t="s">
        <v>341</v>
      </c>
      <c r="C469" s="102" t="s">
        <v>569</v>
      </c>
      <c r="D469" s="102" t="s">
        <v>287</v>
      </c>
      <c r="E469" s="102" t="s">
        <v>387</v>
      </c>
      <c r="F469" s="102" t="s">
        <v>297</v>
      </c>
      <c r="G469" s="102"/>
      <c r="H469" s="103">
        <f>H470+H472+H477</f>
        <v>0</v>
      </c>
      <c r="I469" s="103">
        <f>I470+I472+I477</f>
        <v>0</v>
      </c>
      <c r="J469" s="103">
        <f>J470+J472+J477</f>
        <v>0</v>
      </c>
      <c r="K469" s="104"/>
    </row>
    <row r="470" spans="2:11" ht="63.75" hidden="1">
      <c r="B470" s="107" t="s">
        <v>293</v>
      </c>
      <c r="C470" s="105" t="s">
        <v>569</v>
      </c>
      <c r="D470" s="105" t="s">
        <v>287</v>
      </c>
      <c r="E470" s="105" t="s">
        <v>387</v>
      </c>
      <c r="F470" s="105" t="s">
        <v>297</v>
      </c>
      <c r="G470" s="105" t="s">
        <v>23</v>
      </c>
      <c r="H470" s="106">
        <f>H471</f>
        <v>0</v>
      </c>
      <c r="I470" s="106">
        <f>I471</f>
        <v>0</v>
      </c>
      <c r="J470" s="106">
        <f>J471</f>
        <v>0</v>
      </c>
      <c r="K470" s="104"/>
    </row>
    <row r="471" spans="2:11" ht="25.5" hidden="1">
      <c r="B471" s="107" t="s">
        <v>298</v>
      </c>
      <c r="C471" s="105" t="s">
        <v>569</v>
      </c>
      <c r="D471" s="105" t="s">
        <v>287</v>
      </c>
      <c r="E471" s="105" t="s">
        <v>387</v>
      </c>
      <c r="F471" s="105" t="s">
        <v>297</v>
      </c>
      <c r="G471" s="105" t="s">
        <v>294</v>
      </c>
      <c r="H471" s="106"/>
      <c r="I471" s="106"/>
      <c r="J471" s="106"/>
      <c r="K471" s="104"/>
    </row>
    <row r="472" spans="2:11" ht="25.5" hidden="1">
      <c r="B472" s="107" t="s">
        <v>299</v>
      </c>
      <c r="C472" s="105" t="s">
        <v>569</v>
      </c>
      <c r="D472" s="105" t="s">
        <v>287</v>
      </c>
      <c r="E472" s="105" t="s">
        <v>387</v>
      </c>
      <c r="F472" s="105" t="s">
        <v>297</v>
      </c>
      <c r="G472" s="105" t="s">
        <v>300</v>
      </c>
      <c r="H472" s="106">
        <f>H473</f>
        <v>0</v>
      </c>
      <c r="I472" s="106">
        <f>I473</f>
        <v>0</v>
      </c>
      <c r="J472" s="106">
        <f>J473</f>
        <v>0</v>
      </c>
      <c r="K472" s="104"/>
    </row>
    <row r="473" spans="2:11" ht="25.5" hidden="1">
      <c r="B473" s="107" t="s">
        <v>301</v>
      </c>
      <c r="C473" s="105" t="s">
        <v>569</v>
      </c>
      <c r="D473" s="105" t="s">
        <v>287</v>
      </c>
      <c r="E473" s="105" t="s">
        <v>387</v>
      </c>
      <c r="F473" s="105" t="s">
        <v>297</v>
      </c>
      <c r="G473" s="105" t="s">
        <v>302</v>
      </c>
      <c r="H473" s="106"/>
      <c r="I473" s="106"/>
      <c r="J473" s="106"/>
      <c r="K473" s="104"/>
    </row>
    <row r="474" spans="2:11" ht="38.25" hidden="1">
      <c r="B474" s="101" t="s">
        <v>570</v>
      </c>
      <c r="C474" s="102" t="s">
        <v>569</v>
      </c>
      <c r="D474" s="102" t="s">
        <v>287</v>
      </c>
      <c r="E474" s="102" t="s">
        <v>387</v>
      </c>
      <c r="F474" s="102" t="s">
        <v>571</v>
      </c>
      <c r="G474" s="102"/>
      <c r="H474" s="103">
        <f aca="true" t="shared" si="66" ref="H474:J475">H475</f>
        <v>0</v>
      </c>
      <c r="I474" s="103">
        <f t="shared" si="66"/>
        <v>0</v>
      </c>
      <c r="J474" s="103">
        <f t="shared" si="66"/>
        <v>0</v>
      </c>
      <c r="K474" s="104"/>
    </row>
    <row r="475" spans="2:11" ht="63.75" hidden="1">
      <c r="B475" s="107" t="s">
        <v>293</v>
      </c>
      <c r="C475" s="105" t="s">
        <v>569</v>
      </c>
      <c r="D475" s="105" t="s">
        <v>287</v>
      </c>
      <c r="E475" s="105" t="s">
        <v>387</v>
      </c>
      <c r="F475" s="105" t="s">
        <v>571</v>
      </c>
      <c r="G475" s="105" t="s">
        <v>23</v>
      </c>
      <c r="H475" s="106">
        <f t="shared" si="66"/>
        <v>0</v>
      </c>
      <c r="I475" s="106">
        <f t="shared" si="66"/>
        <v>0</v>
      </c>
      <c r="J475" s="106">
        <f t="shared" si="66"/>
        <v>0</v>
      </c>
      <c r="K475" s="104"/>
    </row>
    <row r="476" spans="2:11" ht="25.5" hidden="1">
      <c r="B476" s="107" t="s">
        <v>298</v>
      </c>
      <c r="C476" s="105" t="s">
        <v>569</v>
      </c>
      <c r="D476" s="105" t="s">
        <v>287</v>
      </c>
      <c r="E476" s="105" t="s">
        <v>387</v>
      </c>
      <c r="F476" s="105" t="s">
        <v>571</v>
      </c>
      <c r="G476" s="105" t="s">
        <v>294</v>
      </c>
      <c r="H476" s="106"/>
      <c r="I476" s="106"/>
      <c r="J476" s="106"/>
      <c r="K476" s="104"/>
    </row>
    <row r="477" spans="2:11" ht="12.75" hidden="1">
      <c r="B477" s="111" t="s">
        <v>303</v>
      </c>
      <c r="C477" s="105" t="s">
        <v>569</v>
      </c>
      <c r="D477" s="105" t="s">
        <v>287</v>
      </c>
      <c r="E477" s="105" t="s">
        <v>387</v>
      </c>
      <c r="F477" s="105" t="s">
        <v>297</v>
      </c>
      <c r="G477" s="105" t="s">
        <v>304</v>
      </c>
      <c r="H477" s="106">
        <f>H478</f>
        <v>0</v>
      </c>
      <c r="I477" s="106">
        <f>I478</f>
        <v>0</v>
      </c>
      <c r="J477" s="106">
        <f>J478</f>
        <v>0</v>
      </c>
      <c r="K477" s="104"/>
    </row>
    <row r="478" spans="2:11" ht="12.75" hidden="1">
      <c r="B478" s="134" t="s">
        <v>305</v>
      </c>
      <c r="C478" s="105" t="s">
        <v>569</v>
      </c>
      <c r="D478" s="105" t="s">
        <v>287</v>
      </c>
      <c r="E478" s="105" t="s">
        <v>387</v>
      </c>
      <c r="F478" s="105" t="s">
        <v>297</v>
      </c>
      <c r="G478" s="105" t="s">
        <v>306</v>
      </c>
      <c r="H478" s="106"/>
      <c r="I478" s="106"/>
      <c r="J478" s="106"/>
      <c r="K478" s="104"/>
    </row>
    <row r="479" spans="2:11" ht="12.75">
      <c r="B479" s="117" t="s">
        <v>572</v>
      </c>
      <c r="C479" s="140"/>
      <c r="D479" s="140"/>
      <c r="E479" s="140"/>
      <c r="F479" s="141"/>
      <c r="G479" s="140"/>
      <c r="H479" s="142">
        <f>H25+H39+H129+H160+H194+H466</f>
        <v>13824244.170000002</v>
      </c>
      <c r="I479" s="142">
        <f>I25+I39+I129+I160+I194+I466</f>
        <v>0</v>
      </c>
      <c r="J479" s="142">
        <f>J25+J39+J129+J160+J194+J466</f>
        <v>0</v>
      </c>
      <c r="K479" s="104"/>
    </row>
    <row r="480" spans="8:11" ht="12.75">
      <c r="H480" s="143"/>
      <c r="I480" s="143"/>
      <c r="J480" s="143"/>
      <c r="K480" s="104"/>
    </row>
    <row r="481" spans="8:11" ht="12.75">
      <c r="H481" s="104"/>
      <c r="I481" s="104"/>
      <c r="J481" s="104"/>
      <c r="K481" s="104"/>
    </row>
    <row r="482" ht="12.75">
      <c r="H482" s="144"/>
    </row>
    <row r="483" ht="12.75">
      <c r="H483" s="144"/>
    </row>
  </sheetData>
  <sheetProtection/>
  <mergeCells count="18">
    <mergeCell ref="B22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19:J19"/>
    <mergeCell ref="B21:J21"/>
    <mergeCell ref="H13:J13"/>
    <mergeCell ref="H14:J14"/>
    <mergeCell ref="H15:J15"/>
    <mergeCell ref="H16:J16"/>
    <mergeCell ref="G17:J17"/>
    <mergeCell ref="G18:J1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3"/>
  <sheetViews>
    <sheetView tabSelected="1" zoomScale="90" zoomScaleNormal="90" zoomScalePageLayoutView="0" workbookViewId="0" topLeftCell="B221">
      <selection activeCell="R464" sqref="R464"/>
    </sheetView>
  </sheetViews>
  <sheetFormatPr defaultColWidth="9.00390625" defaultRowHeight="12.75"/>
  <cols>
    <col min="1" max="1" width="0" style="145" hidden="1" customWidth="1"/>
    <col min="2" max="2" width="51.75390625" style="145" customWidth="1"/>
    <col min="3" max="3" width="5.375" style="145" customWidth="1"/>
    <col min="4" max="4" width="7.375" style="145" customWidth="1"/>
    <col min="5" max="5" width="5.00390625" style="145" customWidth="1"/>
    <col min="6" max="6" width="6.25390625" style="145" customWidth="1"/>
    <col min="7" max="8" width="5.75390625" style="145" hidden="1" customWidth="1"/>
    <col min="9" max="9" width="7.75390625" style="145" customWidth="1"/>
    <col min="10" max="10" width="5.375" style="145" customWidth="1"/>
    <col min="11" max="13" width="19.25390625" style="97" customWidth="1"/>
    <col min="14" max="194" width="9.125" style="145" customWidth="1"/>
    <col min="195" max="195" width="0" style="145" hidden="1" customWidth="1"/>
    <col min="196" max="196" width="45.375" style="145" customWidth="1"/>
    <col min="197" max="197" width="4.375" style="145" customWidth="1"/>
    <col min="198" max="199" width="6.375" style="145" customWidth="1"/>
    <col min="200" max="200" width="6.25390625" style="145" customWidth="1"/>
    <col min="201" max="202" width="0" style="145" hidden="1" customWidth="1"/>
    <col min="203" max="203" width="7.75390625" style="145" customWidth="1"/>
    <col min="204" max="204" width="5.375" style="145" customWidth="1"/>
    <col min="205" max="205" width="17.125" style="145" customWidth="1"/>
    <col min="206" max="206" width="0" style="145" hidden="1" customWidth="1"/>
    <col min="207" max="16384" width="9.125" style="145" customWidth="1"/>
  </cols>
  <sheetData>
    <row r="1" spans="10:13" ht="12.75">
      <c r="J1" s="210"/>
      <c r="K1" s="206"/>
      <c r="L1" s="208"/>
      <c r="M1" s="209" t="s">
        <v>802</v>
      </c>
    </row>
    <row r="2" spans="10:13" ht="12.75">
      <c r="J2" s="210"/>
      <c r="K2" s="206"/>
      <c r="L2" s="208"/>
      <c r="M2" s="209" t="s">
        <v>727</v>
      </c>
    </row>
    <row r="3" spans="10:13" ht="12.75">
      <c r="J3" s="210"/>
      <c r="K3" s="206"/>
      <c r="L3" s="208"/>
      <c r="M3" s="209" t="s">
        <v>272</v>
      </c>
    </row>
    <row r="4" spans="10:13" ht="12.75">
      <c r="J4" s="210"/>
      <c r="K4" s="206"/>
      <c r="L4" s="208"/>
      <c r="M4" s="209" t="s">
        <v>758</v>
      </c>
    </row>
    <row r="5" spans="10:13" ht="12.75">
      <c r="J5" s="210"/>
      <c r="K5" s="206"/>
      <c r="L5" s="208"/>
      <c r="M5" s="209" t="s">
        <v>756</v>
      </c>
    </row>
    <row r="6" spans="10:13" ht="12.75">
      <c r="J6" s="210"/>
      <c r="K6" s="206"/>
      <c r="L6" s="208"/>
      <c r="M6" s="209" t="s">
        <v>730</v>
      </c>
    </row>
    <row r="7" spans="10:13" ht="12.75">
      <c r="J7" s="210"/>
      <c r="K7" s="206"/>
      <c r="L7" s="208"/>
      <c r="M7" s="209" t="s">
        <v>272</v>
      </c>
    </row>
    <row r="8" spans="10:13" ht="12.75">
      <c r="J8" s="210"/>
      <c r="K8" s="206"/>
      <c r="L8" s="208"/>
      <c r="M8" s="209" t="s">
        <v>728</v>
      </c>
    </row>
    <row r="9" spans="10:13" ht="12.75">
      <c r="J9" s="210"/>
      <c r="K9" s="206"/>
      <c r="L9" s="208"/>
      <c r="M9" s="209" t="s">
        <v>731</v>
      </c>
    </row>
    <row r="10" spans="10:13" ht="12.75">
      <c r="J10" s="207"/>
      <c r="K10" s="206"/>
      <c r="L10" s="208"/>
      <c r="M10" s="209" t="s">
        <v>26</v>
      </c>
    </row>
    <row r="11" spans="10:13" ht="12.75">
      <c r="J11" s="210"/>
      <c r="K11" s="206"/>
      <c r="L11" s="208"/>
      <c r="M11" s="209" t="s">
        <v>273</v>
      </c>
    </row>
    <row r="13" spans="10:13" ht="12.75">
      <c r="J13" s="99"/>
      <c r="K13" s="243" t="s">
        <v>803</v>
      </c>
      <c r="L13" s="245"/>
      <c r="M13" s="245"/>
    </row>
    <row r="14" spans="10:13" ht="12.75">
      <c r="J14" s="99"/>
      <c r="K14" s="243" t="s">
        <v>271</v>
      </c>
      <c r="L14" s="245"/>
      <c r="M14" s="245"/>
    </row>
    <row r="15" spans="10:13" ht="12.75">
      <c r="J15" s="99"/>
      <c r="K15" s="243" t="s">
        <v>272</v>
      </c>
      <c r="L15" s="245"/>
      <c r="M15" s="245"/>
    </row>
    <row r="16" spans="10:13" ht="12.75">
      <c r="J16" s="99"/>
      <c r="K16" s="246" t="s">
        <v>729</v>
      </c>
      <c r="L16" s="245"/>
      <c r="M16" s="245"/>
    </row>
    <row r="17" spans="10:13" ht="12.75">
      <c r="J17" s="246" t="s">
        <v>2</v>
      </c>
      <c r="K17" s="246"/>
      <c r="L17" s="246"/>
      <c r="M17" s="246"/>
    </row>
    <row r="18" spans="10:13" ht="12.75">
      <c r="J18" s="246" t="s">
        <v>26</v>
      </c>
      <c r="K18" s="246"/>
      <c r="L18" s="246"/>
      <c r="M18" s="246"/>
    </row>
    <row r="19" spans="10:13" ht="12.75">
      <c r="J19" s="243" t="s">
        <v>273</v>
      </c>
      <c r="K19" s="243"/>
      <c r="L19" s="243"/>
      <c r="M19" s="243"/>
    </row>
    <row r="21" spans="1:13" ht="36.75" customHeight="1">
      <c r="A21" s="146"/>
      <c r="B21" s="256" t="s">
        <v>737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</row>
    <row r="22" spans="1:13" ht="12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M22" s="99" t="s">
        <v>274</v>
      </c>
    </row>
    <row r="23" spans="1:13" ht="12.75">
      <c r="A23" s="147"/>
      <c r="B23" s="257" t="s">
        <v>275</v>
      </c>
      <c r="C23" s="257" t="s">
        <v>573</v>
      </c>
      <c r="D23" s="257" t="s">
        <v>574</v>
      </c>
      <c r="E23" s="257" t="s">
        <v>575</v>
      </c>
      <c r="F23" s="254" t="s">
        <v>276</v>
      </c>
      <c r="G23" s="254" t="s">
        <v>277</v>
      </c>
      <c r="H23" s="254" t="s">
        <v>278</v>
      </c>
      <c r="I23" s="254" t="s">
        <v>576</v>
      </c>
      <c r="J23" s="254" t="s">
        <v>280</v>
      </c>
      <c r="K23" s="252" t="s">
        <v>577</v>
      </c>
      <c r="L23" s="252" t="s">
        <v>578</v>
      </c>
      <c r="M23" s="252" t="s">
        <v>283</v>
      </c>
    </row>
    <row r="24" spans="1:13" ht="12.75">
      <c r="A24" s="147"/>
      <c r="B24" s="258"/>
      <c r="C24" s="258"/>
      <c r="D24" s="258"/>
      <c r="E24" s="259"/>
      <c r="F24" s="255"/>
      <c r="G24" s="255"/>
      <c r="H24" s="255"/>
      <c r="I24" s="255"/>
      <c r="J24" s="255"/>
      <c r="K24" s="253"/>
      <c r="L24" s="253"/>
      <c r="M24" s="253"/>
    </row>
    <row r="25" spans="1:256" ht="35.25" customHeight="1">
      <c r="A25" s="100"/>
      <c r="B25" s="148" t="s">
        <v>579</v>
      </c>
      <c r="C25" s="149" t="s">
        <v>289</v>
      </c>
      <c r="D25" s="149" t="s">
        <v>580</v>
      </c>
      <c r="E25" s="149"/>
      <c r="F25" s="150"/>
      <c r="G25" s="150"/>
      <c r="H25" s="150"/>
      <c r="I25" s="150"/>
      <c r="J25" s="150"/>
      <c r="K25" s="151">
        <f>K26</f>
        <v>2505327.79</v>
      </c>
      <c r="L25" s="151">
        <f>L26</f>
        <v>0</v>
      </c>
      <c r="M25" s="151">
        <f>M26</f>
        <v>0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27.75" customHeight="1">
      <c r="A26" s="97"/>
      <c r="B26" s="101" t="s">
        <v>415</v>
      </c>
      <c r="C26" s="152" t="s">
        <v>289</v>
      </c>
      <c r="D26" s="152" t="s">
        <v>580</v>
      </c>
      <c r="E26" s="152" t="s">
        <v>581</v>
      </c>
      <c r="F26" s="102" t="s">
        <v>17</v>
      </c>
      <c r="G26" s="102"/>
      <c r="H26" s="102"/>
      <c r="I26" s="102"/>
      <c r="J26" s="102"/>
      <c r="K26" s="103">
        <f>K31+K34+K55+K58+K61+K64+K69+K72+K76+K81+K84+K87+K90+K96+K99+K102+K107+K110+K113+K116+K119+K122+K125+K130+K133+K136+K139+K142+K145+K148+K151+K154+K160+K163+K166+K169+K172+K175+K180+K183+K186+K189+K192+K195+K198+K201+K204+K207+K210+K215+K221++K226+K229+K232+K27+K218+K157</f>
        <v>2505327.79</v>
      </c>
      <c r="L26" s="103">
        <f>L31+L34+L55+L58+L61+L64+L69+L72+L76+L81+L84+L87+L90+L96+L99+L102+L107+L110+L113+L116+L119+L122+L125+L130+L133+L136+L139+L142+L145+L148+L151+L154+L160+L163+L166+L169+L172+L175+L180+L183+L186+L189+L192+L195+L198+L201+L204+L207+L210+L215+L221++L226+L229+L232</f>
        <v>0</v>
      </c>
      <c r="M26" s="103">
        <f>M31+M34+M55+M58+M61+M64+M69+M72+M76+M81+M84+M87+M90+M96+M99+M102+M107+M110+M113+M116+M119+M122+M125+M130+M133+M136+M139+M142+M145+M148+M151+M154+M160+M163+M166+M169+M172+M175+M180+M183+M186+M189+M192+M195+M198+M201+M204+M207+M210+M215+M221++M226+M229+M232+M93</f>
        <v>0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94.5" customHeight="1" hidden="1">
      <c r="A27" s="97"/>
      <c r="B27" s="124" t="s">
        <v>748</v>
      </c>
      <c r="C27" s="152" t="s">
        <v>289</v>
      </c>
      <c r="D27" s="152" t="s">
        <v>580</v>
      </c>
      <c r="E27" s="152" t="s">
        <v>581</v>
      </c>
      <c r="F27" s="102" t="s">
        <v>17</v>
      </c>
      <c r="G27" s="154"/>
      <c r="H27" s="154"/>
      <c r="I27" s="154" t="s">
        <v>750</v>
      </c>
      <c r="J27" s="154"/>
      <c r="K27" s="155">
        <f>K28</f>
        <v>0</v>
      </c>
      <c r="L27" s="155"/>
      <c r="M27" s="155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9.5" customHeight="1" hidden="1">
      <c r="A28" s="97"/>
      <c r="B28" s="111" t="s">
        <v>303</v>
      </c>
      <c r="C28" s="153" t="s">
        <v>289</v>
      </c>
      <c r="D28" s="153" t="s">
        <v>580</v>
      </c>
      <c r="E28" s="153" t="s">
        <v>581</v>
      </c>
      <c r="F28" s="105" t="s">
        <v>17</v>
      </c>
      <c r="G28" s="154"/>
      <c r="H28" s="154"/>
      <c r="I28" s="156" t="s">
        <v>750</v>
      </c>
      <c r="J28" s="156" t="s">
        <v>304</v>
      </c>
      <c r="K28" s="157">
        <f>K29+K30</f>
        <v>0</v>
      </c>
      <c r="L28" s="155"/>
      <c r="M28" s="155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25.5" customHeight="1" hidden="1">
      <c r="A29" s="97"/>
      <c r="B29" s="126" t="s">
        <v>321</v>
      </c>
      <c r="C29" s="153" t="s">
        <v>289</v>
      </c>
      <c r="D29" s="153" t="s">
        <v>580</v>
      </c>
      <c r="E29" s="153" t="s">
        <v>581</v>
      </c>
      <c r="F29" s="105" t="s">
        <v>17</v>
      </c>
      <c r="G29" s="154"/>
      <c r="H29" s="154"/>
      <c r="I29" s="156" t="s">
        <v>750</v>
      </c>
      <c r="J29" s="156" t="s">
        <v>322</v>
      </c>
      <c r="K29" s="157"/>
      <c r="L29" s="155"/>
      <c r="M29" s="15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25.5" customHeight="1" hidden="1">
      <c r="A30" s="97"/>
      <c r="B30" s="108" t="s">
        <v>305</v>
      </c>
      <c r="C30" s="153" t="s">
        <v>289</v>
      </c>
      <c r="D30" s="153" t="s">
        <v>580</v>
      </c>
      <c r="E30" s="153" t="s">
        <v>581</v>
      </c>
      <c r="F30" s="105" t="s">
        <v>17</v>
      </c>
      <c r="G30" s="154"/>
      <c r="H30" s="154"/>
      <c r="I30" s="156" t="s">
        <v>750</v>
      </c>
      <c r="J30" s="156" t="s">
        <v>306</v>
      </c>
      <c r="K30" s="157"/>
      <c r="L30" s="155"/>
      <c r="M30" s="155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25.5" hidden="1">
      <c r="A31" s="97"/>
      <c r="B31" s="101" t="s">
        <v>582</v>
      </c>
      <c r="C31" s="152" t="s">
        <v>289</v>
      </c>
      <c r="D31" s="152" t="s">
        <v>580</v>
      </c>
      <c r="E31" s="152" t="s">
        <v>581</v>
      </c>
      <c r="F31" s="102" t="s">
        <v>17</v>
      </c>
      <c r="G31" s="154"/>
      <c r="H31" s="154"/>
      <c r="I31" s="154" t="s">
        <v>583</v>
      </c>
      <c r="J31" s="154"/>
      <c r="K31" s="155">
        <f aca="true" t="shared" si="0" ref="K31:M32">K32</f>
        <v>0</v>
      </c>
      <c r="L31" s="155">
        <f t="shared" si="0"/>
        <v>0</v>
      </c>
      <c r="M31" s="155">
        <f t="shared" si="0"/>
        <v>0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25.5" hidden="1">
      <c r="A32" s="97"/>
      <c r="B32" s="126" t="s">
        <v>497</v>
      </c>
      <c r="C32" s="153" t="s">
        <v>289</v>
      </c>
      <c r="D32" s="153" t="s">
        <v>580</v>
      </c>
      <c r="E32" s="153" t="s">
        <v>581</v>
      </c>
      <c r="F32" s="105" t="s">
        <v>17</v>
      </c>
      <c r="G32" s="154"/>
      <c r="H32" s="154"/>
      <c r="I32" s="156" t="s">
        <v>583</v>
      </c>
      <c r="J32" s="156" t="s">
        <v>498</v>
      </c>
      <c r="K32" s="157">
        <f t="shared" si="0"/>
        <v>0</v>
      </c>
      <c r="L32" s="157">
        <f t="shared" si="0"/>
        <v>0</v>
      </c>
      <c r="M32" s="157">
        <f t="shared" si="0"/>
        <v>0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2.75" hidden="1">
      <c r="A33" s="97"/>
      <c r="B33" s="126" t="s">
        <v>499</v>
      </c>
      <c r="C33" s="153" t="s">
        <v>289</v>
      </c>
      <c r="D33" s="153" t="s">
        <v>580</v>
      </c>
      <c r="E33" s="153" t="s">
        <v>581</v>
      </c>
      <c r="F33" s="105" t="s">
        <v>17</v>
      </c>
      <c r="G33" s="154"/>
      <c r="H33" s="154"/>
      <c r="I33" s="156" t="s">
        <v>583</v>
      </c>
      <c r="J33" s="156" t="s">
        <v>500</v>
      </c>
      <c r="K33" s="157"/>
      <c r="L33" s="157"/>
      <c r="M33" s="15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89.25" hidden="1">
      <c r="A34" s="97"/>
      <c r="B34" s="117" t="s">
        <v>431</v>
      </c>
      <c r="C34" s="158" t="s">
        <v>289</v>
      </c>
      <c r="D34" s="158" t="s">
        <v>580</v>
      </c>
      <c r="E34" s="152" t="s">
        <v>581</v>
      </c>
      <c r="F34" s="154" t="s">
        <v>17</v>
      </c>
      <c r="G34" s="154" t="s">
        <v>287</v>
      </c>
      <c r="H34" s="154" t="s">
        <v>371</v>
      </c>
      <c r="I34" s="154" t="s">
        <v>584</v>
      </c>
      <c r="J34" s="154"/>
      <c r="K34" s="155">
        <f>K35+K37+K39</f>
        <v>0</v>
      </c>
      <c r="L34" s="155">
        <f>L35+L37+L39</f>
        <v>0</v>
      </c>
      <c r="M34" s="155">
        <f>M35+M37+M39</f>
        <v>0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51" hidden="1">
      <c r="A35" s="97"/>
      <c r="B35" s="159" t="s">
        <v>293</v>
      </c>
      <c r="C35" s="153" t="s">
        <v>289</v>
      </c>
      <c r="D35" s="153" t="s">
        <v>580</v>
      </c>
      <c r="E35" s="153" t="s">
        <v>581</v>
      </c>
      <c r="F35" s="105" t="s">
        <v>17</v>
      </c>
      <c r="G35" s="105" t="s">
        <v>287</v>
      </c>
      <c r="H35" s="105" t="s">
        <v>371</v>
      </c>
      <c r="I35" s="156" t="s">
        <v>584</v>
      </c>
      <c r="J35" s="105" t="s">
        <v>23</v>
      </c>
      <c r="K35" s="106">
        <f>K36</f>
        <v>0</v>
      </c>
      <c r="L35" s="106">
        <f>L36</f>
        <v>0</v>
      </c>
      <c r="M35" s="106">
        <f>M36</f>
        <v>0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25.5" hidden="1">
      <c r="A36" s="97"/>
      <c r="B36" s="159" t="s">
        <v>298</v>
      </c>
      <c r="C36" s="153" t="s">
        <v>289</v>
      </c>
      <c r="D36" s="153" t="s">
        <v>580</v>
      </c>
      <c r="E36" s="153" t="s">
        <v>581</v>
      </c>
      <c r="F36" s="105" t="s">
        <v>17</v>
      </c>
      <c r="G36" s="105" t="s">
        <v>287</v>
      </c>
      <c r="H36" s="105" t="s">
        <v>371</v>
      </c>
      <c r="I36" s="156" t="s">
        <v>584</v>
      </c>
      <c r="J36" s="105" t="s">
        <v>294</v>
      </c>
      <c r="K36" s="106"/>
      <c r="L36" s="106"/>
      <c r="M36" s="10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25.5" hidden="1">
      <c r="A37" s="97"/>
      <c r="B37" s="159" t="s">
        <v>299</v>
      </c>
      <c r="C37" s="153" t="s">
        <v>289</v>
      </c>
      <c r="D37" s="153" t="s">
        <v>580</v>
      </c>
      <c r="E37" s="153" t="s">
        <v>581</v>
      </c>
      <c r="F37" s="105" t="s">
        <v>17</v>
      </c>
      <c r="G37" s="105" t="s">
        <v>287</v>
      </c>
      <c r="H37" s="105" t="s">
        <v>371</v>
      </c>
      <c r="I37" s="156" t="s">
        <v>584</v>
      </c>
      <c r="J37" s="105" t="s">
        <v>300</v>
      </c>
      <c r="K37" s="106">
        <f>K38</f>
        <v>0</v>
      </c>
      <c r="L37" s="106">
        <f>L38</f>
        <v>0</v>
      </c>
      <c r="M37" s="106">
        <f>M38</f>
        <v>0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ht="25.5" hidden="1">
      <c r="A38" s="97"/>
      <c r="B38" s="159" t="s">
        <v>301</v>
      </c>
      <c r="C38" s="153" t="s">
        <v>289</v>
      </c>
      <c r="D38" s="153" t="s">
        <v>580</v>
      </c>
      <c r="E38" s="153" t="s">
        <v>581</v>
      </c>
      <c r="F38" s="105" t="s">
        <v>17</v>
      </c>
      <c r="G38" s="105" t="s">
        <v>287</v>
      </c>
      <c r="H38" s="105" t="s">
        <v>371</v>
      </c>
      <c r="I38" s="156" t="s">
        <v>584</v>
      </c>
      <c r="J38" s="105" t="s">
        <v>302</v>
      </c>
      <c r="K38" s="106"/>
      <c r="L38" s="106"/>
      <c r="M38" s="10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ht="12.75" hidden="1">
      <c r="A39" s="97"/>
      <c r="B39" s="128" t="s">
        <v>433</v>
      </c>
      <c r="C39" s="160" t="s">
        <v>289</v>
      </c>
      <c r="D39" s="160" t="s">
        <v>580</v>
      </c>
      <c r="E39" s="160" t="s">
        <v>581</v>
      </c>
      <c r="F39" s="127" t="s">
        <v>17</v>
      </c>
      <c r="G39" s="127" t="s">
        <v>287</v>
      </c>
      <c r="H39" s="127" t="s">
        <v>371</v>
      </c>
      <c r="I39" s="156" t="s">
        <v>584</v>
      </c>
      <c r="J39" s="127" t="s">
        <v>403</v>
      </c>
      <c r="K39" s="106">
        <f>K40</f>
        <v>0</v>
      </c>
      <c r="L39" s="106">
        <f>L40</f>
        <v>0</v>
      </c>
      <c r="M39" s="106">
        <f>M40</f>
        <v>0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256" ht="12.75" hidden="1">
      <c r="A40" s="97"/>
      <c r="B40" s="128" t="s">
        <v>267</v>
      </c>
      <c r="C40" s="160" t="s">
        <v>289</v>
      </c>
      <c r="D40" s="160" t="s">
        <v>580</v>
      </c>
      <c r="E40" s="160" t="s">
        <v>581</v>
      </c>
      <c r="F40" s="127" t="s">
        <v>17</v>
      </c>
      <c r="G40" s="127" t="s">
        <v>287</v>
      </c>
      <c r="H40" s="127" t="s">
        <v>371</v>
      </c>
      <c r="I40" s="156" t="s">
        <v>584</v>
      </c>
      <c r="J40" s="127" t="s">
        <v>434</v>
      </c>
      <c r="K40" s="106"/>
      <c r="L40" s="106"/>
      <c r="M40" s="10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ht="76.5" hidden="1">
      <c r="A41" s="97"/>
      <c r="B41" s="101" t="s">
        <v>463</v>
      </c>
      <c r="C41" s="152" t="s">
        <v>289</v>
      </c>
      <c r="D41" s="152" t="s">
        <v>580</v>
      </c>
      <c r="E41" s="152" t="s">
        <v>581</v>
      </c>
      <c r="F41" s="102" t="s">
        <v>17</v>
      </c>
      <c r="G41" s="102"/>
      <c r="H41" s="102"/>
      <c r="I41" s="102" t="s">
        <v>585</v>
      </c>
      <c r="J41" s="102"/>
      <c r="K41" s="106"/>
      <c r="L41" s="106"/>
      <c r="M41" s="106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25.5" hidden="1">
      <c r="A42" s="97"/>
      <c r="B42" s="159" t="s">
        <v>299</v>
      </c>
      <c r="C42" s="153" t="s">
        <v>289</v>
      </c>
      <c r="D42" s="153" t="s">
        <v>580</v>
      </c>
      <c r="E42" s="153" t="s">
        <v>581</v>
      </c>
      <c r="F42" s="105" t="s">
        <v>17</v>
      </c>
      <c r="G42" s="105"/>
      <c r="H42" s="105"/>
      <c r="I42" s="105" t="s">
        <v>585</v>
      </c>
      <c r="J42" s="105" t="s">
        <v>300</v>
      </c>
      <c r="K42" s="106"/>
      <c r="L42" s="106"/>
      <c r="M42" s="10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ht="25.5" hidden="1">
      <c r="A43" s="97"/>
      <c r="B43" s="159" t="s">
        <v>301</v>
      </c>
      <c r="C43" s="153" t="s">
        <v>289</v>
      </c>
      <c r="D43" s="153" t="s">
        <v>580</v>
      </c>
      <c r="E43" s="153" t="s">
        <v>581</v>
      </c>
      <c r="F43" s="105" t="s">
        <v>17</v>
      </c>
      <c r="G43" s="105"/>
      <c r="H43" s="105"/>
      <c r="I43" s="105" t="s">
        <v>585</v>
      </c>
      <c r="J43" s="105" t="s">
        <v>302</v>
      </c>
      <c r="K43" s="106"/>
      <c r="L43" s="106"/>
      <c r="M43" s="106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12.75" hidden="1">
      <c r="A44" s="97"/>
      <c r="B44" s="130" t="s">
        <v>504</v>
      </c>
      <c r="C44" s="161" t="s">
        <v>289</v>
      </c>
      <c r="D44" s="161" t="s">
        <v>580</v>
      </c>
      <c r="E44" s="161" t="s">
        <v>581</v>
      </c>
      <c r="F44" s="125" t="s">
        <v>17</v>
      </c>
      <c r="G44" s="125"/>
      <c r="H44" s="125"/>
      <c r="I44" s="154" t="s">
        <v>586</v>
      </c>
      <c r="J44" s="125"/>
      <c r="K44" s="103">
        <f>K47</f>
        <v>0</v>
      </c>
      <c r="L44" s="103">
        <f>L47</f>
        <v>0</v>
      </c>
      <c r="M44" s="103">
        <f>M47</f>
        <v>0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25.5" hidden="1">
      <c r="A45" s="97"/>
      <c r="B45" s="159" t="s">
        <v>299</v>
      </c>
      <c r="C45" s="160" t="s">
        <v>289</v>
      </c>
      <c r="D45" s="160" t="s">
        <v>580</v>
      </c>
      <c r="E45" s="160" t="s">
        <v>581</v>
      </c>
      <c r="F45" s="127" t="s">
        <v>17</v>
      </c>
      <c r="G45" s="127"/>
      <c r="H45" s="127"/>
      <c r="I45" s="156" t="s">
        <v>586</v>
      </c>
      <c r="J45" s="105" t="s">
        <v>300</v>
      </c>
      <c r="K45" s="103"/>
      <c r="L45" s="103"/>
      <c r="M45" s="103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25.5" hidden="1">
      <c r="A46" s="97"/>
      <c r="B46" s="159" t="s">
        <v>301</v>
      </c>
      <c r="C46" s="160" t="s">
        <v>289</v>
      </c>
      <c r="D46" s="160" t="s">
        <v>580</v>
      </c>
      <c r="E46" s="160" t="s">
        <v>581</v>
      </c>
      <c r="F46" s="127" t="s">
        <v>17</v>
      </c>
      <c r="G46" s="127"/>
      <c r="H46" s="127"/>
      <c r="I46" s="156" t="s">
        <v>586</v>
      </c>
      <c r="J46" s="105" t="s">
        <v>302</v>
      </c>
      <c r="K46" s="103"/>
      <c r="L46" s="103"/>
      <c r="M46" s="103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25.5" hidden="1">
      <c r="A47" s="97"/>
      <c r="B47" s="126" t="s">
        <v>587</v>
      </c>
      <c r="C47" s="160" t="s">
        <v>289</v>
      </c>
      <c r="D47" s="160" t="s">
        <v>580</v>
      </c>
      <c r="E47" s="160" t="s">
        <v>581</v>
      </c>
      <c r="F47" s="127" t="s">
        <v>17</v>
      </c>
      <c r="G47" s="127"/>
      <c r="H47" s="127"/>
      <c r="I47" s="156" t="s">
        <v>586</v>
      </c>
      <c r="J47" s="127" t="s">
        <v>498</v>
      </c>
      <c r="K47" s="106">
        <f>K48</f>
        <v>0</v>
      </c>
      <c r="L47" s="106">
        <f>L48</f>
        <v>0</v>
      </c>
      <c r="M47" s="106">
        <f>M48</f>
        <v>0</v>
      </c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12.75" hidden="1">
      <c r="A48" s="97"/>
      <c r="B48" s="126" t="s">
        <v>499</v>
      </c>
      <c r="C48" s="160" t="s">
        <v>289</v>
      </c>
      <c r="D48" s="160" t="s">
        <v>580</v>
      </c>
      <c r="E48" s="160" t="s">
        <v>581</v>
      </c>
      <c r="F48" s="127" t="s">
        <v>17</v>
      </c>
      <c r="G48" s="127"/>
      <c r="H48" s="127"/>
      <c r="I48" s="156" t="s">
        <v>586</v>
      </c>
      <c r="J48" s="127" t="s">
        <v>500</v>
      </c>
      <c r="K48" s="106"/>
      <c r="L48" s="106"/>
      <c r="M48" s="106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25.5" hidden="1">
      <c r="A49" s="97"/>
      <c r="B49" s="130" t="s">
        <v>588</v>
      </c>
      <c r="C49" s="161" t="s">
        <v>289</v>
      </c>
      <c r="D49" s="161" t="s">
        <v>580</v>
      </c>
      <c r="E49" s="161" t="s">
        <v>581</v>
      </c>
      <c r="F49" s="125" t="s">
        <v>17</v>
      </c>
      <c r="G49" s="127"/>
      <c r="H49" s="127"/>
      <c r="I49" s="154" t="s">
        <v>589</v>
      </c>
      <c r="J49" s="125"/>
      <c r="K49" s="103">
        <f aca="true" t="shared" si="1" ref="K49:M50">K50</f>
        <v>0</v>
      </c>
      <c r="L49" s="103">
        <f t="shared" si="1"/>
        <v>0</v>
      </c>
      <c r="M49" s="103">
        <f t="shared" si="1"/>
        <v>0</v>
      </c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25.5" hidden="1">
      <c r="A50" s="97"/>
      <c r="B50" s="107" t="s">
        <v>299</v>
      </c>
      <c r="C50" s="160" t="s">
        <v>289</v>
      </c>
      <c r="D50" s="160" t="s">
        <v>580</v>
      </c>
      <c r="E50" s="160" t="s">
        <v>581</v>
      </c>
      <c r="F50" s="127" t="s">
        <v>17</v>
      </c>
      <c r="G50" s="127"/>
      <c r="H50" s="127"/>
      <c r="I50" s="156" t="s">
        <v>589</v>
      </c>
      <c r="J50" s="127" t="s">
        <v>300</v>
      </c>
      <c r="K50" s="106">
        <f t="shared" si="1"/>
        <v>0</v>
      </c>
      <c r="L50" s="106">
        <f t="shared" si="1"/>
        <v>0</v>
      </c>
      <c r="M50" s="106">
        <f t="shared" si="1"/>
        <v>0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25.5" hidden="1">
      <c r="A51" s="97"/>
      <c r="B51" s="107" t="s">
        <v>301</v>
      </c>
      <c r="C51" s="160" t="s">
        <v>289</v>
      </c>
      <c r="D51" s="160" t="s">
        <v>580</v>
      </c>
      <c r="E51" s="160" t="s">
        <v>581</v>
      </c>
      <c r="F51" s="127" t="s">
        <v>17</v>
      </c>
      <c r="G51" s="127"/>
      <c r="H51" s="127"/>
      <c r="I51" s="156" t="s">
        <v>589</v>
      </c>
      <c r="J51" s="127" t="s">
        <v>590</v>
      </c>
      <c r="K51" s="106"/>
      <c r="L51" s="106"/>
      <c r="M51" s="106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2.75" hidden="1">
      <c r="A52" s="97"/>
      <c r="B52" s="118" t="s">
        <v>591</v>
      </c>
      <c r="C52" s="161" t="s">
        <v>289</v>
      </c>
      <c r="D52" s="161" t="s">
        <v>580</v>
      </c>
      <c r="E52" s="161" t="s">
        <v>581</v>
      </c>
      <c r="F52" s="125" t="s">
        <v>17</v>
      </c>
      <c r="G52" s="127"/>
      <c r="H52" s="127"/>
      <c r="I52" s="154" t="s">
        <v>592</v>
      </c>
      <c r="J52" s="125"/>
      <c r="K52" s="103">
        <f aca="true" t="shared" si="2" ref="K52:M53">K53</f>
        <v>0</v>
      </c>
      <c r="L52" s="103">
        <f t="shared" si="2"/>
        <v>0</v>
      </c>
      <c r="M52" s="103">
        <f t="shared" si="2"/>
        <v>0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25.5" hidden="1">
      <c r="A53" s="97"/>
      <c r="B53" s="107" t="s">
        <v>299</v>
      </c>
      <c r="C53" s="160" t="s">
        <v>289</v>
      </c>
      <c r="D53" s="160" t="s">
        <v>580</v>
      </c>
      <c r="E53" s="160" t="s">
        <v>581</v>
      </c>
      <c r="F53" s="127" t="s">
        <v>17</v>
      </c>
      <c r="G53" s="127"/>
      <c r="H53" s="127"/>
      <c r="I53" s="156" t="s">
        <v>592</v>
      </c>
      <c r="J53" s="127" t="s">
        <v>300</v>
      </c>
      <c r="K53" s="106">
        <f t="shared" si="2"/>
        <v>0</v>
      </c>
      <c r="L53" s="106">
        <f t="shared" si="2"/>
        <v>0</v>
      </c>
      <c r="M53" s="106">
        <f t="shared" si="2"/>
        <v>0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25.5" hidden="1">
      <c r="A54" s="97"/>
      <c r="B54" s="107" t="s">
        <v>301</v>
      </c>
      <c r="C54" s="160" t="s">
        <v>289</v>
      </c>
      <c r="D54" s="160" t="s">
        <v>580</v>
      </c>
      <c r="E54" s="160" t="s">
        <v>581</v>
      </c>
      <c r="F54" s="127" t="s">
        <v>17</v>
      </c>
      <c r="G54" s="127"/>
      <c r="H54" s="127"/>
      <c r="I54" s="156" t="s">
        <v>592</v>
      </c>
      <c r="J54" s="127" t="s">
        <v>590</v>
      </c>
      <c r="K54" s="106"/>
      <c r="L54" s="106"/>
      <c r="M54" s="106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ht="76.5" hidden="1">
      <c r="A55" s="97"/>
      <c r="B55" s="101" t="s">
        <v>529</v>
      </c>
      <c r="C55" s="152" t="s">
        <v>289</v>
      </c>
      <c r="D55" s="152" t="s">
        <v>580</v>
      </c>
      <c r="E55" s="152" t="s">
        <v>581</v>
      </c>
      <c r="F55" s="102" t="s">
        <v>17</v>
      </c>
      <c r="G55" s="102"/>
      <c r="H55" s="102"/>
      <c r="I55" s="102" t="s">
        <v>593</v>
      </c>
      <c r="J55" s="102"/>
      <c r="K55" s="103">
        <f aca="true" t="shared" si="3" ref="K55:M56">K56</f>
        <v>0</v>
      </c>
      <c r="L55" s="103">
        <f t="shared" si="3"/>
        <v>0</v>
      </c>
      <c r="M55" s="103">
        <f t="shared" si="3"/>
        <v>0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ht="32.25" customHeight="1" hidden="1">
      <c r="A56" s="97"/>
      <c r="B56" s="111" t="s">
        <v>313</v>
      </c>
      <c r="C56" s="153" t="s">
        <v>289</v>
      </c>
      <c r="D56" s="153" t="s">
        <v>580</v>
      </c>
      <c r="E56" s="153" t="s">
        <v>581</v>
      </c>
      <c r="F56" s="105" t="s">
        <v>17</v>
      </c>
      <c r="G56" s="105"/>
      <c r="H56" s="105"/>
      <c r="I56" s="105" t="s">
        <v>593</v>
      </c>
      <c r="J56" s="105" t="s">
        <v>314</v>
      </c>
      <c r="K56" s="106">
        <f t="shared" si="3"/>
        <v>0</v>
      </c>
      <c r="L56" s="106">
        <f t="shared" si="3"/>
        <v>0</v>
      </c>
      <c r="M56" s="106">
        <f t="shared" si="3"/>
        <v>0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56" ht="12.75" hidden="1">
      <c r="A57" s="97"/>
      <c r="B57" s="111" t="s">
        <v>315</v>
      </c>
      <c r="C57" s="153" t="s">
        <v>289</v>
      </c>
      <c r="D57" s="153" t="s">
        <v>580</v>
      </c>
      <c r="E57" s="153" t="s">
        <v>581</v>
      </c>
      <c r="F57" s="105" t="s">
        <v>17</v>
      </c>
      <c r="G57" s="105"/>
      <c r="H57" s="105"/>
      <c r="I57" s="105" t="s">
        <v>593</v>
      </c>
      <c r="J57" s="105" t="s">
        <v>316</v>
      </c>
      <c r="K57" s="106"/>
      <c r="L57" s="106"/>
      <c r="M57" s="106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ht="51" hidden="1">
      <c r="A58" s="97"/>
      <c r="B58" s="115" t="s">
        <v>594</v>
      </c>
      <c r="C58" s="152" t="s">
        <v>289</v>
      </c>
      <c r="D58" s="152" t="s">
        <v>580</v>
      </c>
      <c r="E58" s="152" t="s">
        <v>581</v>
      </c>
      <c r="F58" s="102" t="s">
        <v>17</v>
      </c>
      <c r="G58" s="102"/>
      <c r="H58" s="102"/>
      <c r="I58" s="102" t="s">
        <v>595</v>
      </c>
      <c r="J58" s="102"/>
      <c r="K58" s="103">
        <f aca="true" t="shared" si="4" ref="K58:M59">K59</f>
        <v>0</v>
      </c>
      <c r="L58" s="103">
        <f t="shared" si="4"/>
        <v>0</v>
      </c>
      <c r="M58" s="103">
        <f t="shared" si="4"/>
        <v>0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25.5" hidden="1">
      <c r="A59" s="97"/>
      <c r="B59" s="111" t="s">
        <v>313</v>
      </c>
      <c r="C59" s="153" t="s">
        <v>289</v>
      </c>
      <c r="D59" s="153" t="s">
        <v>580</v>
      </c>
      <c r="E59" s="153" t="s">
        <v>581</v>
      </c>
      <c r="F59" s="105" t="s">
        <v>17</v>
      </c>
      <c r="G59" s="105"/>
      <c r="H59" s="105"/>
      <c r="I59" s="105" t="s">
        <v>595</v>
      </c>
      <c r="J59" s="105" t="s">
        <v>314</v>
      </c>
      <c r="K59" s="106">
        <f t="shared" si="4"/>
        <v>0</v>
      </c>
      <c r="L59" s="106">
        <f t="shared" si="4"/>
        <v>0</v>
      </c>
      <c r="M59" s="106">
        <f t="shared" si="4"/>
        <v>0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12.75" hidden="1">
      <c r="A60" s="97"/>
      <c r="B60" s="116" t="s">
        <v>315</v>
      </c>
      <c r="C60" s="153" t="s">
        <v>289</v>
      </c>
      <c r="D60" s="153" t="s">
        <v>580</v>
      </c>
      <c r="E60" s="153" t="s">
        <v>581</v>
      </c>
      <c r="F60" s="105" t="s">
        <v>17</v>
      </c>
      <c r="G60" s="105"/>
      <c r="H60" s="105"/>
      <c r="I60" s="105" t="s">
        <v>595</v>
      </c>
      <c r="J60" s="105" t="s">
        <v>316</v>
      </c>
      <c r="K60" s="106"/>
      <c r="L60" s="106"/>
      <c r="M60" s="106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38.25" hidden="1">
      <c r="A61" s="97"/>
      <c r="B61" s="101" t="s">
        <v>536</v>
      </c>
      <c r="C61" s="152" t="s">
        <v>289</v>
      </c>
      <c r="D61" s="152" t="s">
        <v>580</v>
      </c>
      <c r="E61" s="152" t="s">
        <v>581</v>
      </c>
      <c r="F61" s="102" t="s">
        <v>17</v>
      </c>
      <c r="G61" s="102" t="s">
        <v>360</v>
      </c>
      <c r="H61" s="102" t="s">
        <v>296</v>
      </c>
      <c r="I61" s="102" t="s">
        <v>596</v>
      </c>
      <c r="J61" s="102"/>
      <c r="K61" s="103">
        <f aca="true" t="shared" si="5" ref="K61:M62">K62</f>
        <v>0</v>
      </c>
      <c r="L61" s="103">
        <f t="shared" si="5"/>
        <v>0</v>
      </c>
      <c r="M61" s="103">
        <f t="shared" si="5"/>
        <v>0</v>
      </c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ht="12.75" hidden="1">
      <c r="A62" s="97"/>
      <c r="B62" s="111" t="s">
        <v>534</v>
      </c>
      <c r="C62" s="153" t="s">
        <v>289</v>
      </c>
      <c r="D62" s="153" t="s">
        <v>580</v>
      </c>
      <c r="E62" s="153" t="s">
        <v>581</v>
      </c>
      <c r="F62" s="105" t="s">
        <v>17</v>
      </c>
      <c r="G62" s="105" t="s">
        <v>360</v>
      </c>
      <c r="H62" s="105" t="s">
        <v>296</v>
      </c>
      <c r="I62" s="105" t="s">
        <v>596</v>
      </c>
      <c r="J62" s="105" t="s">
        <v>366</v>
      </c>
      <c r="K62" s="106">
        <f t="shared" si="5"/>
        <v>0</v>
      </c>
      <c r="L62" s="106">
        <f t="shared" si="5"/>
        <v>0</v>
      </c>
      <c r="M62" s="106">
        <f t="shared" si="5"/>
        <v>0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spans="1:256" ht="25.5" hidden="1">
      <c r="A63" s="97"/>
      <c r="B63" s="134" t="s">
        <v>367</v>
      </c>
      <c r="C63" s="153" t="s">
        <v>289</v>
      </c>
      <c r="D63" s="153" t="s">
        <v>580</v>
      </c>
      <c r="E63" s="153" t="s">
        <v>581</v>
      </c>
      <c r="F63" s="105" t="s">
        <v>17</v>
      </c>
      <c r="G63" s="105" t="s">
        <v>360</v>
      </c>
      <c r="H63" s="105" t="s">
        <v>296</v>
      </c>
      <c r="I63" s="105" t="s">
        <v>596</v>
      </c>
      <c r="J63" s="105" t="s">
        <v>368</v>
      </c>
      <c r="K63" s="106"/>
      <c r="L63" s="106"/>
      <c r="M63" s="106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ht="102" hidden="1">
      <c r="A64" s="97"/>
      <c r="B64" s="101" t="s">
        <v>551</v>
      </c>
      <c r="C64" s="152" t="s">
        <v>289</v>
      </c>
      <c r="D64" s="152" t="s">
        <v>580</v>
      </c>
      <c r="E64" s="152" t="s">
        <v>581</v>
      </c>
      <c r="F64" s="102" t="s">
        <v>17</v>
      </c>
      <c r="G64" s="102" t="s">
        <v>360</v>
      </c>
      <c r="H64" s="102" t="s">
        <v>362</v>
      </c>
      <c r="I64" s="102" t="s">
        <v>597</v>
      </c>
      <c r="J64" s="102"/>
      <c r="K64" s="103">
        <f>K65+K67</f>
        <v>0</v>
      </c>
      <c r="L64" s="103">
        <f>L65+L67</f>
        <v>0</v>
      </c>
      <c r="M64" s="103">
        <f>M65+M67</f>
        <v>0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  <c r="IV64" s="97"/>
    </row>
    <row r="65" spans="1:256" ht="51" hidden="1">
      <c r="A65" s="97"/>
      <c r="B65" s="159" t="s">
        <v>293</v>
      </c>
      <c r="C65" s="153" t="s">
        <v>289</v>
      </c>
      <c r="D65" s="153" t="s">
        <v>580</v>
      </c>
      <c r="E65" s="153" t="s">
        <v>581</v>
      </c>
      <c r="F65" s="105" t="s">
        <v>17</v>
      </c>
      <c r="G65" s="105" t="s">
        <v>360</v>
      </c>
      <c r="H65" s="105" t="s">
        <v>387</v>
      </c>
      <c r="I65" s="105" t="s">
        <v>597</v>
      </c>
      <c r="J65" s="105" t="s">
        <v>23</v>
      </c>
      <c r="K65" s="106">
        <f>K66</f>
        <v>0</v>
      </c>
      <c r="L65" s="106">
        <f>L66</f>
        <v>0</v>
      </c>
      <c r="M65" s="106">
        <f>M66</f>
        <v>0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25.5" hidden="1">
      <c r="A66" s="97"/>
      <c r="B66" s="159" t="s">
        <v>298</v>
      </c>
      <c r="C66" s="153" t="s">
        <v>289</v>
      </c>
      <c r="D66" s="153" t="s">
        <v>580</v>
      </c>
      <c r="E66" s="153" t="s">
        <v>581</v>
      </c>
      <c r="F66" s="105" t="s">
        <v>17</v>
      </c>
      <c r="G66" s="105" t="s">
        <v>360</v>
      </c>
      <c r="H66" s="105" t="s">
        <v>387</v>
      </c>
      <c r="I66" s="105" t="s">
        <v>597</v>
      </c>
      <c r="J66" s="105" t="s">
        <v>294</v>
      </c>
      <c r="K66" s="106"/>
      <c r="L66" s="106"/>
      <c r="M66" s="106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25.5" hidden="1">
      <c r="A67" s="97"/>
      <c r="B67" s="159" t="s">
        <v>299</v>
      </c>
      <c r="C67" s="153" t="s">
        <v>289</v>
      </c>
      <c r="D67" s="153" t="s">
        <v>580</v>
      </c>
      <c r="E67" s="153" t="s">
        <v>581</v>
      </c>
      <c r="F67" s="105" t="s">
        <v>17</v>
      </c>
      <c r="G67" s="105" t="s">
        <v>360</v>
      </c>
      <c r="H67" s="105" t="s">
        <v>387</v>
      </c>
      <c r="I67" s="105" t="s">
        <v>597</v>
      </c>
      <c r="J67" s="105" t="s">
        <v>300</v>
      </c>
      <c r="K67" s="106">
        <f>K68</f>
        <v>0</v>
      </c>
      <c r="L67" s="106">
        <f>L68</f>
        <v>0</v>
      </c>
      <c r="M67" s="106">
        <f>M68</f>
        <v>0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25.5" hidden="1">
      <c r="A68" s="97"/>
      <c r="B68" s="159" t="s">
        <v>301</v>
      </c>
      <c r="C68" s="153" t="s">
        <v>289</v>
      </c>
      <c r="D68" s="153" t="s">
        <v>580</v>
      </c>
      <c r="E68" s="153" t="s">
        <v>581</v>
      </c>
      <c r="F68" s="105" t="s">
        <v>17</v>
      </c>
      <c r="G68" s="105" t="s">
        <v>360</v>
      </c>
      <c r="H68" s="105" t="s">
        <v>387</v>
      </c>
      <c r="I68" s="105" t="s">
        <v>597</v>
      </c>
      <c r="J68" s="105" t="s">
        <v>302</v>
      </c>
      <c r="K68" s="106"/>
      <c r="L68" s="106"/>
      <c r="M68" s="106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114.75" hidden="1">
      <c r="A69" s="97"/>
      <c r="B69" s="101" t="s">
        <v>553</v>
      </c>
      <c r="C69" s="152" t="s">
        <v>289</v>
      </c>
      <c r="D69" s="152" t="s">
        <v>580</v>
      </c>
      <c r="E69" s="152" t="s">
        <v>581</v>
      </c>
      <c r="F69" s="102" t="s">
        <v>17</v>
      </c>
      <c r="G69" s="102" t="s">
        <v>360</v>
      </c>
      <c r="H69" s="102" t="s">
        <v>387</v>
      </c>
      <c r="I69" s="102" t="s">
        <v>598</v>
      </c>
      <c r="J69" s="102"/>
      <c r="K69" s="103">
        <f aca="true" t="shared" si="6" ref="K69:M70">K70</f>
        <v>0</v>
      </c>
      <c r="L69" s="103">
        <f t="shared" si="6"/>
        <v>0</v>
      </c>
      <c r="M69" s="103">
        <f t="shared" si="6"/>
        <v>0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</row>
    <row r="70" spans="1:256" ht="25.5" hidden="1">
      <c r="A70" s="97"/>
      <c r="B70" s="159" t="s">
        <v>299</v>
      </c>
      <c r="C70" s="153" t="s">
        <v>289</v>
      </c>
      <c r="D70" s="153" t="s">
        <v>580</v>
      </c>
      <c r="E70" s="153" t="s">
        <v>581</v>
      </c>
      <c r="F70" s="105" t="s">
        <v>17</v>
      </c>
      <c r="G70" s="105" t="s">
        <v>360</v>
      </c>
      <c r="H70" s="105" t="s">
        <v>387</v>
      </c>
      <c r="I70" s="105" t="s">
        <v>598</v>
      </c>
      <c r="J70" s="105" t="s">
        <v>300</v>
      </c>
      <c r="K70" s="106">
        <f t="shared" si="6"/>
        <v>0</v>
      </c>
      <c r="L70" s="106">
        <f t="shared" si="6"/>
        <v>0</v>
      </c>
      <c r="M70" s="106">
        <f t="shared" si="6"/>
        <v>0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</row>
    <row r="71" spans="1:256" ht="25.5" hidden="1">
      <c r="A71" s="97"/>
      <c r="B71" s="159" t="s">
        <v>301</v>
      </c>
      <c r="C71" s="153" t="s">
        <v>289</v>
      </c>
      <c r="D71" s="153" t="s">
        <v>580</v>
      </c>
      <c r="E71" s="153" t="s">
        <v>581</v>
      </c>
      <c r="F71" s="105" t="s">
        <v>17</v>
      </c>
      <c r="G71" s="105" t="s">
        <v>360</v>
      </c>
      <c r="H71" s="105" t="s">
        <v>387</v>
      </c>
      <c r="I71" s="105" t="s">
        <v>598</v>
      </c>
      <c r="J71" s="105" t="s">
        <v>302</v>
      </c>
      <c r="K71" s="106"/>
      <c r="L71" s="106"/>
      <c r="M71" s="106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</row>
    <row r="72" spans="1:256" ht="140.25" hidden="1">
      <c r="A72" s="97"/>
      <c r="B72" s="101" t="s">
        <v>541</v>
      </c>
      <c r="C72" s="152" t="s">
        <v>289</v>
      </c>
      <c r="D72" s="152" t="s">
        <v>580</v>
      </c>
      <c r="E72" s="152" t="s">
        <v>581</v>
      </c>
      <c r="F72" s="102" t="s">
        <v>17</v>
      </c>
      <c r="G72" s="102" t="s">
        <v>360</v>
      </c>
      <c r="H72" s="102" t="s">
        <v>362</v>
      </c>
      <c r="I72" s="102" t="s">
        <v>599</v>
      </c>
      <c r="J72" s="102"/>
      <c r="K72" s="103">
        <f>K73</f>
        <v>0</v>
      </c>
      <c r="L72" s="103">
        <f>L73</f>
        <v>0</v>
      </c>
      <c r="M72" s="103">
        <f>M73</f>
        <v>0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256" ht="12.75" hidden="1">
      <c r="A73" s="97"/>
      <c r="B73" s="111" t="s">
        <v>365</v>
      </c>
      <c r="C73" s="153" t="s">
        <v>289</v>
      </c>
      <c r="D73" s="153" t="s">
        <v>580</v>
      </c>
      <c r="E73" s="153" t="s">
        <v>581</v>
      </c>
      <c r="F73" s="105" t="s">
        <v>17</v>
      </c>
      <c r="G73" s="105" t="s">
        <v>360</v>
      </c>
      <c r="H73" s="105" t="s">
        <v>362</v>
      </c>
      <c r="I73" s="105" t="s">
        <v>599</v>
      </c>
      <c r="J73" s="105" t="s">
        <v>366</v>
      </c>
      <c r="K73" s="106">
        <f>K74+K75</f>
        <v>0</v>
      </c>
      <c r="L73" s="106">
        <f>L74+L75</f>
        <v>0</v>
      </c>
      <c r="M73" s="106">
        <f>M74+M75</f>
        <v>0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12.75" hidden="1">
      <c r="A74" s="97"/>
      <c r="B74" s="162" t="s">
        <v>543</v>
      </c>
      <c r="C74" s="153" t="s">
        <v>289</v>
      </c>
      <c r="D74" s="153" t="s">
        <v>580</v>
      </c>
      <c r="E74" s="153" t="s">
        <v>581</v>
      </c>
      <c r="F74" s="105" t="s">
        <v>17</v>
      </c>
      <c r="G74" s="105" t="s">
        <v>360</v>
      </c>
      <c r="H74" s="105" t="s">
        <v>362</v>
      </c>
      <c r="I74" s="105" t="s">
        <v>599</v>
      </c>
      <c r="J74" s="105" t="s">
        <v>544</v>
      </c>
      <c r="K74" s="106"/>
      <c r="L74" s="106"/>
      <c r="M74" s="106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25.5" hidden="1">
      <c r="A75" s="97"/>
      <c r="B75" s="134" t="s">
        <v>367</v>
      </c>
      <c r="C75" s="153" t="s">
        <v>289</v>
      </c>
      <c r="D75" s="153" t="s">
        <v>580</v>
      </c>
      <c r="E75" s="153" t="s">
        <v>581</v>
      </c>
      <c r="F75" s="105" t="s">
        <v>17</v>
      </c>
      <c r="G75" s="105" t="s">
        <v>360</v>
      </c>
      <c r="H75" s="105" t="s">
        <v>362</v>
      </c>
      <c r="I75" s="105" t="s">
        <v>599</v>
      </c>
      <c r="J75" s="105" t="s">
        <v>368</v>
      </c>
      <c r="K75" s="106"/>
      <c r="L75" s="106"/>
      <c r="M75" s="106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51.75" customHeight="1" hidden="1">
      <c r="A76" s="97"/>
      <c r="B76" s="101" t="s">
        <v>474</v>
      </c>
      <c r="C76" s="152" t="s">
        <v>289</v>
      </c>
      <c r="D76" s="152" t="s">
        <v>580</v>
      </c>
      <c r="E76" s="152" t="s">
        <v>581</v>
      </c>
      <c r="F76" s="102" t="s">
        <v>17</v>
      </c>
      <c r="G76" s="102" t="s">
        <v>362</v>
      </c>
      <c r="H76" s="102" t="s">
        <v>382</v>
      </c>
      <c r="I76" s="102" t="s">
        <v>600</v>
      </c>
      <c r="J76" s="102"/>
      <c r="K76" s="103">
        <f>K77+K79</f>
        <v>0</v>
      </c>
      <c r="L76" s="103">
        <f>L77+L79</f>
        <v>0</v>
      </c>
      <c r="M76" s="103">
        <f>M77+M79</f>
        <v>0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51" hidden="1">
      <c r="A77" s="97"/>
      <c r="B77" s="159" t="s">
        <v>293</v>
      </c>
      <c r="C77" s="153" t="s">
        <v>289</v>
      </c>
      <c r="D77" s="153" t="s">
        <v>580</v>
      </c>
      <c r="E77" s="153" t="s">
        <v>581</v>
      </c>
      <c r="F77" s="105" t="s">
        <v>476</v>
      </c>
      <c r="G77" s="105" t="s">
        <v>362</v>
      </c>
      <c r="H77" s="105" t="s">
        <v>382</v>
      </c>
      <c r="I77" s="105" t="s">
        <v>600</v>
      </c>
      <c r="J77" s="105" t="s">
        <v>23</v>
      </c>
      <c r="K77" s="106">
        <f>K78</f>
        <v>0</v>
      </c>
      <c r="L77" s="106">
        <f>L78</f>
        <v>0</v>
      </c>
      <c r="M77" s="106">
        <f>M78</f>
        <v>0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25.5" hidden="1">
      <c r="A78" s="97"/>
      <c r="B78" s="159" t="s">
        <v>298</v>
      </c>
      <c r="C78" s="153" t="s">
        <v>289</v>
      </c>
      <c r="D78" s="153" t="s">
        <v>580</v>
      </c>
      <c r="E78" s="153" t="s">
        <v>581</v>
      </c>
      <c r="F78" s="105" t="s">
        <v>17</v>
      </c>
      <c r="G78" s="105" t="s">
        <v>362</v>
      </c>
      <c r="H78" s="105" t="s">
        <v>382</v>
      </c>
      <c r="I78" s="105" t="s">
        <v>600</v>
      </c>
      <c r="J78" s="105" t="s">
        <v>294</v>
      </c>
      <c r="K78" s="106"/>
      <c r="L78" s="106"/>
      <c r="M78" s="106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ht="25.5" hidden="1">
      <c r="A79" s="97"/>
      <c r="B79" s="107" t="s">
        <v>299</v>
      </c>
      <c r="C79" s="153" t="s">
        <v>289</v>
      </c>
      <c r="D79" s="153" t="s">
        <v>580</v>
      </c>
      <c r="E79" s="153" t="s">
        <v>581</v>
      </c>
      <c r="F79" s="105" t="s">
        <v>17</v>
      </c>
      <c r="G79" s="105" t="s">
        <v>362</v>
      </c>
      <c r="H79" s="105" t="s">
        <v>382</v>
      </c>
      <c r="I79" s="105" t="s">
        <v>600</v>
      </c>
      <c r="J79" s="105" t="s">
        <v>300</v>
      </c>
      <c r="K79" s="106">
        <f>K80</f>
        <v>0</v>
      </c>
      <c r="L79" s="106">
        <f>L80</f>
        <v>0</v>
      </c>
      <c r="M79" s="106">
        <f>M80</f>
        <v>0</v>
      </c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25.5" hidden="1">
      <c r="A80" s="97"/>
      <c r="B80" s="107" t="s">
        <v>301</v>
      </c>
      <c r="C80" s="153" t="s">
        <v>289</v>
      </c>
      <c r="D80" s="153" t="s">
        <v>580</v>
      </c>
      <c r="E80" s="153" t="s">
        <v>581</v>
      </c>
      <c r="F80" s="105" t="s">
        <v>17</v>
      </c>
      <c r="G80" s="105" t="s">
        <v>362</v>
      </c>
      <c r="H80" s="105" t="s">
        <v>382</v>
      </c>
      <c r="I80" s="105" t="s">
        <v>600</v>
      </c>
      <c r="J80" s="105" t="s">
        <v>302</v>
      </c>
      <c r="K80" s="106"/>
      <c r="L80" s="106"/>
      <c r="M80" s="106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ht="25.5" hidden="1">
      <c r="A81" s="97"/>
      <c r="B81" s="101" t="s">
        <v>601</v>
      </c>
      <c r="C81" s="152" t="s">
        <v>289</v>
      </c>
      <c r="D81" s="152" t="s">
        <v>580</v>
      </c>
      <c r="E81" s="152" t="s">
        <v>581</v>
      </c>
      <c r="F81" s="102" t="s">
        <v>17</v>
      </c>
      <c r="G81" s="105"/>
      <c r="H81" s="105"/>
      <c r="I81" s="102" t="s">
        <v>602</v>
      </c>
      <c r="J81" s="102"/>
      <c r="K81" s="103">
        <f aca="true" t="shared" si="7" ref="K81:M82">K82</f>
        <v>0</v>
      </c>
      <c r="L81" s="103">
        <f t="shared" si="7"/>
        <v>0</v>
      </c>
      <c r="M81" s="103">
        <f t="shared" si="7"/>
        <v>0</v>
      </c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25.5" hidden="1">
      <c r="A82" s="97"/>
      <c r="B82" s="111" t="s">
        <v>313</v>
      </c>
      <c r="C82" s="153" t="s">
        <v>289</v>
      </c>
      <c r="D82" s="153" t="s">
        <v>580</v>
      </c>
      <c r="E82" s="153" t="s">
        <v>581</v>
      </c>
      <c r="F82" s="105" t="s">
        <v>17</v>
      </c>
      <c r="G82" s="105"/>
      <c r="H82" s="105"/>
      <c r="I82" s="105" t="s">
        <v>602</v>
      </c>
      <c r="J82" s="105" t="s">
        <v>314</v>
      </c>
      <c r="K82" s="106">
        <f t="shared" si="7"/>
        <v>0</v>
      </c>
      <c r="L82" s="106">
        <f t="shared" si="7"/>
        <v>0</v>
      </c>
      <c r="M82" s="106">
        <f t="shared" si="7"/>
        <v>0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12.75" hidden="1">
      <c r="A83" s="97"/>
      <c r="B83" s="116" t="s">
        <v>315</v>
      </c>
      <c r="C83" s="153" t="s">
        <v>289</v>
      </c>
      <c r="D83" s="153" t="s">
        <v>580</v>
      </c>
      <c r="E83" s="153" t="s">
        <v>581</v>
      </c>
      <c r="F83" s="105" t="s">
        <v>17</v>
      </c>
      <c r="G83" s="105"/>
      <c r="H83" s="105"/>
      <c r="I83" s="105" t="s">
        <v>602</v>
      </c>
      <c r="J83" s="105" t="s">
        <v>316</v>
      </c>
      <c r="K83" s="106"/>
      <c r="L83" s="106"/>
      <c r="M83" s="106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51" hidden="1">
      <c r="A84" s="97"/>
      <c r="B84" s="101" t="s">
        <v>603</v>
      </c>
      <c r="C84" s="152" t="s">
        <v>289</v>
      </c>
      <c r="D84" s="152" t="s">
        <v>580</v>
      </c>
      <c r="E84" s="152" t="s">
        <v>581</v>
      </c>
      <c r="F84" s="102" t="s">
        <v>17</v>
      </c>
      <c r="G84" s="102" t="s">
        <v>360</v>
      </c>
      <c r="H84" s="102" t="s">
        <v>362</v>
      </c>
      <c r="I84" s="102" t="s">
        <v>604</v>
      </c>
      <c r="J84" s="102"/>
      <c r="K84" s="103">
        <f aca="true" t="shared" si="8" ref="K84:M85">K85</f>
        <v>0</v>
      </c>
      <c r="L84" s="103">
        <f t="shared" si="8"/>
        <v>0</v>
      </c>
      <c r="M84" s="103">
        <f t="shared" si="8"/>
        <v>0</v>
      </c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25.5" hidden="1">
      <c r="A85" s="97"/>
      <c r="B85" s="159" t="s">
        <v>497</v>
      </c>
      <c r="C85" s="153" t="s">
        <v>289</v>
      </c>
      <c r="D85" s="153" t="s">
        <v>580</v>
      </c>
      <c r="E85" s="153" t="s">
        <v>581</v>
      </c>
      <c r="F85" s="105" t="s">
        <v>17</v>
      </c>
      <c r="G85" s="105" t="s">
        <v>360</v>
      </c>
      <c r="H85" s="105" t="s">
        <v>362</v>
      </c>
      <c r="I85" s="105" t="s">
        <v>604</v>
      </c>
      <c r="J85" s="105" t="s">
        <v>498</v>
      </c>
      <c r="K85" s="106">
        <f t="shared" si="8"/>
        <v>0</v>
      </c>
      <c r="L85" s="106">
        <f t="shared" si="8"/>
        <v>0</v>
      </c>
      <c r="M85" s="106">
        <f t="shared" si="8"/>
        <v>0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ht="12.75" hidden="1">
      <c r="A86" s="97"/>
      <c r="B86" s="159" t="s">
        <v>499</v>
      </c>
      <c r="C86" s="153" t="s">
        <v>289</v>
      </c>
      <c r="D86" s="153" t="s">
        <v>580</v>
      </c>
      <c r="E86" s="153" t="s">
        <v>581</v>
      </c>
      <c r="F86" s="105" t="s">
        <v>17</v>
      </c>
      <c r="G86" s="105" t="s">
        <v>360</v>
      </c>
      <c r="H86" s="105" t="s">
        <v>362</v>
      </c>
      <c r="I86" s="105" t="s">
        <v>604</v>
      </c>
      <c r="J86" s="105" t="s">
        <v>500</v>
      </c>
      <c r="K86" s="106">
        <v>0</v>
      </c>
      <c r="L86" s="106">
        <v>0</v>
      </c>
      <c r="M86" s="106">
        <v>0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ht="38.25" hidden="1">
      <c r="A87" s="97"/>
      <c r="B87" s="124" t="s">
        <v>444</v>
      </c>
      <c r="C87" s="161" t="s">
        <v>289</v>
      </c>
      <c r="D87" s="161" t="s">
        <v>580</v>
      </c>
      <c r="E87" s="161" t="s">
        <v>581</v>
      </c>
      <c r="F87" s="125" t="s">
        <v>17</v>
      </c>
      <c r="G87" s="125" t="s">
        <v>289</v>
      </c>
      <c r="H87" s="125" t="s">
        <v>296</v>
      </c>
      <c r="I87" s="125" t="s">
        <v>605</v>
      </c>
      <c r="J87" s="125"/>
      <c r="K87" s="103">
        <f aca="true" t="shared" si="9" ref="K87:M88">K88</f>
        <v>0</v>
      </c>
      <c r="L87" s="103">
        <f t="shared" si="9"/>
        <v>0</v>
      </c>
      <c r="M87" s="103">
        <f t="shared" si="9"/>
        <v>0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56" ht="12.75" hidden="1">
      <c r="A88" s="97"/>
      <c r="B88" s="128" t="s">
        <v>409</v>
      </c>
      <c r="C88" s="160" t="s">
        <v>289</v>
      </c>
      <c r="D88" s="160" t="s">
        <v>580</v>
      </c>
      <c r="E88" s="160" t="s">
        <v>581</v>
      </c>
      <c r="F88" s="127" t="s">
        <v>17</v>
      </c>
      <c r="G88" s="127" t="s">
        <v>289</v>
      </c>
      <c r="H88" s="127" t="s">
        <v>296</v>
      </c>
      <c r="I88" s="127" t="s">
        <v>605</v>
      </c>
      <c r="J88" s="127" t="s">
        <v>403</v>
      </c>
      <c r="K88" s="106">
        <f t="shared" si="9"/>
        <v>0</v>
      </c>
      <c r="L88" s="106">
        <f t="shared" si="9"/>
        <v>0</v>
      </c>
      <c r="M88" s="106">
        <f t="shared" si="9"/>
        <v>0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ht="12.75" hidden="1">
      <c r="A89" s="97"/>
      <c r="B89" s="128" t="s">
        <v>446</v>
      </c>
      <c r="C89" s="160" t="s">
        <v>289</v>
      </c>
      <c r="D89" s="160" t="s">
        <v>580</v>
      </c>
      <c r="E89" s="160" t="s">
        <v>581</v>
      </c>
      <c r="F89" s="127" t="s">
        <v>17</v>
      </c>
      <c r="G89" s="127" t="s">
        <v>289</v>
      </c>
      <c r="H89" s="127" t="s">
        <v>296</v>
      </c>
      <c r="I89" s="127" t="s">
        <v>605</v>
      </c>
      <c r="J89" s="127" t="s">
        <v>447</v>
      </c>
      <c r="K89" s="106"/>
      <c r="L89" s="106"/>
      <c r="M89" s="106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38.25" hidden="1">
      <c r="A90" s="97"/>
      <c r="B90" s="101" t="s">
        <v>423</v>
      </c>
      <c r="C90" s="152" t="s">
        <v>289</v>
      </c>
      <c r="D90" s="152" t="s">
        <v>580</v>
      </c>
      <c r="E90" s="152" t="s">
        <v>581</v>
      </c>
      <c r="F90" s="102" t="s">
        <v>17</v>
      </c>
      <c r="G90" s="156"/>
      <c r="H90" s="156"/>
      <c r="I90" s="154" t="s">
        <v>606</v>
      </c>
      <c r="J90" s="154"/>
      <c r="K90" s="163">
        <f aca="true" t="shared" si="10" ref="K90:M91">K91</f>
        <v>0</v>
      </c>
      <c r="L90" s="163">
        <f t="shared" si="10"/>
        <v>0</v>
      </c>
      <c r="M90" s="163">
        <f t="shared" si="10"/>
        <v>0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25.5" hidden="1">
      <c r="A91" s="97"/>
      <c r="B91" s="107" t="s">
        <v>299</v>
      </c>
      <c r="C91" s="153" t="s">
        <v>289</v>
      </c>
      <c r="D91" s="153" t="s">
        <v>580</v>
      </c>
      <c r="E91" s="153" t="s">
        <v>581</v>
      </c>
      <c r="F91" s="105" t="s">
        <v>17</v>
      </c>
      <c r="G91" s="156"/>
      <c r="H91" s="156"/>
      <c r="I91" s="156" t="s">
        <v>606</v>
      </c>
      <c r="J91" s="105" t="s">
        <v>300</v>
      </c>
      <c r="K91" s="164">
        <f t="shared" si="10"/>
        <v>0</v>
      </c>
      <c r="L91" s="164">
        <f t="shared" si="10"/>
        <v>0</v>
      </c>
      <c r="M91" s="164">
        <f t="shared" si="10"/>
        <v>0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25.5" hidden="1">
      <c r="A92" s="97"/>
      <c r="B92" s="107" t="s">
        <v>301</v>
      </c>
      <c r="C92" s="153" t="s">
        <v>289</v>
      </c>
      <c r="D92" s="153" t="s">
        <v>580</v>
      </c>
      <c r="E92" s="153" t="s">
        <v>581</v>
      </c>
      <c r="F92" s="105" t="s">
        <v>17</v>
      </c>
      <c r="G92" s="156"/>
      <c r="H92" s="156"/>
      <c r="I92" s="156" t="s">
        <v>606</v>
      </c>
      <c r="J92" s="105" t="s">
        <v>302</v>
      </c>
      <c r="K92" s="164"/>
      <c r="L92" s="164"/>
      <c r="M92" s="164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35.25" customHeight="1" hidden="1">
      <c r="A93" s="97"/>
      <c r="B93" s="101" t="s">
        <v>793</v>
      </c>
      <c r="C93" s="152" t="s">
        <v>289</v>
      </c>
      <c r="D93" s="152" t="s">
        <v>580</v>
      </c>
      <c r="E93" s="152" t="s">
        <v>795</v>
      </c>
      <c r="F93" s="102" t="s">
        <v>17</v>
      </c>
      <c r="G93" s="154"/>
      <c r="H93" s="154"/>
      <c r="I93" s="154" t="s">
        <v>796</v>
      </c>
      <c r="J93" s="102"/>
      <c r="K93" s="163"/>
      <c r="L93" s="163"/>
      <c r="M93" s="163">
        <f>M94</f>
        <v>0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256" ht="25.5" hidden="1">
      <c r="A94" s="97"/>
      <c r="B94" s="132" t="s">
        <v>497</v>
      </c>
      <c r="C94" s="153" t="s">
        <v>289</v>
      </c>
      <c r="D94" s="153" t="s">
        <v>580</v>
      </c>
      <c r="E94" s="153" t="s">
        <v>795</v>
      </c>
      <c r="F94" s="105" t="s">
        <v>17</v>
      </c>
      <c r="G94" s="156"/>
      <c r="H94" s="156"/>
      <c r="I94" s="156" t="s">
        <v>796</v>
      </c>
      <c r="J94" s="105" t="s">
        <v>498</v>
      </c>
      <c r="K94" s="164"/>
      <c r="L94" s="164"/>
      <c r="M94" s="164">
        <f>M95</f>
        <v>0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256" ht="18" customHeight="1" hidden="1">
      <c r="A95" s="97"/>
      <c r="B95" s="132" t="s">
        <v>499</v>
      </c>
      <c r="C95" s="153" t="s">
        <v>289</v>
      </c>
      <c r="D95" s="153" t="s">
        <v>580</v>
      </c>
      <c r="E95" s="153" t="s">
        <v>795</v>
      </c>
      <c r="F95" s="105" t="s">
        <v>17</v>
      </c>
      <c r="G95" s="156"/>
      <c r="H95" s="156"/>
      <c r="I95" s="156" t="s">
        <v>796</v>
      </c>
      <c r="J95" s="105" t="s">
        <v>500</v>
      </c>
      <c r="K95" s="164"/>
      <c r="L95" s="164"/>
      <c r="M95" s="164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256" ht="38.25" hidden="1">
      <c r="A96" s="97"/>
      <c r="B96" s="101" t="s">
        <v>547</v>
      </c>
      <c r="C96" s="152" t="s">
        <v>289</v>
      </c>
      <c r="D96" s="152" t="s">
        <v>580</v>
      </c>
      <c r="E96" s="152" t="s">
        <v>581</v>
      </c>
      <c r="F96" s="102" t="s">
        <v>17</v>
      </c>
      <c r="G96" s="102" t="s">
        <v>360</v>
      </c>
      <c r="H96" s="102" t="s">
        <v>362</v>
      </c>
      <c r="I96" s="102" t="s">
        <v>607</v>
      </c>
      <c r="J96" s="102"/>
      <c r="K96" s="103">
        <f>K98</f>
        <v>0</v>
      </c>
      <c r="L96" s="103">
        <f>L98</f>
        <v>0</v>
      </c>
      <c r="M96" s="103">
        <f>M98</f>
        <v>0</v>
      </c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256" ht="12.75" hidden="1">
      <c r="A97" s="97"/>
      <c r="B97" s="111" t="s">
        <v>365</v>
      </c>
      <c r="C97" s="153" t="s">
        <v>289</v>
      </c>
      <c r="D97" s="153" t="s">
        <v>580</v>
      </c>
      <c r="E97" s="153" t="s">
        <v>581</v>
      </c>
      <c r="F97" s="105" t="s">
        <v>17</v>
      </c>
      <c r="G97" s="105" t="s">
        <v>360</v>
      </c>
      <c r="H97" s="105" t="s">
        <v>362</v>
      </c>
      <c r="I97" s="105" t="s">
        <v>607</v>
      </c>
      <c r="J97" s="105" t="s">
        <v>366</v>
      </c>
      <c r="K97" s="106">
        <f>K98</f>
        <v>0</v>
      </c>
      <c r="L97" s="106">
        <f>L98</f>
        <v>0</v>
      </c>
      <c r="M97" s="106">
        <f>M98</f>
        <v>0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12.75" hidden="1">
      <c r="A98" s="97"/>
      <c r="B98" s="162" t="s">
        <v>543</v>
      </c>
      <c r="C98" s="153" t="s">
        <v>289</v>
      </c>
      <c r="D98" s="153" t="s">
        <v>580</v>
      </c>
      <c r="E98" s="153" t="s">
        <v>581</v>
      </c>
      <c r="F98" s="105" t="s">
        <v>17</v>
      </c>
      <c r="G98" s="105" t="s">
        <v>360</v>
      </c>
      <c r="H98" s="105" t="s">
        <v>362</v>
      </c>
      <c r="I98" s="105" t="s">
        <v>607</v>
      </c>
      <c r="J98" s="105" t="s">
        <v>544</v>
      </c>
      <c r="K98" s="106"/>
      <c r="L98" s="106"/>
      <c r="M98" s="106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44.25" customHeight="1" hidden="1">
      <c r="A99" s="97"/>
      <c r="B99" s="56" t="s">
        <v>417</v>
      </c>
      <c r="C99" s="152" t="s">
        <v>289</v>
      </c>
      <c r="D99" s="152" t="s">
        <v>580</v>
      </c>
      <c r="E99" s="152" t="s">
        <v>581</v>
      </c>
      <c r="F99" s="102" t="s">
        <v>17</v>
      </c>
      <c r="G99" s="102" t="s">
        <v>287</v>
      </c>
      <c r="H99" s="102" t="s">
        <v>362</v>
      </c>
      <c r="I99" s="102" t="s">
        <v>608</v>
      </c>
      <c r="J99" s="102"/>
      <c r="K99" s="103">
        <f aca="true" t="shared" si="11" ref="K99:M100">K100</f>
        <v>0</v>
      </c>
      <c r="L99" s="103">
        <f t="shared" si="11"/>
        <v>0</v>
      </c>
      <c r="M99" s="103">
        <f t="shared" si="11"/>
        <v>0</v>
      </c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55.5" customHeight="1" hidden="1">
      <c r="A100" s="97"/>
      <c r="B100" s="159" t="s">
        <v>293</v>
      </c>
      <c r="C100" s="153" t="s">
        <v>289</v>
      </c>
      <c r="D100" s="153" t="s">
        <v>580</v>
      </c>
      <c r="E100" s="153" t="s">
        <v>581</v>
      </c>
      <c r="F100" s="105" t="s">
        <v>17</v>
      </c>
      <c r="G100" s="105" t="s">
        <v>287</v>
      </c>
      <c r="H100" s="105" t="s">
        <v>362</v>
      </c>
      <c r="I100" s="105" t="s">
        <v>608</v>
      </c>
      <c r="J100" s="105" t="s">
        <v>23</v>
      </c>
      <c r="K100" s="106">
        <f t="shared" si="11"/>
        <v>0</v>
      </c>
      <c r="L100" s="106">
        <f t="shared" si="11"/>
        <v>0</v>
      </c>
      <c r="M100" s="106">
        <f t="shared" si="11"/>
        <v>0</v>
      </c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30.75" customHeight="1" hidden="1">
      <c r="A101" s="97"/>
      <c r="B101" s="159" t="s">
        <v>298</v>
      </c>
      <c r="C101" s="153" t="s">
        <v>289</v>
      </c>
      <c r="D101" s="153" t="s">
        <v>580</v>
      </c>
      <c r="E101" s="153" t="s">
        <v>581</v>
      </c>
      <c r="F101" s="105" t="s">
        <v>17</v>
      </c>
      <c r="G101" s="105" t="s">
        <v>287</v>
      </c>
      <c r="H101" s="105" t="s">
        <v>362</v>
      </c>
      <c r="I101" s="105" t="s">
        <v>608</v>
      </c>
      <c r="J101" s="105" t="s">
        <v>294</v>
      </c>
      <c r="K101" s="106"/>
      <c r="L101" s="106"/>
      <c r="M101" s="106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256" ht="27.75" customHeight="1" hidden="1">
      <c r="A102" s="97"/>
      <c r="B102" s="101" t="s">
        <v>341</v>
      </c>
      <c r="C102" s="152" t="s">
        <v>289</v>
      </c>
      <c r="D102" s="152" t="s">
        <v>580</v>
      </c>
      <c r="E102" s="152" t="s">
        <v>581</v>
      </c>
      <c r="F102" s="102" t="s">
        <v>17</v>
      </c>
      <c r="G102" s="102" t="s">
        <v>287</v>
      </c>
      <c r="H102" s="102" t="s">
        <v>362</v>
      </c>
      <c r="I102" s="102" t="s">
        <v>609</v>
      </c>
      <c r="J102" s="102"/>
      <c r="K102" s="103">
        <f>K103+K105</f>
        <v>0</v>
      </c>
      <c r="L102" s="103">
        <f>L103+L105</f>
        <v>0</v>
      </c>
      <c r="M102" s="103">
        <f>M103+M105</f>
        <v>0</v>
      </c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256" ht="55.5" customHeight="1" hidden="1">
      <c r="A103" s="97"/>
      <c r="B103" s="159" t="s">
        <v>293</v>
      </c>
      <c r="C103" s="153" t="s">
        <v>289</v>
      </c>
      <c r="D103" s="153" t="s">
        <v>580</v>
      </c>
      <c r="E103" s="153" t="s">
        <v>581</v>
      </c>
      <c r="F103" s="105" t="s">
        <v>17</v>
      </c>
      <c r="G103" s="105" t="s">
        <v>287</v>
      </c>
      <c r="H103" s="105" t="s">
        <v>362</v>
      </c>
      <c r="I103" s="105" t="s">
        <v>609</v>
      </c>
      <c r="J103" s="105" t="s">
        <v>23</v>
      </c>
      <c r="K103" s="106">
        <f>K104</f>
        <v>0</v>
      </c>
      <c r="L103" s="106">
        <f>L104</f>
        <v>0</v>
      </c>
      <c r="M103" s="106">
        <f>M104</f>
        <v>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  <c r="IU103" s="97"/>
      <c r="IV103" s="97"/>
    </row>
    <row r="104" spans="1:256" ht="27.75" customHeight="1" hidden="1">
      <c r="A104" s="97"/>
      <c r="B104" s="159" t="s">
        <v>298</v>
      </c>
      <c r="C104" s="153" t="s">
        <v>289</v>
      </c>
      <c r="D104" s="153" t="s">
        <v>580</v>
      </c>
      <c r="E104" s="153" t="s">
        <v>581</v>
      </c>
      <c r="F104" s="105" t="s">
        <v>17</v>
      </c>
      <c r="G104" s="105" t="s">
        <v>287</v>
      </c>
      <c r="H104" s="105" t="s">
        <v>362</v>
      </c>
      <c r="I104" s="105" t="s">
        <v>609</v>
      </c>
      <c r="J104" s="105" t="s">
        <v>294</v>
      </c>
      <c r="K104" s="106"/>
      <c r="L104" s="106"/>
      <c r="M104" s="106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256" ht="31.5" customHeight="1" hidden="1">
      <c r="A105" s="97"/>
      <c r="B105" s="159" t="s">
        <v>299</v>
      </c>
      <c r="C105" s="153" t="s">
        <v>289</v>
      </c>
      <c r="D105" s="153" t="s">
        <v>580</v>
      </c>
      <c r="E105" s="153" t="s">
        <v>581</v>
      </c>
      <c r="F105" s="105" t="s">
        <v>17</v>
      </c>
      <c r="G105" s="105" t="s">
        <v>287</v>
      </c>
      <c r="H105" s="105" t="s">
        <v>362</v>
      </c>
      <c r="I105" s="105" t="s">
        <v>609</v>
      </c>
      <c r="J105" s="105" t="s">
        <v>300</v>
      </c>
      <c r="K105" s="106">
        <f>K106</f>
        <v>0</v>
      </c>
      <c r="L105" s="106">
        <f>L106</f>
        <v>0</v>
      </c>
      <c r="M105" s="106">
        <f>M106</f>
        <v>0</v>
      </c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30" customHeight="1" hidden="1">
      <c r="A106" s="97"/>
      <c r="B106" s="159" t="s">
        <v>301</v>
      </c>
      <c r="C106" s="153" t="s">
        <v>289</v>
      </c>
      <c r="D106" s="153" t="s">
        <v>580</v>
      </c>
      <c r="E106" s="153" t="s">
        <v>581</v>
      </c>
      <c r="F106" s="105" t="s">
        <v>17</v>
      </c>
      <c r="G106" s="105" t="s">
        <v>287</v>
      </c>
      <c r="H106" s="105" t="s">
        <v>362</v>
      </c>
      <c r="I106" s="105" t="s">
        <v>609</v>
      </c>
      <c r="J106" s="105" t="s">
        <v>302</v>
      </c>
      <c r="K106" s="106"/>
      <c r="L106" s="106"/>
      <c r="M106" s="106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18.75" customHeight="1" hidden="1">
      <c r="A107" s="97"/>
      <c r="B107" s="165" t="s">
        <v>347</v>
      </c>
      <c r="C107" s="152" t="s">
        <v>289</v>
      </c>
      <c r="D107" s="152" t="s">
        <v>580</v>
      </c>
      <c r="E107" s="152" t="s">
        <v>581</v>
      </c>
      <c r="F107" s="102" t="s">
        <v>17</v>
      </c>
      <c r="G107" s="102"/>
      <c r="H107" s="102"/>
      <c r="I107" s="102" t="s">
        <v>610</v>
      </c>
      <c r="J107" s="102"/>
      <c r="K107" s="103">
        <f aca="true" t="shared" si="12" ref="K107:M108">K108</f>
        <v>0</v>
      </c>
      <c r="L107" s="103">
        <f t="shared" si="12"/>
        <v>0</v>
      </c>
      <c r="M107" s="103">
        <f t="shared" si="12"/>
        <v>0</v>
      </c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18" customHeight="1" hidden="1">
      <c r="A108" s="97"/>
      <c r="B108" s="111" t="s">
        <v>320</v>
      </c>
      <c r="C108" s="153" t="s">
        <v>289</v>
      </c>
      <c r="D108" s="153" t="s">
        <v>580</v>
      </c>
      <c r="E108" s="153" t="s">
        <v>581</v>
      </c>
      <c r="F108" s="105" t="s">
        <v>17</v>
      </c>
      <c r="G108" s="105" t="s">
        <v>287</v>
      </c>
      <c r="H108" s="105" t="s">
        <v>362</v>
      </c>
      <c r="I108" s="105" t="s">
        <v>610</v>
      </c>
      <c r="J108" s="105" t="s">
        <v>304</v>
      </c>
      <c r="K108" s="106">
        <f t="shared" si="12"/>
        <v>0</v>
      </c>
      <c r="L108" s="106">
        <f t="shared" si="12"/>
        <v>0</v>
      </c>
      <c r="M108" s="106">
        <f t="shared" si="12"/>
        <v>0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18.75" customHeight="1" hidden="1">
      <c r="A109" s="97"/>
      <c r="B109" s="111" t="s">
        <v>305</v>
      </c>
      <c r="C109" s="153" t="s">
        <v>289</v>
      </c>
      <c r="D109" s="153" t="s">
        <v>580</v>
      </c>
      <c r="E109" s="153" t="s">
        <v>581</v>
      </c>
      <c r="F109" s="105" t="s">
        <v>17</v>
      </c>
      <c r="G109" s="105" t="s">
        <v>287</v>
      </c>
      <c r="H109" s="105" t="s">
        <v>362</v>
      </c>
      <c r="I109" s="105" t="s">
        <v>610</v>
      </c>
      <c r="J109" s="105" t="s">
        <v>306</v>
      </c>
      <c r="K109" s="106"/>
      <c r="L109" s="106"/>
      <c r="M109" s="106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ht="25.5">
      <c r="A110" s="97"/>
      <c r="B110" s="101" t="s">
        <v>374</v>
      </c>
      <c r="C110" s="152" t="s">
        <v>289</v>
      </c>
      <c r="D110" s="152" t="s">
        <v>580</v>
      </c>
      <c r="E110" s="152" t="s">
        <v>581</v>
      </c>
      <c r="F110" s="102" t="s">
        <v>17</v>
      </c>
      <c r="G110" s="102"/>
      <c r="H110" s="102"/>
      <c r="I110" s="102" t="s">
        <v>611</v>
      </c>
      <c r="J110" s="102"/>
      <c r="K110" s="103">
        <f aca="true" t="shared" si="13" ref="K110:M111">K111</f>
        <v>303813.79</v>
      </c>
      <c r="L110" s="103">
        <f t="shared" si="13"/>
        <v>0</v>
      </c>
      <c r="M110" s="103">
        <f t="shared" si="13"/>
        <v>0</v>
      </c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ht="25.5">
      <c r="A111" s="97"/>
      <c r="B111" s="159" t="s">
        <v>299</v>
      </c>
      <c r="C111" s="153" t="s">
        <v>289</v>
      </c>
      <c r="D111" s="153" t="s">
        <v>580</v>
      </c>
      <c r="E111" s="153" t="s">
        <v>581</v>
      </c>
      <c r="F111" s="105" t="s">
        <v>17</v>
      </c>
      <c r="G111" s="105"/>
      <c r="H111" s="105"/>
      <c r="I111" s="105" t="s">
        <v>611</v>
      </c>
      <c r="J111" s="105" t="s">
        <v>300</v>
      </c>
      <c r="K111" s="106">
        <f t="shared" si="13"/>
        <v>303813.79</v>
      </c>
      <c r="L111" s="106">
        <f t="shared" si="13"/>
        <v>0</v>
      </c>
      <c r="M111" s="106">
        <f t="shared" si="13"/>
        <v>0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ht="31.5" customHeight="1">
      <c r="A112" s="97"/>
      <c r="B112" s="159" t="s">
        <v>301</v>
      </c>
      <c r="C112" s="153" t="s">
        <v>289</v>
      </c>
      <c r="D112" s="153" t="s">
        <v>580</v>
      </c>
      <c r="E112" s="153" t="s">
        <v>581</v>
      </c>
      <c r="F112" s="105" t="s">
        <v>17</v>
      </c>
      <c r="G112" s="105"/>
      <c r="H112" s="105"/>
      <c r="I112" s="105" t="s">
        <v>611</v>
      </c>
      <c r="J112" s="105" t="s">
        <v>302</v>
      </c>
      <c r="K112" s="106">
        <v>303813.79</v>
      </c>
      <c r="L112" s="106"/>
      <c r="M112" s="106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12.75" hidden="1">
      <c r="A113" s="97"/>
      <c r="B113" s="101" t="s">
        <v>513</v>
      </c>
      <c r="C113" s="152" t="s">
        <v>289</v>
      </c>
      <c r="D113" s="152" t="s">
        <v>580</v>
      </c>
      <c r="E113" s="152" t="s">
        <v>581</v>
      </c>
      <c r="F113" s="102" t="s">
        <v>17</v>
      </c>
      <c r="G113" s="102"/>
      <c r="H113" s="102"/>
      <c r="I113" s="102" t="s">
        <v>612</v>
      </c>
      <c r="J113" s="102"/>
      <c r="K113" s="103">
        <f aca="true" t="shared" si="14" ref="K113:M114">K114</f>
        <v>0</v>
      </c>
      <c r="L113" s="103">
        <f t="shared" si="14"/>
        <v>0</v>
      </c>
      <c r="M113" s="103">
        <f t="shared" si="14"/>
        <v>0</v>
      </c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25.5" hidden="1">
      <c r="A114" s="97"/>
      <c r="B114" s="111" t="s">
        <v>313</v>
      </c>
      <c r="C114" s="153" t="s">
        <v>289</v>
      </c>
      <c r="D114" s="153" t="s">
        <v>580</v>
      </c>
      <c r="E114" s="153" t="s">
        <v>581</v>
      </c>
      <c r="F114" s="105" t="s">
        <v>17</v>
      </c>
      <c r="G114" s="105"/>
      <c r="H114" s="105"/>
      <c r="I114" s="105" t="s">
        <v>612</v>
      </c>
      <c r="J114" s="105" t="s">
        <v>314</v>
      </c>
      <c r="K114" s="106">
        <f t="shared" si="14"/>
        <v>0</v>
      </c>
      <c r="L114" s="106">
        <f t="shared" si="14"/>
        <v>0</v>
      </c>
      <c r="M114" s="106">
        <f t="shared" si="14"/>
        <v>0</v>
      </c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12.75" hidden="1">
      <c r="A115" s="97"/>
      <c r="B115" s="111" t="s">
        <v>315</v>
      </c>
      <c r="C115" s="153" t="s">
        <v>289</v>
      </c>
      <c r="D115" s="153" t="s">
        <v>580</v>
      </c>
      <c r="E115" s="153" t="s">
        <v>581</v>
      </c>
      <c r="F115" s="105" t="s">
        <v>17</v>
      </c>
      <c r="G115" s="105"/>
      <c r="H115" s="105"/>
      <c r="I115" s="105" t="s">
        <v>612</v>
      </c>
      <c r="J115" s="105" t="s">
        <v>316</v>
      </c>
      <c r="K115" s="106"/>
      <c r="L115" s="106"/>
      <c r="M115" s="106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2.75" hidden="1">
      <c r="A116" s="97"/>
      <c r="B116" s="101" t="s">
        <v>515</v>
      </c>
      <c r="C116" s="152" t="s">
        <v>289</v>
      </c>
      <c r="D116" s="152" t="s">
        <v>580</v>
      </c>
      <c r="E116" s="152" t="s">
        <v>581</v>
      </c>
      <c r="F116" s="102" t="s">
        <v>17</v>
      </c>
      <c r="G116" s="102" t="s">
        <v>466</v>
      </c>
      <c r="H116" s="102" t="s">
        <v>287</v>
      </c>
      <c r="I116" s="102" t="s">
        <v>613</v>
      </c>
      <c r="J116" s="102"/>
      <c r="K116" s="103">
        <f aca="true" t="shared" si="15" ref="K116:M117">K117</f>
        <v>0</v>
      </c>
      <c r="L116" s="103">
        <f t="shared" si="15"/>
        <v>0</v>
      </c>
      <c r="M116" s="103">
        <f t="shared" si="15"/>
        <v>0</v>
      </c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25.5" hidden="1">
      <c r="A117" s="97"/>
      <c r="B117" s="111" t="s">
        <v>313</v>
      </c>
      <c r="C117" s="153" t="s">
        <v>289</v>
      </c>
      <c r="D117" s="153" t="s">
        <v>580</v>
      </c>
      <c r="E117" s="153" t="s">
        <v>581</v>
      </c>
      <c r="F117" s="105" t="s">
        <v>17</v>
      </c>
      <c r="G117" s="105" t="s">
        <v>466</v>
      </c>
      <c r="H117" s="105" t="s">
        <v>287</v>
      </c>
      <c r="I117" s="105" t="s">
        <v>613</v>
      </c>
      <c r="J117" s="105" t="s">
        <v>314</v>
      </c>
      <c r="K117" s="106">
        <f t="shared" si="15"/>
        <v>0</v>
      </c>
      <c r="L117" s="106">
        <f t="shared" si="15"/>
        <v>0</v>
      </c>
      <c r="M117" s="106">
        <f t="shared" si="15"/>
        <v>0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ht="12.75" hidden="1">
      <c r="A118" s="97"/>
      <c r="B118" s="111" t="s">
        <v>315</v>
      </c>
      <c r="C118" s="153" t="s">
        <v>289</v>
      </c>
      <c r="D118" s="153" t="s">
        <v>580</v>
      </c>
      <c r="E118" s="153" t="s">
        <v>581</v>
      </c>
      <c r="F118" s="105" t="s">
        <v>17</v>
      </c>
      <c r="G118" s="105" t="s">
        <v>466</v>
      </c>
      <c r="H118" s="105" t="s">
        <v>287</v>
      </c>
      <c r="I118" s="105" t="s">
        <v>613</v>
      </c>
      <c r="J118" s="105" t="s">
        <v>316</v>
      </c>
      <c r="K118" s="106"/>
      <c r="L118" s="106"/>
      <c r="M118" s="106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ht="12.75" hidden="1">
      <c r="A119" s="97"/>
      <c r="B119" s="101" t="s">
        <v>517</v>
      </c>
      <c r="C119" s="152" t="s">
        <v>289</v>
      </c>
      <c r="D119" s="152" t="s">
        <v>580</v>
      </c>
      <c r="E119" s="153" t="s">
        <v>581</v>
      </c>
      <c r="F119" s="102" t="s">
        <v>17</v>
      </c>
      <c r="G119" s="102"/>
      <c r="H119" s="102"/>
      <c r="I119" s="102" t="s">
        <v>614</v>
      </c>
      <c r="J119" s="102"/>
      <c r="K119" s="103">
        <f aca="true" t="shared" si="16" ref="K119:M120">K120</f>
        <v>0</v>
      </c>
      <c r="L119" s="103">
        <f t="shared" si="16"/>
        <v>0</v>
      </c>
      <c r="M119" s="103">
        <f t="shared" si="16"/>
        <v>0</v>
      </c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  <c r="IU119" s="97"/>
      <c r="IV119" s="97"/>
    </row>
    <row r="120" spans="1:256" ht="25.5" hidden="1">
      <c r="A120" s="97"/>
      <c r="B120" s="111" t="s">
        <v>313</v>
      </c>
      <c r="C120" s="153" t="s">
        <v>289</v>
      </c>
      <c r="D120" s="153" t="s">
        <v>580</v>
      </c>
      <c r="E120" s="153" t="s">
        <v>581</v>
      </c>
      <c r="F120" s="105" t="s">
        <v>17</v>
      </c>
      <c r="G120" s="105"/>
      <c r="H120" s="105"/>
      <c r="I120" s="105" t="s">
        <v>614</v>
      </c>
      <c r="J120" s="105" t="s">
        <v>314</v>
      </c>
      <c r="K120" s="106">
        <f t="shared" si="16"/>
        <v>0</v>
      </c>
      <c r="L120" s="106">
        <f t="shared" si="16"/>
        <v>0</v>
      </c>
      <c r="M120" s="106">
        <f t="shared" si="16"/>
        <v>0</v>
      </c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ht="12.75" hidden="1">
      <c r="A121" s="97"/>
      <c r="B121" s="111" t="s">
        <v>315</v>
      </c>
      <c r="C121" s="153" t="s">
        <v>289</v>
      </c>
      <c r="D121" s="153" t="s">
        <v>580</v>
      </c>
      <c r="E121" s="153" t="s">
        <v>581</v>
      </c>
      <c r="F121" s="105" t="s">
        <v>17</v>
      </c>
      <c r="G121" s="105"/>
      <c r="H121" s="105"/>
      <c r="I121" s="105" t="s">
        <v>614</v>
      </c>
      <c r="J121" s="105" t="s">
        <v>316</v>
      </c>
      <c r="K121" s="106"/>
      <c r="L121" s="106"/>
      <c r="M121" s="106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12.75" hidden="1">
      <c r="A122" s="97"/>
      <c r="B122" s="117" t="s">
        <v>561</v>
      </c>
      <c r="C122" s="152" t="s">
        <v>289</v>
      </c>
      <c r="D122" s="152" t="s">
        <v>580</v>
      </c>
      <c r="E122" s="152" t="s">
        <v>581</v>
      </c>
      <c r="F122" s="102" t="s">
        <v>17</v>
      </c>
      <c r="G122" s="102" t="s">
        <v>391</v>
      </c>
      <c r="H122" s="102" t="s">
        <v>287</v>
      </c>
      <c r="I122" s="102" t="s">
        <v>615</v>
      </c>
      <c r="J122" s="102"/>
      <c r="K122" s="138">
        <f>K123</f>
        <v>0</v>
      </c>
      <c r="L122" s="138">
        <f>L123</f>
        <v>0</v>
      </c>
      <c r="M122" s="138">
        <f>M123</f>
        <v>0</v>
      </c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25.5" hidden="1">
      <c r="A123" s="97"/>
      <c r="B123" s="111" t="s">
        <v>313</v>
      </c>
      <c r="C123" s="153" t="s">
        <v>289</v>
      </c>
      <c r="D123" s="153" t="s">
        <v>580</v>
      </c>
      <c r="E123" s="153" t="s">
        <v>581</v>
      </c>
      <c r="F123" s="105" t="s">
        <v>17</v>
      </c>
      <c r="G123" s="105" t="s">
        <v>391</v>
      </c>
      <c r="H123" s="105" t="s">
        <v>287</v>
      </c>
      <c r="I123" s="105" t="s">
        <v>615</v>
      </c>
      <c r="J123" s="105" t="s">
        <v>314</v>
      </c>
      <c r="K123" s="139"/>
      <c r="L123" s="139"/>
      <c r="M123" s="139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12.75" hidden="1">
      <c r="A124" s="97"/>
      <c r="B124" s="111" t="s">
        <v>563</v>
      </c>
      <c r="C124" s="153" t="s">
        <v>289</v>
      </c>
      <c r="D124" s="153" t="s">
        <v>580</v>
      </c>
      <c r="E124" s="153" t="s">
        <v>581</v>
      </c>
      <c r="F124" s="105" t="s">
        <v>17</v>
      </c>
      <c r="G124" s="105" t="s">
        <v>391</v>
      </c>
      <c r="H124" s="105" t="s">
        <v>287</v>
      </c>
      <c r="I124" s="105" t="s">
        <v>615</v>
      </c>
      <c r="J124" s="105" t="s">
        <v>564</v>
      </c>
      <c r="K124" s="139"/>
      <c r="L124" s="139"/>
      <c r="M124" s="139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18.75" customHeight="1" hidden="1">
      <c r="A125" s="97"/>
      <c r="B125" s="101" t="s">
        <v>450</v>
      </c>
      <c r="C125" s="152" t="s">
        <v>289</v>
      </c>
      <c r="D125" s="152" t="s">
        <v>580</v>
      </c>
      <c r="E125" s="152" t="s">
        <v>581</v>
      </c>
      <c r="F125" s="102" t="s">
        <v>17</v>
      </c>
      <c r="G125" s="102"/>
      <c r="H125" s="102"/>
      <c r="I125" s="102" t="s">
        <v>616</v>
      </c>
      <c r="J125" s="102"/>
      <c r="K125" s="103">
        <f>K126+K128</f>
        <v>0</v>
      </c>
      <c r="L125" s="103">
        <f>L126+L128</f>
        <v>0</v>
      </c>
      <c r="M125" s="103">
        <f>M126+M128</f>
        <v>0</v>
      </c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spans="1:256" ht="51" hidden="1">
      <c r="A126" s="97"/>
      <c r="B126" s="159" t="s">
        <v>293</v>
      </c>
      <c r="C126" s="153" t="s">
        <v>289</v>
      </c>
      <c r="D126" s="153" t="s">
        <v>580</v>
      </c>
      <c r="E126" s="153" t="s">
        <v>581</v>
      </c>
      <c r="F126" s="105" t="s">
        <v>17</v>
      </c>
      <c r="G126" s="105"/>
      <c r="H126" s="105"/>
      <c r="I126" s="105" t="s">
        <v>616</v>
      </c>
      <c r="J126" s="105" t="s">
        <v>23</v>
      </c>
      <c r="K126" s="106">
        <f>K127</f>
        <v>0</v>
      </c>
      <c r="L126" s="106">
        <f>L127</f>
        <v>0</v>
      </c>
      <c r="M126" s="106">
        <f>M127</f>
        <v>0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256" ht="12.75" hidden="1">
      <c r="A127" s="97"/>
      <c r="B127" s="108" t="s">
        <v>452</v>
      </c>
      <c r="C127" s="153" t="s">
        <v>289</v>
      </c>
      <c r="D127" s="153" t="s">
        <v>580</v>
      </c>
      <c r="E127" s="153" t="s">
        <v>581</v>
      </c>
      <c r="F127" s="105" t="s">
        <v>17</v>
      </c>
      <c r="G127" s="105"/>
      <c r="H127" s="105"/>
      <c r="I127" s="105" t="s">
        <v>616</v>
      </c>
      <c r="J127" s="105" t="s">
        <v>453</v>
      </c>
      <c r="K127" s="106"/>
      <c r="L127" s="106"/>
      <c r="M127" s="10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256" ht="31.5" customHeight="1" hidden="1">
      <c r="A128" s="97"/>
      <c r="B128" s="159" t="s">
        <v>299</v>
      </c>
      <c r="C128" s="153" t="s">
        <v>289</v>
      </c>
      <c r="D128" s="153" t="s">
        <v>580</v>
      </c>
      <c r="E128" s="153" t="s">
        <v>581</v>
      </c>
      <c r="F128" s="105" t="s">
        <v>17</v>
      </c>
      <c r="G128" s="105"/>
      <c r="H128" s="105"/>
      <c r="I128" s="105" t="s">
        <v>616</v>
      </c>
      <c r="J128" s="105" t="s">
        <v>300</v>
      </c>
      <c r="K128" s="106">
        <f>K129</f>
        <v>0</v>
      </c>
      <c r="L128" s="106">
        <f>L129</f>
        <v>0</v>
      </c>
      <c r="M128" s="106">
        <f>M129</f>
        <v>0</v>
      </c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  <c r="IU128" s="97"/>
      <c r="IV128" s="97"/>
    </row>
    <row r="129" spans="1:256" ht="32.25" customHeight="1" hidden="1">
      <c r="A129" s="97"/>
      <c r="B129" s="159" t="s">
        <v>301</v>
      </c>
      <c r="C129" s="153" t="s">
        <v>289</v>
      </c>
      <c r="D129" s="153" t="s">
        <v>580</v>
      </c>
      <c r="E129" s="153" t="s">
        <v>581</v>
      </c>
      <c r="F129" s="105" t="s">
        <v>17</v>
      </c>
      <c r="G129" s="105"/>
      <c r="H129" s="105"/>
      <c r="I129" s="105" t="s">
        <v>616</v>
      </c>
      <c r="J129" s="105" t="s">
        <v>302</v>
      </c>
      <c r="K129" s="106"/>
      <c r="L129" s="106"/>
      <c r="M129" s="106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25.5" hidden="1">
      <c r="A130" s="97"/>
      <c r="B130" s="101" t="s">
        <v>436</v>
      </c>
      <c r="C130" s="152" t="s">
        <v>289</v>
      </c>
      <c r="D130" s="152" t="s">
        <v>580</v>
      </c>
      <c r="E130" s="152" t="s">
        <v>581</v>
      </c>
      <c r="F130" s="102" t="s">
        <v>17</v>
      </c>
      <c r="G130" s="154"/>
      <c r="H130" s="154"/>
      <c r="I130" s="154" t="s">
        <v>617</v>
      </c>
      <c r="J130" s="154"/>
      <c r="K130" s="163">
        <f aca="true" t="shared" si="17" ref="K130:M131">K131</f>
        <v>0</v>
      </c>
      <c r="L130" s="163">
        <f t="shared" si="17"/>
        <v>0</v>
      </c>
      <c r="M130" s="163">
        <f t="shared" si="17"/>
        <v>0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25.5" hidden="1">
      <c r="A131" s="97"/>
      <c r="B131" s="111" t="s">
        <v>313</v>
      </c>
      <c r="C131" s="153" t="s">
        <v>289</v>
      </c>
      <c r="D131" s="153" t="s">
        <v>580</v>
      </c>
      <c r="E131" s="153" t="s">
        <v>581</v>
      </c>
      <c r="F131" s="105" t="s">
        <v>17</v>
      </c>
      <c r="G131" s="156"/>
      <c r="H131" s="156"/>
      <c r="I131" s="156" t="s">
        <v>617</v>
      </c>
      <c r="J131" s="156" t="s">
        <v>314</v>
      </c>
      <c r="K131" s="164">
        <f t="shared" si="17"/>
        <v>0</v>
      </c>
      <c r="L131" s="164">
        <f t="shared" si="17"/>
        <v>0</v>
      </c>
      <c r="M131" s="164">
        <f t="shared" si="17"/>
        <v>0</v>
      </c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12.75" hidden="1">
      <c r="A132" s="97"/>
      <c r="B132" s="111" t="s">
        <v>315</v>
      </c>
      <c r="C132" s="153" t="s">
        <v>289</v>
      </c>
      <c r="D132" s="153" t="s">
        <v>580</v>
      </c>
      <c r="E132" s="153" t="s">
        <v>581</v>
      </c>
      <c r="F132" s="105" t="s">
        <v>17</v>
      </c>
      <c r="G132" s="156"/>
      <c r="H132" s="156"/>
      <c r="I132" s="156" t="s">
        <v>617</v>
      </c>
      <c r="J132" s="156" t="s">
        <v>316</v>
      </c>
      <c r="K132" s="164"/>
      <c r="L132" s="164"/>
      <c r="M132" s="164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2.75" hidden="1">
      <c r="A133" s="97"/>
      <c r="B133" s="117" t="s">
        <v>383</v>
      </c>
      <c r="C133" s="152" t="s">
        <v>289</v>
      </c>
      <c r="D133" s="152" t="s">
        <v>580</v>
      </c>
      <c r="E133" s="152" t="s">
        <v>581</v>
      </c>
      <c r="F133" s="102" t="s">
        <v>17</v>
      </c>
      <c r="G133" s="156"/>
      <c r="H133" s="156"/>
      <c r="I133" s="154" t="s">
        <v>618</v>
      </c>
      <c r="J133" s="154"/>
      <c r="K133" s="163">
        <f aca="true" t="shared" si="18" ref="K133:M134">K134</f>
        <v>0</v>
      </c>
      <c r="L133" s="163">
        <f t="shared" si="18"/>
        <v>0</v>
      </c>
      <c r="M133" s="163">
        <f t="shared" si="18"/>
        <v>0</v>
      </c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256" ht="25.5" hidden="1">
      <c r="A134" s="97"/>
      <c r="B134" s="107" t="s">
        <v>299</v>
      </c>
      <c r="C134" s="153" t="s">
        <v>289</v>
      </c>
      <c r="D134" s="153" t="s">
        <v>580</v>
      </c>
      <c r="E134" s="153" t="s">
        <v>581</v>
      </c>
      <c r="F134" s="105" t="s">
        <v>17</v>
      </c>
      <c r="G134" s="156"/>
      <c r="H134" s="156"/>
      <c r="I134" s="156" t="s">
        <v>618</v>
      </c>
      <c r="J134" s="156" t="s">
        <v>300</v>
      </c>
      <c r="K134" s="164">
        <f t="shared" si="18"/>
        <v>0</v>
      </c>
      <c r="L134" s="164">
        <f t="shared" si="18"/>
        <v>0</v>
      </c>
      <c r="M134" s="164">
        <f t="shared" si="18"/>
        <v>0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25.5" hidden="1">
      <c r="A135" s="97"/>
      <c r="B135" s="107" t="s">
        <v>301</v>
      </c>
      <c r="C135" s="153" t="s">
        <v>289</v>
      </c>
      <c r="D135" s="153" t="s">
        <v>580</v>
      </c>
      <c r="E135" s="153" t="s">
        <v>581</v>
      </c>
      <c r="F135" s="105" t="s">
        <v>17</v>
      </c>
      <c r="G135" s="156"/>
      <c r="H135" s="156"/>
      <c r="I135" s="156" t="s">
        <v>618</v>
      </c>
      <c r="J135" s="156" t="s">
        <v>302</v>
      </c>
      <c r="K135" s="164"/>
      <c r="L135" s="164"/>
      <c r="M135" s="164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</row>
    <row r="136" spans="1:256" ht="12.75" hidden="1">
      <c r="A136" s="97"/>
      <c r="B136" s="118" t="s">
        <v>619</v>
      </c>
      <c r="C136" s="152" t="s">
        <v>289</v>
      </c>
      <c r="D136" s="152" t="s">
        <v>580</v>
      </c>
      <c r="E136" s="152" t="s">
        <v>581</v>
      </c>
      <c r="F136" s="102" t="s">
        <v>17</v>
      </c>
      <c r="G136" s="154"/>
      <c r="H136" s="154"/>
      <c r="I136" s="154" t="s">
        <v>620</v>
      </c>
      <c r="J136" s="154"/>
      <c r="K136" s="163">
        <f aca="true" t="shared" si="19" ref="K136:M137">K137</f>
        <v>0</v>
      </c>
      <c r="L136" s="163">
        <f t="shared" si="19"/>
        <v>0</v>
      </c>
      <c r="M136" s="163">
        <f t="shared" si="19"/>
        <v>0</v>
      </c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  <c r="IU136" s="97"/>
      <c r="IV136" s="97"/>
    </row>
    <row r="137" spans="1:256" ht="12.75" hidden="1">
      <c r="A137" s="97"/>
      <c r="B137" s="111" t="s">
        <v>320</v>
      </c>
      <c r="C137" s="153" t="s">
        <v>289</v>
      </c>
      <c r="D137" s="153" t="s">
        <v>580</v>
      </c>
      <c r="E137" s="153" t="s">
        <v>581</v>
      </c>
      <c r="F137" s="105" t="s">
        <v>17</v>
      </c>
      <c r="G137" s="156"/>
      <c r="H137" s="156"/>
      <c r="I137" s="156" t="s">
        <v>620</v>
      </c>
      <c r="J137" s="156" t="s">
        <v>304</v>
      </c>
      <c r="K137" s="164">
        <f t="shared" si="19"/>
        <v>0</v>
      </c>
      <c r="L137" s="164">
        <f t="shared" si="19"/>
        <v>0</v>
      </c>
      <c r="M137" s="164">
        <f t="shared" si="19"/>
        <v>0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2.75" hidden="1">
      <c r="A138" s="97"/>
      <c r="B138" s="111" t="s">
        <v>305</v>
      </c>
      <c r="C138" s="153" t="s">
        <v>289</v>
      </c>
      <c r="D138" s="153" t="s">
        <v>580</v>
      </c>
      <c r="E138" s="153" t="s">
        <v>581</v>
      </c>
      <c r="F138" s="105" t="s">
        <v>17</v>
      </c>
      <c r="G138" s="156"/>
      <c r="H138" s="156"/>
      <c r="I138" s="156" t="s">
        <v>620</v>
      </c>
      <c r="J138" s="156" t="s">
        <v>306</v>
      </c>
      <c r="K138" s="164"/>
      <c r="L138" s="164"/>
      <c r="M138" s="164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34.5" customHeight="1" hidden="1">
      <c r="A139" s="97"/>
      <c r="B139" s="101" t="s">
        <v>470</v>
      </c>
      <c r="C139" s="152" t="s">
        <v>289</v>
      </c>
      <c r="D139" s="152" t="s">
        <v>580</v>
      </c>
      <c r="E139" s="152" t="s">
        <v>581</v>
      </c>
      <c r="F139" s="102" t="s">
        <v>17</v>
      </c>
      <c r="G139" s="105"/>
      <c r="H139" s="105"/>
      <c r="I139" s="102" t="s">
        <v>621</v>
      </c>
      <c r="J139" s="102"/>
      <c r="K139" s="103">
        <f aca="true" t="shared" si="20" ref="K139:M140">K140</f>
        <v>0</v>
      </c>
      <c r="L139" s="103">
        <f t="shared" si="20"/>
        <v>0</v>
      </c>
      <c r="M139" s="103">
        <f t="shared" si="20"/>
        <v>0</v>
      </c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25.5" hidden="1">
      <c r="A140" s="97"/>
      <c r="B140" s="159" t="s">
        <v>299</v>
      </c>
      <c r="C140" s="153" t="s">
        <v>289</v>
      </c>
      <c r="D140" s="153" t="s">
        <v>580</v>
      </c>
      <c r="E140" s="153" t="s">
        <v>581</v>
      </c>
      <c r="F140" s="105" t="s">
        <v>17</v>
      </c>
      <c r="G140" s="105"/>
      <c r="H140" s="105"/>
      <c r="I140" s="105" t="s">
        <v>621</v>
      </c>
      <c r="J140" s="105" t="s">
        <v>300</v>
      </c>
      <c r="K140" s="106">
        <f t="shared" si="20"/>
        <v>0</v>
      </c>
      <c r="L140" s="106">
        <f t="shared" si="20"/>
        <v>0</v>
      </c>
      <c r="M140" s="106">
        <f t="shared" si="20"/>
        <v>0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25.5" hidden="1">
      <c r="A141" s="97"/>
      <c r="B141" s="159" t="s">
        <v>301</v>
      </c>
      <c r="C141" s="153" t="s">
        <v>289</v>
      </c>
      <c r="D141" s="153" t="s">
        <v>580</v>
      </c>
      <c r="E141" s="153" t="s">
        <v>581</v>
      </c>
      <c r="F141" s="105" t="s">
        <v>17</v>
      </c>
      <c r="G141" s="105"/>
      <c r="H141" s="105"/>
      <c r="I141" s="105" t="s">
        <v>621</v>
      </c>
      <c r="J141" s="105" t="s">
        <v>302</v>
      </c>
      <c r="K141" s="106"/>
      <c r="L141" s="106"/>
      <c r="M141" s="106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256" ht="69" customHeight="1">
      <c r="A142" s="97"/>
      <c r="B142" s="101" t="s">
        <v>622</v>
      </c>
      <c r="C142" s="152" t="s">
        <v>289</v>
      </c>
      <c r="D142" s="152" t="s">
        <v>580</v>
      </c>
      <c r="E142" s="152" t="s">
        <v>581</v>
      </c>
      <c r="F142" s="102" t="s">
        <v>17</v>
      </c>
      <c r="G142" s="102"/>
      <c r="H142" s="102"/>
      <c r="I142" s="102" t="s">
        <v>623</v>
      </c>
      <c r="J142" s="102"/>
      <c r="K142" s="103">
        <f aca="true" t="shared" si="21" ref="K142:M143">K143</f>
        <v>2006614</v>
      </c>
      <c r="L142" s="103">
        <f t="shared" si="21"/>
        <v>0</v>
      </c>
      <c r="M142" s="103">
        <f t="shared" si="21"/>
        <v>0</v>
      </c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</row>
    <row r="143" spans="1:256" ht="16.5" customHeight="1">
      <c r="A143" s="97"/>
      <c r="B143" s="111" t="s">
        <v>303</v>
      </c>
      <c r="C143" s="153" t="s">
        <v>289</v>
      </c>
      <c r="D143" s="153" t="s">
        <v>580</v>
      </c>
      <c r="E143" s="153" t="s">
        <v>581</v>
      </c>
      <c r="F143" s="105" t="s">
        <v>17</v>
      </c>
      <c r="G143" s="105"/>
      <c r="H143" s="105"/>
      <c r="I143" s="105" t="s">
        <v>623</v>
      </c>
      <c r="J143" s="105" t="s">
        <v>304</v>
      </c>
      <c r="K143" s="106">
        <f t="shared" si="21"/>
        <v>2006614</v>
      </c>
      <c r="L143" s="106">
        <f t="shared" si="21"/>
        <v>0</v>
      </c>
      <c r="M143" s="106">
        <f t="shared" si="21"/>
        <v>0</v>
      </c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256" ht="43.5" customHeight="1">
      <c r="A144" s="97"/>
      <c r="B144" s="111" t="s">
        <v>462</v>
      </c>
      <c r="C144" s="153" t="s">
        <v>289</v>
      </c>
      <c r="D144" s="153" t="s">
        <v>580</v>
      </c>
      <c r="E144" s="153" t="s">
        <v>581</v>
      </c>
      <c r="F144" s="105" t="s">
        <v>17</v>
      </c>
      <c r="G144" s="105"/>
      <c r="H144" s="105"/>
      <c r="I144" s="105" t="s">
        <v>623</v>
      </c>
      <c r="J144" s="105" t="s">
        <v>25</v>
      </c>
      <c r="K144" s="106">
        <v>2006614</v>
      </c>
      <c r="L144" s="106"/>
      <c r="M144" s="106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256" ht="30.75" customHeight="1" hidden="1">
      <c r="A145" s="97"/>
      <c r="B145" s="130" t="s">
        <v>624</v>
      </c>
      <c r="C145" s="152" t="s">
        <v>289</v>
      </c>
      <c r="D145" s="152" t="s">
        <v>580</v>
      </c>
      <c r="E145" s="152" t="s">
        <v>581</v>
      </c>
      <c r="F145" s="102" t="s">
        <v>17</v>
      </c>
      <c r="G145" s="105"/>
      <c r="H145" s="105"/>
      <c r="I145" s="102" t="s">
        <v>625</v>
      </c>
      <c r="J145" s="102"/>
      <c r="K145" s="103">
        <f aca="true" t="shared" si="22" ref="K145:M146">K146</f>
        <v>0</v>
      </c>
      <c r="L145" s="103">
        <f t="shared" si="22"/>
        <v>0</v>
      </c>
      <c r="M145" s="103">
        <f t="shared" si="22"/>
        <v>0</v>
      </c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25.5" hidden="1">
      <c r="A146" s="97"/>
      <c r="B146" s="126" t="s">
        <v>299</v>
      </c>
      <c r="C146" s="153" t="s">
        <v>289</v>
      </c>
      <c r="D146" s="153" t="s">
        <v>580</v>
      </c>
      <c r="E146" s="153" t="s">
        <v>581</v>
      </c>
      <c r="F146" s="105" t="s">
        <v>17</v>
      </c>
      <c r="G146" s="105"/>
      <c r="H146" s="105"/>
      <c r="I146" s="105" t="s">
        <v>625</v>
      </c>
      <c r="J146" s="105" t="s">
        <v>300</v>
      </c>
      <c r="K146" s="106">
        <f t="shared" si="22"/>
        <v>0</v>
      </c>
      <c r="L146" s="106">
        <f t="shared" si="22"/>
        <v>0</v>
      </c>
      <c r="M146" s="106">
        <f t="shared" si="22"/>
        <v>0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25.5" hidden="1">
      <c r="A147" s="97"/>
      <c r="B147" s="126" t="s">
        <v>301</v>
      </c>
      <c r="C147" s="153" t="s">
        <v>289</v>
      </c>
      <c r="D147" s="153" t="s">
        <v>580</v>
      </c>
      <c r="E147" s="153" t="s">
        <v>581</v>
      </c>
      <c r="F147" s="105" t="s">
        <v>17</v>
      </c>
      <c r="G147" s="105"/>
      <c r="H147" s="105"/>
      <c r="I147" s="105" t="s">
        <v>625</v>
      </c>
      <c r="J147" s="105" t="s">
        <v>302</v>
      </c>
      <c r="K147" s="106"/>
      <c r="L147" s="106"/>
      <c r="M147" s="106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31.5" customHeight="1" hidden="1">
      <c r="A148" s="97"/>
      <c r="B148" s="130" t="s">
        <v>626</v>
      </c>
      <c r="C148" s="152" t="s">
        <v>289</v>
      </c>
      <c r="D148" s="152" t="s">
        <v>580</v>
      </c>
      <c r="E148" s="152" t="s">
        <v>581</v>
      </c>
      <c r="F148" s="102" t="s">
        <v>17</v>
      </c>
      <c r="G148" s="105"/>
      <c r="H148" s="105"/>
      <c r="I148" s="102" t="s">
        <v>627</v>
      </c>
      <c r="J148" s="102"/>
      <c r="K148" s="103">
        <f aca="true" t="shared" si="23" ref="K148:M149">K149</f>
        <v>0</v>
      </c>
      <c r="L148" s="103">
        <f t="shared" si="23"/>
        <v>0</v>
      </c>
      <c r="M148" s="103">
        <f t="shared" si="23"/>
        <v>0</v>
      </c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32.25" customHeight="1" hidden="1">
      <c r="A149" s="97"/>
      <c r="B149" s="126" t="s">
        <v>299</v>
      </c>
      <c r="C149" s="153" t="s">
        <v>289</v>
      </c>
      <c r="D149" s="153" t="s">
        <v>580</v>
      </c>
      <c r="E149" s="153" t="s">
        <v>581</v>
      </c>
      <c r="F149" s="105" t="s">
        <v>17</v>
      </c>
      <c r="G149" s="105"/>
      <c r="H149" s="105"/>
      <c r="I149" s="105" t="s">
        <v>627</v>
      </c>
      <c r="J149" s="105" t="s">
        <v>300</v>
      </c>
      <c r="K149" s="106">
        <f t="shared" si="23"/>
        <v>0</v>
      </c>
      <c r="L149" s="106">
        <f t="shared" si="23"/>
        <v>0</v>
      </c>
      <c r="M149" s="106">
        <f t="shared" si="23"/>
        <v>0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256" ht="30" customHeight="1" hidden="1">
      <c r="A150" s="97"/>
      <c r="B150" s="126" t="s">
        <v>301</v>
      </c>
      <c r="C150" s="153" t="s">
        <v>289</v>
      </c>
      <c r="D150" s="153" t="s">
        <v>580</v>
      </c>
      <c r="E150" s="153" t="s">
        <v>581</v>
      </c>
      <c r="F150" s="105" t="s">
        <v>17</v>
      </c>
      <c r="G150" s="105"/>
      <c r="H150" s="105"/>
      <c r="I150" s="105" t="s">
        <v>627</v>
      </c>
      <c r="J150" s="105" t="s">
        <v>302</v>
      </c>
      <c r="K150" s="106"/>
      <c r="L150" s="106"/>
      <c r="M150" s="106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</row>
    <row r="151" spans="1:256" ht="12.75" hidden="1">
      <c r="A151" s="97"/>
      <c r="B151" s="130" t="s">
        <v>494</v>
      </c>
      <c r="C151" s="152" t="s">
        <v>289</v>
      </c>
      <c r="D151" s="152" t="s">
        <v>580</v>
      </c>
      <c r="E151" s="152" t="s">
        <v>581</v>
      </c>
      <c r="F151" s="102" t="s">
        <v>17</v>
      </c>
      <c r="G151" s="102"/>
      <c r="H151" s="102"/>
      <c r="I151" s="102" t="s">
        <v>628</v>
      </c>
      <c r="J151" s="102"/>
      <c r="K151" s="103">
        <f aca="true" t="shared" si="24" ref="K151:M152">K152</f>
        <v>0</v>
      </c>
      <c r="L151" s="103">
        <f t="shared" si="24"/>
        <v>0</v>
      </c>
      <c r="M151" s="103">
        <f t="shared" si="24"/>
        <v>0</v>
      </c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256" ht="25.5" hidden="1">
      <c r="A152" s="97"/>
      <c r="B152" s="126" t="s">
        <v>299</v>
      </c>
      <c r="C152" s="153" t="s">
        <v>289</v>
      </c>
      <c r="D152" s="153" t="s">
        <v>580</v>
      </c>
      <c r="E152" s="153" t="s">
        <v>581</v>
      </c>
      <c r="F152" s="105" t="s">
        <v>17</v>
      </c>
      <c r="G152" s="105"/>
      <c r="H152" s="105"/>
      <c r="I152" s="105" t="s">
        <v>628</v>
      </c>
      <c r="J152" s="105" t="s">
        <v>300</v>
      </c>
      <c r="K152" s="106">
        <f t="shared" si="24"/>
        <v>0</v>
      </c>
      <c r="L152" s="106">
        <f t="shared" si="24"/>
        <v>0</v>
      </c>
      <c r="M152" s="106">
        <f t="shared" si="24"/>
        <v>0</v>
      </c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256" ht="25.5" hidden="1">
      <c r="A153" s="97"/>
      <c r="B153" s="126" t="s">
        <v>301</v>
      </c>
      <c r="C153" s="153" t="s">
        <v>289</v>
      </c>
      <c r="D153" s="153" t="s">
        <v>580</v>
      </c>
      <c r="E153" s="153" t="s">
        <v>581</v>
      </c>
      <c r="F153" s="105" t="s">
        <v>17</v>
      </c>
      <c r="G153" s="105"/>
      <c r="H153" s="105"/>
      <c r="I153" s="105" t="s">
        <v>628</v>
      </c>
      <c r="J153" s="105" t="s">
        <v>302</v>
      </c>
      <c r="K153" s="106"/>
      <c r="L153" s="106"/>
      <c r="M153" s="106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38.25" hidden="1">
      <c r="A154" s="97"/>
      <c r="B154" s="124" t="s">
        <v>482</v>
      </c>
      <c r="C154" s="161" t="s">
        <v>289</v>
      </c>
      <c r="D154" s="161" t="s">
        <v>580</v>
      </c>
      <c r="E154" s="161" t="s">
        <v>581</v>
      </c>
      <c r="F154" s="125" t="s">
        <v>17</v>
      </c>
      <c r="G154" s="127"/>
      <c r="H154" s="127"/>
      <c r="I154" s="125" t="s">
        <v>629</v>
      </c>
      <c r="J154" s="125"/>
      <c r="K154" s="103">
        <f aca="true" t="shared" si="25" ref="K154:M155">K155</f>
        <v>0</v>
      </c>
      <c r="L154" s="103">
        <f t="shared" si="25"/>
        <v>0</v>
      </c>
      <c r="M154" s="103">
        <f t="shared" si="25"/>
        <v>0</v>
      </c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25.5" hidden="1">
      <c r="A155" s="97"/>
      <c r="B155" s="166" t="s">
        <v>299</v>
      </c>
      <c r="C155" s="160" t="s">
        <v>289</v>
      </c>
      <c r="D155" s="160" t="s">
        <v>580</v>
      </c>
      <c r="E155" s="160" t="s">
        <v>581</v>
      </c>
      <c r="F155" s="127" t="s">
        <v>17</v>
      </c>
      <c r="G155" s="127"/>
      <c r="H155" s="127"/>
      <c r="I155" s="127" t="s">
        <v>629</v>
      </c>
      <c r="J155" s="127" t="s">
        <v>300</v>
      </c>
      <c r="K155" s="106">
        <f t="shared" si="25"/>
        <v>0</v>
      </c>
      <c r="L155" s="106">
        <f t="shared" si="25"/>
        <v>0</v>
      </c>
      <c r="M155" s="106">
        <f t="shared" si="25"/>
        <v>0</v>
      </c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25.5" hidden="1">
      <c r="A156" s="97"/>
      <c r="B156" s="166" t="s">
        <v>301</v>
      </c>
      <c r="C156" s="160" t="s">
        <v>289</v>
      </c>
      <c r="D156" s="160" t="s">
        <v>580</v>
      </c>
      <c r="E156" s="160" t="s">
        <v>581</v>
      </c>
      <c r="F156" s="127" t="s">
        <v>17</v>
      </c>
      <c r="G156" s="127"/>
      <c r="H156" s="127"/>
      <c r="I156" s="127" t="s">
        <v>629</v>
      </c>
      <c r="J156" s="127" t="s">
        <v>302</v>
      </c>
      <c r="K156" s="106"/>
      <c r="L156" s="106"/>
      <c r="M156" s="106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22.5" customHeight="1">
      <c r="A157" s="97"/>
      <c r="B157" s="115" t="s">
        <v>525</v>
      </c>
      <c r="C157" s="161" t="s">
        <v>289</v>
      </c>
      <c r="D157" s="161" t="s">
        <v>580</v>
      </c>
      <c r="E157" s="161" t="s">
        <v>581</v>
      </c>
      <c r="F157" s="125" t="s">
        <v>17</v>
      </c>
      <c r="G157" s="127"/>
      <c r="H157" s="127"/>
      <c r="I157" s="125" t="s">
        <v>690</v>
      </c>
      <c r="J157" s="125"/>
      <c r="K157" s="103">
        <f>K158</f>
        <v>193510</v>
      </c>
      <c r="L157" s="103"/>
      <c r="M157" s="103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256" ht="25.5">
      <c r="A158" s="97"/>
      <c r="B158" s="126" t="s">
        <v>299</v>
      </c>
      <c r="C158" s="160" t="s">
        <v>289</v>
      </c>
      <c r="D158" s="160" t="s">
        <v>580</v>
      </c>
      <c r="E158" s="160" t="s">
        <v>581</v>
      </c>
      <c r="F158" s="127" t="s">
        <v>17</v>
      </c>
      <c r="G158" s="127"/>
      <c r="H158" s="127"/>
      <c r="I158" s="127" t="s">
        <v>690</v>
      </c>
      <c r="J158" s="127" t="s">
        <v>300</v>
      </c>
      <c r="K158" s="106">
        <f>K159</f>
        <v>193510</v>
      </c>
      <c r="L158" s="106"/>
      <c r="M158" s="106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</row>
    <row r="159" spans="1:256" ht="25.5">
      <c r="A159" s="97"/>
      <c r="B159" s="126" t="s">
        <v>301</v>
      </c>
      <c r="C159" s="160" t="s">
        <v>289</v>
      </c>
      <c r="D159" s="160" t="s">
        <v>580</v>
      </c>
      <c r="E159" s="160" t="s">
        <v>581</v>
      </c>
      <c r="F159" s="127" t="s">
        <v>17</v>
      </c>
      <c r="G159" s="127"/>
      <c r="H159" s="127"/>
      <c r="I159" s="127" t="s">
        <v>690</v>
      </c>
      <c r="J159" s="127" t="s">
        <v>302</v>
      </c>
      <c r="K159" s="106">
        <v>193510</v>
      </c>
      <c r="L159" s="106"/>
      <c r="M159" s="106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</row>
    <row r="160" spans="1:256" ht="25.5" hidden="1">
      <c r="A160" s="97"/>
      <c r="B160" s="101" t="s">
        <v>532</v>
      </c>
      <c r="C160" s="152" t="s">
        <v>289</v>
      </c>
      <c r="D160" s="152" t="s">
        <v>580</v>
      </c>
      <c r="E160" s="152" t="s">
        <v>581</v>
      </c>
      <c r="F160" s="102" t="s">
        <v>17</v>
      </c>
      <c r="G160" s="102" t="s">
        <v>360</v>
      </c>
      <c r="H160" s="102" t="s">
        <v>287</v>
      </c>
      <c r="I160" s="102" t="s">
        <v>630</v>
      </c>
      <c r="J160" s="102"/>
      <c r="K160" s="103">
        <f aca="true" t="shared" si="26" ref="K160:M161">K161</f>
        <v>0</v>
      </c>
      <c r="L160" s="103">
        <f t="shared" si="26"/>
        <v>0</v>
      </c>
      <c r="M160" s="103">
        <f t="shared" si="26"/>
        <v>0</v>
      </c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</row>
    <row r="161" spans="1:256" ht="12.75" hidden="1">
      <c r="A161" s="97"/>
      <c r="B161" s="111" t="s">
        <v>534</v>
      </c>
      <c r="C161" s="153" t="s">
        <v>289</v>
      </c>
      <c r="D161" s="153" t="s">
        <v>580</v>
      </c>
      <c r="E161" s="153" t="s">
        <v>581</v>
      </c>
      <c r="F161" s="105" t="s">
        <v>17</v>
      </c>
      <c r="G161" s="105" t="s">
        <v>360</v>
      </c>
      <c r="H161" s="105" t="s">
        <v>287</v>
      </c>
      <c r="I161" s="105" t="s">
        <v>630</v>
      </c>
      <c r="J161" s="105" t="s">
        <v>366</v>
      </c>
      <c r="K161" s="106">
        <f t="shared" si="26"/>
        <v>0</v>
      </c>
      <c r="L161" s="106">
        <f t="shared" si="26"/>
        <v>0</v>
      </c>
      <c r="M161" s="106">
        <f t="shared" si="26"/>
        <v>0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25.5" hidden="1">
      <c r="A162" s="97"/>
      <c r="B162" s="134" t="s">
        <v>367</v>
      </c>
      <c r="C162" s="153" t="s">
        <v>289</v>
      </c>
      <c r="D162" s="153" t="s">
        <v>580</v>
      </c>
      <c r="E162" s="153" t="s">
        <v>581</v>
      </c>
      <c r="F162" s="105" t="s">
        <v>17</v>
      </c>
      <c r="G162" s="105" t="s">
        <v>360</v>
      </c>
      <c r="H162" s="105" t="s">
        <v>287</v>
      </c>
      <c r="I162" s="105" t="s">
        <v>630</v>
      </c>
      <c r="J162" s="105" t="s">
        <v>368</v>
      </c>
      <c r="K162" s="106"/>
      <c r="L162" s="106"/>
      <c r="M162" s="106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25.5" hidden="1">
      <c r="A163" s="97"/>
      <c r="B163" s="101" t="s">
        <v>538</v>
      </c>
      <c r="C163" s="152" t="s">
        <v>289</v>
      </c>
      <c r="D163" s="152" t="s">
        <v>580</v>
      </c>
      <c r="E163" s="152" t="s">
        <v>581</v>
      </c>
      <c r="F163" s="102" t="s">
        <v>17</v>
      </c>
      <c r="G163" s="102" t="s">
        <v>360</v>
      </c>
      <c r="H163" s="102" t="s">
        <v>296</v>
      </c>
      <c r="I163" s="102" t="s">
        <v>631</v>
      </c>
      <c r="J163" s="102"/>
      <c r="K163" s="103">
        <f aca="true" t="shared" si="27" ref="K163:M164">K164</f>
        <v>0</v>
      </c>
      <c r="L163" s="103">
        <f t="shared" si="27"/>
        <v>0</v>
      </c>
      <c r="M163" s="103">
        <f t="shared" si="27"/>
        <v>0</v>
      </c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25.5" hidden="1">
      <c r="A164" s="97"/>
      <c r="B164" s="159" t="s">
        <v>299</v>
      </c>
      <c r="C164" s="153" t="s">
        <v>289</v>
      </c>
      <c r="D164" s="153" t="s">
        <v>580</v>
      </c>
      <c r="E164" s="153" t="s">
        <v>581</v>
      </c>
      <c r="F164" s="105" t="s">
        <v>17</v>
      </c>
      <c r="G164" s="105" t="s">
        <v>360</v>
      </c>
      <c r="H164" s="105" t="s">
        <v>296</v>
      </c>
      <c r="I164" s="105" t="s">
        <v>631</v>
      </c>
      <c r="J164" s="105" t="s">
        <v>300</v>
      </c>
      <c r="K164" s="106">
        <f t="shared" si="27"/>
        <v>0</v>
      </c>
      <c r="L164" s="106">
        <f t="shared" si="27"/>
        <v>0</v>
      </c>
      <c r="M164" s="106">
        <f t="shared" si="27"/>
        <v>0</v>
      </c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25.5" hidden="1">
      <c r="A165" s="97"/>
      <c r="B165" s="159" t="s">
        <v>301</v>
      </c>
      <c r="C165" s="153" t="s">
        <v>289</v>
      </c>
      <c r="D165" s="153" t="s">
        <v>580</v>
      </c>
      <c r="E165" s="153" t="s">
        <v>581</v>
      </c>
      <c r="F165" s="105" t="s">
        <v>17</v>
      </c>
      <c r="G165" s="105" t="s">
        <v>360</v>
      </c>
      <c r="H165" s="105" t="s">
        <v>296</v>
      </c>
      <c r="I165" s="105" t="s">
        <v>631</v>
      </c>
      <c r="J165" s="105" t="s">
        <v>302</v>
      </c>
      <c r="K165" s="106"/>
      <c r="L165" s="106"/>
      <c r="M165" s="106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256" ht="25.5" hidden="1">
      <c r="A166" s="97"/>
      <c r="B166" s="101" t="s">
        <v>502</v>
      </c>
      <c r="C166" s="152" t="s">
        <v>289</v>
      </c>
      <c r="D166" s="152" t="s">
        <v>580</v>
      </c>
      <c r="E166" s="152" t="s">
        <v>581</v>
      </c>
      <c r="F166" s="102" t="s">
        <v>17</v>
      </c>
      <c r="G166" s="102"/>
      <c r="H166" s="102"/>
      <c r="I166" s="102" t="s">
        <v>632</v>
      </c>
      <c r="J166" s="102"/>
      <c r="K166" s="103">
        <f aca="true" t="shared" si="28" ref="K166:M167">K167</f>
        <v>0</v>
      </c>
      <c r="L166" s="103">
        <f t="shared" si="28"/>
        <v>0</v>
      </c>
      <c r="M166" s="103">
        <f t="shared" si="28"/>
        <v>0</v>
      </c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256" ht="25.5" hidden="1">
      <c r="A167" s="97"/>
      <c r="B167" s="132" t="s">
        <v>299</v>
      </c>
      <c r="C167" s="153" t="s">
        <v>289</v>
      </c>
      <c r="D167" s="153" t="s">
        <v>580</v>
      </c>
      <c r="E167" s="153" t="s">
        <v>581</v>
      </c>
      <c r="F167" s="105" t="s">
        <v>17</v>
      </c>
      <c r="G167" s="105"/>
      <c r="H167" s="105"/>
      <c r="I167" s="105" t="s">
        <v>632</v>
      </c>
      <c r="J167" s="105" t="s">
        <v>300</v>
      </c>
      <c r="K167" s="106">
        <f t="shared" si="28"/>
        <v>0</v>
      </c>
      <c r="L167" s="106">
        <f t="shared" si="28"/>
        <v>0</v>
      </c>
      <c r="M167" s="106">
        <f t="shared" si="28"/>
        <v>0</v>
      </c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  <c r="IU167" s="97"/>
      <c r="IV167" s="97"/>
    </row>
    <row r="168" spans="1:256" ht="25.5" hidden="1">
      <c r="A168" s="97"/>
      <c r="B168" s="132" t="s">
        <v>301</v>
      </c>
      <c r="C168" s="153" t="s">
        <v>289</v>
      </c>
      <c r="D168" s="153" t="s">
        <v>580</v>
      </c>
      <c r="E168" s="153" t="s">
        <v>581</v>
      </c>
      <c r="F168" s="105" t="s">
        <v>17</v>
      </c>
      <c r="G168" s="105"/>
      <c r="H168" s="105"/>
      <c r="I168" s="105" t="s">
        <v>632</v>
      </c>
      <c r="J168" s="105" t="s">
        <v>302</v>
      </c>
      <c r="K168" s="106"/>
      <c r="L168" s="106"/>
      <c r="M168" s="106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256" ht="76.5" hidden="1">
      <c r="A169" s="97"/>
      <c r="B169" s="101" t="s">
        <v>463</v>
      </c>
      <c r="C169" s="152" t="s">
        <v>289</v>
      </c>
      <c r="D169" s="152" t="s">
        <v>580</v>
      </c>
      <c r="E169" s="152" t="s">
        <v>581</v>
      </c>
      <c r="F169" s="102" t="s">
        <v>17</v>
      </c>
      <c r="G169" s="102"/>
      <c r="H169" s="102"/>
      <c r="I169" s="102" t="s">
        <v>633</v>
      </c>
      <c r="J169" s="102"/>
      <c r="K169" s="103">
        <f aca="true" t="shared" si="29" ref="K169:M170">K170</f>
        <v>0</v>
      </c>
      <c r="L169" s="103">
        <f t="shared" si="29"/>
        <v>0</v>
      </c>
      <c r="M169" s="103">
        <f t="shared" si="29"/>
        <v>0</v>
      </c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25.5" hidden="1">
      <c r="A170" s="97"/>
      <c r="B170" s="159" t="s">
        <v>299</v>
      </c>
      <c r="C170" s="153" t="s">
        <v>289</v>
      </c>
      <c r="D170" s="153" t="s">
        <v>580</v>
      </c>
      <c r="E170" s="153" t="s">
        <v>581</v>
      </c>
      <c r="F170" s="105" t="s">
        <v>17</v>
      </c>
      <c r="G170" s="105"/>
      <c r="H170" s="105"/>
      <c r="I170" s="105" t="s">
        <v>633</v>
      </c>
      <c r="J170" s="105" t="s">
        <v>300</v>
      </c>
      <c r="K170" s="106">
        <f t="shared" si="29"/>
        <v>0</v>
      </c>
      <c r="L170" s="106">
        <f t="shared" si="29"/>
        <v>0</v>
      </c>
      <c r="M170" s="106">
        <f t="shared" si="29"/>
        <v>0</v>
      </c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25.5" hidden="1">
      <c r="A171" s="97"/>
      <c r="B171" s="159" t="s">
        <v>301</v>
      </c>
      <c r="C171" s="153" t="s">
        <v>289</v>
      </c>
      <c r="D171" s="153" t="s">
        <v>580</v>
      </c>
      <c r="E171" s="153" t="s">
        <v>581</v>
      </c>
      <c r="F171" s="105" t="s">
        <v>17</v>
      </c>
      <c r="G171" s="105"/>
      <c r="H171" s="105"/>
      <c r="I171" s="105" t="s">
        <v>633</v>
      </c>
      <c r="J171" s="105" t="s">
        <v>302</v>
      </c>
      <c r="K171" s="106"/>
      <c r="L171" s="106"/>
      <c r="M171" s="106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25.5" hidden="1">
      <c r="A172" s="97"/>
      <c r="B172" s="101" t="s">
        <v>634</v>
      </c>
      <c r="C172" s="152" t="s">
        <v>289</v>
      </c>
      <c r="D172" s="152" t="s">
        <v>580</v>
      </c>
      <c r="E172" s="152" t="s">
        <v>581</v>
      </c>
      <c r="F172" s="102" t="s">
        <v>17</v>
      </c>
      <c r="G172" s="105"/>
      <c r="H172" s="105"/>
      <c r="I172" s="102" t="s">
        <v>635</v>
      </c>
      <c r="J172" s="102"/>
      <c r="K172" s="103">
        <f aca="true" t="shared" si="30" ref="K172:M173">K173</f>
        <v>0</v>
      </c>
      <c r="L172" s="103">
        <f t="shared" si="30"/>
        <v>0</v>
      </c>
      <c r="M172" s="103">
        <f t="shared" si="30"/>
        <v>0</v>
      </c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25.5" hidden="1">
      <c r="A173" s="97"/>
      <c r="B173" s="107" t="s">
        <v>299</v>
      </c>
      <c r="C173" s="153" t="s">
        <v>289</v>
      </c>
      <c r="D173" s="153" t="s">
        <v>580</v>
      </c>
      <c r="E173" s="153" t="s">
        <v>581</v>
      </c>
      <c r="F173" s="105" t="s">
        <v>17</v>
      </c>
      <c r="G173" s="105"/>
      <c r="H173" s="105"/>
      <c r="I173" s="105" t="s">
        <v>635</v>
      </c>
      <c r="J173" s="105" t="s">
        <v>300</v>
      </c>
      <c r="K173" s="106">
        <f t="shared" si="30"/>
        <v>0</v>
      </c>
      <c r="L173" s="106">
        <f t="shared" si="30"/>
        <v>0</v>
      </c>
      <c r="M173" s="106">
        <f t="shared" si="30"/>
        <v>0</v>
      </c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25.5" hidden="1">
      <c r="A174" s="97"/>
      <c r="B174" s="107" t="s">
        <v>301</v>
      </c>
      <c r="C174" s="153" t="s">
        <v>289</v>
      </c>
      <c r="D174" s="153" t="s">
        <v>580</v>
      </c>
      <c r="E174" s="153" t="s">
        <v>581</v>
      </c>
      <c r="F174" s="105" t="s">
        <v>17</v>
      </c>
      <c r="G174" s="105"/>
      <c r="H174" s="105"/>
      <c r="I174" s="105" t="s">
        <v>635</v>
      </c>
      <c r="J174" s="105" t="s">
        <v>302</v>
      </c>
      <c r="K174" s="106"/>
      <c r="L174" s="106"/>
      <c r="M174" s="106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256" ht="63.75" hidden="1">
      <c r="A175" s="97"/>
      <c r="B175" s="101" t="s">
        <v>636</v>
      </c>
      <c r="C175" s="161" t="s">
        <v>289</v>
      </c>
      <c r="D175" s="161" t="s">
        <v>580</v>
      </c>
      <c r="E175" s="161" t="s">
        <v>581</v>
      </c>
      <c r="F175" s="125" t="s">
        <v>17</v>
      </c>
      <c r="G175" s="125"/>
      <c r="H175" s="125"/>
      <c r="I175" s="125" t="s">
        <v>637</v>
      </c>
      <c r="J175" s="125"/>
      <c r="K175" s="103">
        <f>K176+K178</f>
        <v>0</v>
      </c>
      <c r="L175" s="103">
        <f>L176+L178</f>
        <v>0</v>
      </c>
      <c r="M175" s="103">
        <f>M176+M178</f>
        <v>0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256" ht="25.5" hidden="1">
      <c r="A176" s="97"/>
      <c r="B176" s="166" t="s">
        <v>299</v>
      </c>
      <c r="C176" s="160" t="s">
        <v>289</v>
      </c>
      <c r="D176" s="160" t="s">
        <v>580</v>
      </c>
      <c r="E176" s="160" t="s">
        <v>581</v>
      </c>
      <c r="F176" s="127" t="s">
        <v>17</v>
      </c>
      <c r="G176" s="125"/>
      <c r="H176" s="125"/>
      <c r="I176" s="127" t="s">
        <v>637</v>
      </c>
      <c r="J176" s="127" t="s">
        <v>300</v>
      </c>
      <c r="K176" s="106">
        <f>K177</f>
        <v>0</v>
      </c>
      <c r="L176" s="106">
        <f>L177</f>
        <v>0</v>
      </c>
      <c r="M176" s="106">
        <f>M177</f>
        <v>0</v>
      </c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  <c r="IU176" s="97"/>
      <c r="IV176" s="97"/>
    </row>
    <row r="177" spans="1:256" ht="25.5" hidden="1">
      <c r="A177" s="97"/>
      <c r="B177" s="166" t="s">
        <v>301</v>
      </c>
      <c r="C177" s="160" t="s">
        <v>289</v>
      </c>
      <c r="D177" s="160" t="s">
        <v>580</v>
      </c>
      <c r="E177" s="160" t="s">
        <v>581</v>
      </c>
      <c r="F177" s="127" t="s">
        <v>17</v>
      </c>
      <c r="G177" s="125"/>
      <c r="H177" s="125"/>
      <c r="I177" s="127" t="s">
        <v>637</v>
      </c>
      <c r="J177" s="127" t="s">
        <v>302</v>
      </c>
      <c r="K177" s="106"/>
      <c r="L177" s="106"/>
      <c r="M177" s="106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12.75" hidden="1">
      <c r="A178" s="97"/>
      <c r="B178" s="128" t="s">
        <v>433</v>
      </c>
      <c r="C178" s="160" t="s">
        <v>289</v>
      </c>
      <c r="D178" s="160" t="s">
        <v>580</v>
      </c>
      <c r="E178" s="160" t="s">
        <v>581</v>
      </c>
      <c r="F178" s="127" t="s">
        <v>17</v>
      </c>
      <c r="G178" s="127"/>
      <c r="H178" s="127"/>
      <c r="I178" s="127" t="s">
        <v>637</v>
      </c>
      <c r="J178" s="127" t="s">
        <v>403</v>
      </c>
      <c r="K178" s="106">
        <f>K179</f>
        <v>0</v>
      </c>
      <c r="L178" s="106">
        <f>L179</f>
        <v>0</v>
      </c>
      <c r="M178" s="106">
        <f>M179</f>
        <v>0</v>
      </c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12.75" hidden="1">
      <c r="A179" s="97"/>
      <c r="B179" s="128" t="s">
        <v>267</v>
      </c>
      <c r="C179" s="160" t="s">
        <v>289</v>
      </c>
      <c r="D179" s="160" t="s">
        <v>580</v>
      </c>
      <c r="E179" s="160" t="s">
        <v>581</v>
      </c>
      <c r="F179" s="127" t="s">
        <v>17</v>
      </c>
      <c r="G179" s="127"/>
      <c r="H179" s="127"/>
      <c r="I179" s="127" t="s">
        <v>637</v>
      </c>
      <c r="J179" s="127" t="s">
        <v>434</v>
      </c>
      <c r="K179" s="106"/>
      <c r="L179" s="106"/>
      <c r="M179" s="106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176.25" customHeight="1" hidden="1">
      <c r="A180" s="97"/>
      <c r="B180" s="124" t="s">
        <v>472</v>
      </c>
      <c r="C180" s="161" t="s">
        <v>289</v>
      </c>
      <c r="D180" s="161" t="s">
        <v>580</v>
      </c>
      <c r="E180" s="161" t="s">
        <v>581</v>
      </c>
      <c r="F180" s="125" t="s">
        <v>17</v>
      </c>
      <c r="G180" s="125"/>
      <c r="H180" s="125"/>
      <c r="I180" s="125" t="s">
        <v>638</v>
      </c>
      <c r="J180" s="125"/>
      <c r="K180" s="103">
        <f aca="true" t="shared" si="31" ref="K180:M181">K181</f>
        <v>0</v>
      </c>
      <c r="L180" s="103">
        <f t="shared" si="31"/>
        <v>0</v>
      </c>
      <c r="M180" s="103">
        <f t="shared" si="31"/>
        <v>0</v>
      </c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18" customHeight="1" hidden="1">
      <c r="A181" s="97"/>
      <c r="B181" s="128" t="s">
        <v>433</v>
      </c>
      <c r="C181" s="160" t="s">
        <v>289</v>
      </c>
      <c r="D181" s="160" t="s">
        <v>580</v>
      </c>
      <c r="E181" s="160" t="s">
        <v>581</v>
      </c>
      <c r="F181" s="127" t="s">
        <v>17</v>
      </c>
      <c r="G181" s="127"/>
      <c r="H181" s="127"/>
      <c r="I181" s="127" t="s">
        <v>638</v>
      </c>
      <c r="J181" s="127" t="s">
        <v>403</v>
      </c>
      <c r="K181" s="106">
        <f t="shared" si="31"/>
        <v>0</v>
      </c>
      <c r="L181" s="106">
        <f t="shared" si="31"/>
        <v>0</v>
      </c>
      <c r="M181" s="106">
        <f t="shared" si="31"/>
        <v>0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  <c r="IU181" s="97"/>
      <c r="IV181" s="97"/>
    </row>
    <row r="182" spans="1:256" ht="21" customHeight="1" hidden="1">
      <c r="A182" s="97"/>
      <c r="B182" s="128" t="s">
        <v>267</v>
      </c>
      <c r="C182" s="160" t="s">
        <v>289</v>
      </c>
      <c r="D182" s="160" t="s">
        <v>580</v>
      </c>
      <c r="E182" s="160" t="s">
        <v>581</v>
      </c>
      <c r="F182" s="127" t="s">
        <v>17</v>
      </c>
      <c r="G182" s="127"/>
      <c r="H182" s="127"/>
      <c r="I182" s="127" t="s">
        <v>638</v>
      </c>
      <c r="J182" s="127" t="s">
        <v>434</v>
      </c>
      <c r="K182" s="106"/>
      <c r="L182" s="106"/>
      <c r="M182" s="106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256" ht="63.75" hidden="1">
      <c r="A183" s="97"/>
      <c r="B183" s="56" t="s">
        <v>519</v>
      </c>
      <c r="C183" s="152" t="s">
        <v>289</v>
      </c>
      <c r="D183" s="152" t="s">
        <v>580</v>
      </c>
      <c r="E183" s="153" t="s">
        <v>581</v>
      </c>
      <c r="F183" s="102" t="s">
        <v>17</v>
      </c>
      <c r="G183" s="102"/>
      <c r="H183" s="102"/>
      <c r="I183" s="102" t="s">
        <v>639</v>
      </c>
      <c r="J183" s="102"/>
      <c r="K183" s="103">
        <f aca="true" t="shared" si="32" ref="K183:M184">K184</f>
        <v>0</v>
      </c>
      <c r="L183" s="103">
        <f t="shared" si="32"/>
        <v>0</v>
      </c>
      <c r="M183" s="103">
        <f t="shared" si="32"/>
        <v>0</v>
      </c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256" ht="25.5" hidden="1">
      <c r="A184" s="97"/>
      <c r="B184" s="111" t="s">
        <v>313</v>
      </c>
      <c r="C184" s="153" t="s">
        <v>289</v>
      </c>
      <c r="D184" s="153" t="s">
        <v>580</v>
      </c>
      <c r="E184" s="153" t="s">
        <v>581</v>
      </c>
      <c r="F184" s="105" t="s">
        <v>17</v>
      </c>
      <c r="G184" s="105"/>
      <c r="H184" s="105"/>
      <c r="I184" s="105" t="s">
        <v>639</v>
      </c>
      <c r="J184" s="105" t="s">
        <v>314</v>
      </c>
      <c r="K184" s="106">
        <f t="shared" si="32"/>
        <v>0</v>
      </c>
      <c r="L184" s="106">
        <f t="shared" si="32"/>
        <v>0</v>
      </c>
      <c r="M184" s="106">
        <f t="shared" si="32"/>
        <v>0</v>
      </c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256" ht="12.75" hidden="1">
      <c r="A185" s="97"/>
      <c r="B185" s="111" t="s">
        <v>315</v>
      </c>
      <c r="C185" s="153" t="s">
        <v>289</v>
      </c>
      <c r="D185" s="153" t="s">
        <v>580</v>
      </c>
      <c r="E185" s="153" t="s">
        <v>581</v>
      </c>
      <c r="F185" s="105" t="s">
        <v>17</v>
      </c>
      <c r="G185" s="105"/>
      <c r="H185" s="105"/>
      <c r="I185" s="105" t="s">
        <v>639</v>
      </c>
      <c r="J185" s="105" t="s">
        <v>316</v>
      </c>
      <c r="K185" s="106"/>
      <c r="L185" s="106"/>
      <c r="M185" s="106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76.5" hidden="1">
      <c r="A186" s="97"/>
      <c r="B186" s="56" t="s">
        <v>521</v>
      </c>
      <c r="C186" s="152" t="s">
        <v>289</v>
      </c>
      <c r="D186" s="152" t="s">
        <v>580</v>
      </c>
      <c r="E186" s="153" t="s">
        <v>581</v>
      </c>
      <c r="F186" s="102" t="s">
        <v>17</v>
      </c>
      <c r="G186" s="102"/>
      <c r="H186" s="102"/>
      <c r="I186" s="102" t="s">
        <v>640</v>
      </c>
      <c r="J186" s="102"/>
      <c r="K186" s="103">
        <f aca="true" t="shared" si="33" ref="K186:M187">K187</f>
        <v>0</v>
      </c>
      <c r="L186" s="103">
        <f t="shared" si="33"/>
        <v>0</v>
      </c>
      <c r="M186" s="103">
        <f t="shared" si="33"/>
        <v>0</v>
      </c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25.5" hidden="1">
      <c r="A187" s="97"/>
      <c r="B187" s="111" t="s">
        <v>313</v>
      </c>
      <c r="C187" s="153" t="s">
        <v>289</v>
      </c>
      <c r="D187" s="153" t="s">
        <v>580</v>
      </c>
      <c r="E187" s="153" t="s">
        <v>581</v>
      </c>
      <c r="F187" s="105" t="s">
        <v>17</v>
      </c>
      <c r="G187" s="105"/>
      <c r="H187" s="105"/>
      <c r="I187" s="105" t="s">
        <v>640</v>
      </c>
      <c r="J187" s="105" t="s">
        <v>314</v>
      </c>
      <c r="K187" s="106">
        <f t="shared" si="33"/>
        <v>0</v>
      </c>
      <c r="L187" s="106">
        <f t="shared" si="33"/>
        <v>0</v>
      </c>
      <c r="M187" s="106">
        <f t="shared" si="33"/>
        <v>0</v>
      </c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12.75" hidden="1">
      <c r="A188" s="97"/>
      <c r="B188" s="111" t="s">
        <v>315</v>
      </c>
      <c r="C188" s="153" t="s">
        <v>289</v>
      </c>
      <c r="D188" s="153" t="s">
        <v>580</v>
      </c>
      <c r="E188" s="153" t="s">
        <v>581</v>
      </c>
      <c r="F188" s="105" t="s">
        <v>17</v>
      </c>
      <c r="G188" s="105"/>
      <c r="H188" s="105"/>
      <c r="I188" s="105" t="s">
        <v>640</v>
      </c>
      <c r="J188" s="105" t="s">
        <v>316</v>
      </c>
      <c r="K188" s="106"/>
      <c r="L188" s="106"/>
      <c r="M188" s="106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38.25" hidden="1">
      <c r="A189" s="97"/>
      <c r="B189" s="118" t="s">
        <v>641</v>
      </c>
      <c r="C189" s="152" t="s">
        <v>289</v>
      </c>
      <c r="D189" s="152" t="s">
        <v>580</v>
      </c>
      <c r="E189" s="152" t="s">
        <v>581</v>
      </c>
      <c r="F189" s="102" t="s">
        <v>17</v>
      </c>
      <c r="G189" s="105"/>
      <c r="H189" s="105"/>
      <c r="I189" s="102" t="s">
        <v>642</v>
      </c>
      <c r="J189" s="102"/>
      <c r="K189" s="103">
        <f aca="true" t="shared" si="34" ref="K189:M190">K190</f>
        <v>0</v>
      </c>
      <c r="L189" s="103">
        <f t="shared" si="34"/>
        <v>0</v>
      </c>
      <c r="M189" s="103">
        <f t="shared" si="34"/>
        <v>0</v>
      </c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256" ht="25.5" hidden="1">
      <c r="A190" s="97"/>
      <c r="B190" s="111" t="s">
        <v>313</v>
      </c>
      <c r="C190" s="153" t="s">
        <v>289</v>
      </c>
      <c r="D190" s="153" t="s">
        <v>580</v>
      </c>
      <c r="E190" s="153" t="s">
        <v>581</v>
      </c>
      <c r="F190" s="105" t="s">
        <v>17</v>
      </c>
      <c r="G190" s="105"/>
      <c r="H190" s="105"/>
      <c r="I190" s="105" t="s">
        <v>642</v>
      </c>
      <c r="J190" s="105" t="s">
        <v>314</v>
      </c>
      <c r="K190" s="106">
        <f t="shared" si="34"/>
        <v>0</v>
      </c>
      <c r="L190" s="106">
        <f t="shared" si="34"/>
        <v>0</v>
      </c>
      <c r="M190" s="106">
        <f t="shared" si="34"/>
        <v>0</v>
      </c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  <c r="IU190" s="97"/>
      <c r="IV190" s="97"/>
    </row>
    <row r="191" spans="1:256" ht="12.75" hidden="1">
      <c r="A191" s="97"/>
      <c r="B191" s="116" t="s">
        <v>315</v>
      </c>
      <c r="C191" s="153" t="s">
        <v>289</v>
      </c>
      <c r="D191" s="153" t="s">
        <v>580</v>
      </c>
      <c r="E191" s="153" t="s">
        <v>581</v>
      </c>
      <c r="F191" s="105" t="s">
        <v>17</v>
      </c>
      <c r="G191" s="105"/>
      <c r="H191" s="105"/>
      <c r="I191" s="105" t="s">
        <v>642</v>
      </c>
      <c r="J191" s="105" t="s">
        <v>316</v>
      </c>
      <c r="K191" s="106"/>
      <c r="L191" s="106"/>
      <c r="M191" s="106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256" ht="12.75" hidden="1">
      <c r="A192" s="97"/>
      <c r="B192" s="135" t="s">
        <v>643</v>
      </c>
      <c r="C192" s="161" t="s">
        <v>289</v>
      </c>
      <c r="D192" s="161" t="s">
        <v>580</v>
      </c>
      <c r="E192" s="161" t="s">
        <v>581</v>
      </c>
      <c r="F192" s="125" t="s">
        <v>17</v>
      </c>
      <c r="G192" s="127"/>
      <c r="H192" s="127"/>
      <c r="I192" s="125" t="s">
        <v>644</v>
      </c>
      <c r="J192" s="125"/>
      <c r="K192" s="103">
        <f aca="true" t="shared" si="35" ref="K192:M193">K193</f>
        <v>0</v>
      </c>
      <c r="L192" s="103">
        <f t="shared" si="35"/>
        <v>0</v>
      </c>
      <c r="M192" s="103">
        <f t="shared" si="35"/>
        <v>0</v>
      </c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256" ht="12.75" hidden="1">
      <c r="A193" s="97"/>
      <c r="B193" s="128" t="s">
        <v>534</v>
      </c>
      <c r="C193" s="160" t="s">
        <v>289</v>
      </c>
      <c r="D193" s="160" t="s">
        <v>580</v>
      </c>
      <c r="E193" s="160" t="s">
        <v>581</v>
      </c>
      <c r="F193" s="127" t="s">
        <v>17</v>
      </c>
      <c r="G193" s="127"/>
      <c r="H193" s="127"/>
      <c r="I193" s="127" t="s">
        <v>644</v>
      </c>
      <c r="J193" s="127" t="s">
        <v>366</v>
      </c>
      <c r="K193" s="106">
        <f t="shared" si="35"/>
        <v>0</v>
      </c>
      <c r="L193" s="106">
        <f t="shared" si="35"/>
        <v>0</v>
      </c>
      <c r="M193" s="106">
        <f t="shared" si="35"/>
        <v>0</v>
      </c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25.5" hidden="1">
      <c r="A194" s="97"/>
      <c r="B194" s="136" t="s">
        <v>367</v>
      </c>
      <c r="C194" s="160" t="s">
        <v>289</v>
      </c>
      <c r="D194" s="160" t="s">
        <v>580</v>
      </c>
      <c r="E194" s="160" t="s">
        <v>581</v>
      </c>
      <c r="F194" s="127" t="s">
        <v>17</v>
      </c>
      <c r="G194" s="127"/>
      <c r="H194" s="127"/>
      <c r="I194" s="127" t="s">
        <v>644</v>
      </c>
      <c r="J194" s="127" t="s">
        <v>368</v>
      </c>
      <c r="K194" s="106"/>
      <c r="L194" s="106"/>
      <c r="M194" s="106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51" hidden="1">
      <c r="A195" s="97"/>
      <c r="B195" s="101" t="s">
        <v>603</v>
      </c>
      <c r="C195" s="152" t="s">
        <v>289</v>
      </c>
      <c r="D195" s="152" t="s">
        <v>580</v>
      </c>
      <c r="E195" s="152" t="s">
        <v>581</v>
      </c>
      <c r="F195" s="102" t="s">
        <v>17</v>
      </c>
      <c r="G195" s="102" t="s">
        <v>360</v>
      </c>
      <c r="H195" s="102" t="s">
        <v>362</v>
      </c>
      <c r="I195" s="102" t="s">
        <v>604</v>
      </c>
      <c r="J195" s="102"/>
      <c r="K195" s="103">
        <f aca="true" t="shared" si="36" ref="K195:M196">K196</f>
        <v>0</v>
      </c>
      <c r="L195" s="103">
        <f t="shared" si="36"/>
        <v>0</v>
      </c>
      <c r="M195" s="103">
        <f t="shared" si="36"/>
        <v>0</v>
      </c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25.5" hidden="1">
      <c r="A196" s="97"/>
      <c r="B196" s="159" t="s">
        <v>497</v>
      </c>
      <c r="C196" s="153" t="s">
        <v>289</v>
      </c>
      <c r="D196" s="153" t="s">
        <v>580</v>
      </c>
      <c r="E196" s="153" t="s">
        <v>581</v>
      </c>
      <c r="F196" s="105" t="s">
        <v>17</v>
      </c>
      <c r="G196" s="105" t="s">
        <v>360</v>
      </c>
      <c r="H196" s="105" t="s">
        <v>362</v>
      </c>
      <c r="I196" s="105" t="s">
        <v>604</v>
      </c>
      <c r="J196" s="105" t="s">
        <v>498</v>
      </c>
      <c r="K196" s="106">
        <f t="shared" si="36"/>
        <v>0</v>
      </c>
      <c r="L196" s="106">
        <f t="shared" si="36"/>
        <v>0</v>
      </c>
      <c r="M196" s="106">
        <f t="shared" si="36"/>
        <v>0</v>
      </c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12.75" hidden="1">
      <c r="A197" s="97"/>
      <c r="B197" s="159" t="s">
        <v>499</v>
      </c>
      <c r="C197" s="153" t="s">
        <v>289</v>
      </c>
      <c r="D197" s="153" t="s">
        <v>580</v>
      </c>
      <c r="E197" s="153" t="s">
        <v>581</v>
      </c>
      <c r="F197" s="105" t="s">
        <v>17</v>
      </c>
      <c r="G197" s="105" t="s">
        <v>360</v>
      </c>
      <c r="H197" s="105" t="s">
        <v>362</v>
      </c>
      <c r="I197" s="105" t="s">
        <v>604</v>
      </c>
      <c r="J197" s="105" t="s">
        <v>500</v>
      </c>
      <c r="K197" s="106"/>
      <c r="L197" s="106"/>
      <c r="M197" s="106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256" ht="40.5" customHeight="1" hidden="1">
      <c r="A198" s="97"/>
      <c r="B198" s="118" t="s">
        <v>641</v>
      </c>
      <c r="C198" s="161" t="s">
        <v>289</v>
      </c>
      <c r="D198" s="161" t="s">
        <v>580</v>
      </c>
      <c r="E198" s="161" t="s">
        <v>581</v>
      </c>
      <c r="F198" s="125" t="s">
        <v>17</v>
      </c>
      <c r="G198" s="127"/>
      <c r="H198" s="127"/>
      <c r="I198" s="125" t="s">
        <v>642</v>
      </c>
      <c r="J198" s="125"/>
      <c r="K198" s="103">
        <f aca="true" t="shared" si="37" ref="K198:M199">K199</f>
        <v>0</v>
      </c>
      <c r="L198" s="103">
        <f t="shared" si="37"/>
        <v>0</v>
      </c>
      <c r="M198" s="103">
        <f t="shared" si="37"/>
        <v>0</v>
      </c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  <c r="IU198" s="97"/>
      <c r="IV198" s="97"/>
    </row>
    <row r="199" spans="1:256" ht="32.25" customHeight="1" hidden="1">
      <c r="A199" s="97"/>
      <c r="B199" s="126" t="s">
        <v>299</v>
      </c>
      <c r="C199" s="160" t="s">
        <v>289</v>
      </c>
      <c r="D199" s="160" t="s">
        <v>580</v>
      </c>
      <c r="E199" s="160" t="s">
        <v>581</v>
      </c>
      <c r="F199" s="127" t="s">
        <v>17</v>
      </c>
      <c r="G199" s="127"/>
      <c r="H199" s="127"/>
      <c r="I199" s="127" t="s">
        <v>642</v>
      </c>
      <c r="J199" s="127" t="s">
        <v>300</v>
      </c>
      <c r="K199" s="106">
        <f t="shared" si="37"/>
        <v>0</v>
      </c>
      <c r="L199" s="106">
        <f t="shared" si="37"/>
        <v>0</v>
      </c>
      <c r="M199" s="106">
        <f t="shared" si="37"/>
        <v>0</v>
      </c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  <c r="IU199" s="97"/>
      <c r="IV199" s="97"/>
    </row>
    <row r="200" spans="1:256" ht="27" customHeight="1" hidden="1">
      <c r="A200" s="97"/>
      <c r="B200" s="126" t="s">
        <v>301</v>
      </c>
      <c r="C200" s="160" t="s">
        <v>289</v>
      </c>
      <c r="D200" s="160" t="s">
        <v>580</v>
      </c>
      <c r="E200" s="160" t="s">
        <v>581</v>
      </c>
      <c r="F200" s="127" t="s">
        <v>17</v>
      </c>
      <c r="G200" s="127"/>
      <c r="H200" s="127"/>
      <c r="I200" s="127" t="s">
        <v>642</v>
      </c>
      <c r="J200" s="127" t="s">
        <v>302</v>
      </c>
      <c r="K200" s="106"/>
      <c r="L200" s="106"/>
      <c r="M200" s="106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256" ht="21" customHeight="1" hidden="1">
      <c r="A201" s="97"/>
      <c r="B201" s="135" t="s">
        <v>643</v>
      </c>
      <c r="C201" s="161" t="s">
        <v>289</v>
      </c>
      <c r="D201" s="161" t="s">
        <v>580</v>
      </c>
      <c r="E201" s="161" t="s">
        <v>581</v>
      </c>
      <c r="F201" s="125" t="s">
        <v>17</v>
      </c>
      <c r="G201" s="127"/>
      <c r="H201" s="127"/>
      <c r="I201" s="125" t="s">
        <v>645</v>
      </c>
      <c r="J201" s="125"/>
      <c r="K201" s="103">
        <f aca="true" t="shared" si="38" ref="K201:M202">K202</f>
        <v>0</v>
      </c>
      <c r="L201" s="103">
        <f t="shared" si="38"/>
        <v>0</v>
      </c>
      <c r="M201" s="103">
        <f t="shared" si="38"/>
        <v>0</v>
      </c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19.5" customHeight="1" hidden="1">
      <c r="A202" s="97"/>
      <c r="B202" s="128" t="s">
        <v>534</v>
      </c>
      <c r="C202" s="160" t="s">
        <v>289</v>
      </c>
      <c r="D202" s="160" t="s">
        <v>580</v>
      </c>
      <c r="E202" s="160" t="s">
        <v>581</v>
      </c>
      <c r="F202" s="127" t="s">
        <v>17</v>
      </c>
      <c r="G202" s="127"/>
      <c r="H202" s="127"/>
      <c r="I202" s="127" t="s">
        <v>645</v>
      </c>
      <c r="J202" s="127" t="s">
        <v>366</v>
      </c>
      <c r="K202" s="106">
        <f t="shared" si="38"/>
        <v>0</v>
      </c>
      <c r="L202" s="106">
        <f t="shared" si="38"/>
        <v>0</v>
      </c>
      <c r="M202" s="106">
        <f t="shared" si="38"/>
        <v>0</v>
      </c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25.5" hidden="1">
      <c r="A203" s="97"/>
      <c r="B203" s="136" t="s">
        <v>367</v>
      </c>
      <c r="C203" s="160" t="s">
        <v>289</v>
      </c>
      <c r="D203" s="160" t="s">
        <v>580</v>
      </c>
      <c r="E203" s="160" t="s">
        <v>581</v>
      </c>
      <c r="F203" s="127" t="s">
        <v>17</v>
      </c>
      <c r="G203" s="127"/>
      <c r="H203" s="127"/>
      <c r="I203" s="127" t="s">
        <v>645</v>
      </c>
      <c r="J203" s="127" t="s">
        <v>368</v>
      </c>
      <c r="K203" s="106"/>
      <c r="L203" s="106"/>
      <c r="M203" s="106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19.5" customHeight="1" hidden="1">
      <c r="A204" s="97"/>
      <c r="B204" s="115" t="s">
        <v>646</v>
      </c>
      <c r="C204" s="161" t="s">
        <v>289</v>
      </c>
      <c r="D204" s="161" t="s">
        <v>580</v>
      </c>
      <c r="E204" s="161" t="s">
        <v>581</v>
      </c>
      <c r="F204" s="125" t="s">
        <v>17</v>
      </c>
      <c r="G204" s="127"/>
      <c r="H204" s="127"/>
      <c r="I204" s="125" t="s">
        <v>753</v>
      </c>
      <c r="J204" s="125"/>
      <c r="K204" s="103">
        <f aca="true" t="shared" si="39" ref="K204:M205">K205</f>
        <v>0</v>
      </c>
      <c r="L204" s="103">
        <f t="shared" si="39"/>
        <v>0</v>
      </c>
      <c r="M204" s="103">
        <f t="shared" si="39"/>
        <v>0</v>
      </c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28.5" customHeight="1" hidden="1">
      <c r="A205" s="97"/>
      <c r="B205" s="111" t="s">
        <v>313</v>
      </c>
      <c r="C205" s="160" t="s">
        <v>289</v>
      </c>
      <c r="D205" s="160" t="s">
        <v>580</v>
      </c>
      <c r="E205" s="160" t="s">
        <v>581</v>
      </c>
      <c r="F205" s="127" t="s">
        <v>17</v>
      </c>
      <c r="G205" s="127"/>
      <c r="H205" s="127"/>
      <c r="I205" s="127" t="s">
        <v>753</v>
      </c>
      <c r="J205" s="127" t="s">
        <v>314</v>
      </c>
      <c r="K205" s="106">
        <f t="shared" si="39"/>
        <v>0</v>
      </c>
      <c r="L205" s="106">
        <f t="shared" si="39"/>
        <v>0</v>
      </c>
      <c r="M205" s="106">
        <f t="shared" si="39"/>
        <v>0</v>
      </c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</row>
    <row r="206" spans="1:256" ht="21.75" customHeight="1" hidden="1">
      <c r="A206" s="97"/>
      <c r="B206" s="116" t="s">
        <v>315</v>
      </c>
      <c r="C206" s="160" t="s">
        <v>289</v>
      </c>
      <c r="D206" s="160" t="s">
        <v>580</v>
      </c>
      <c r="E206" s="160" t="s">
        <v>581</v>
      </c>
      <c r="F206" s="127" t="s">
        <v>17</v>
      </c>
      <c r="G206" s="127"/>
      <c r="H206" s="127"/>
      <c r="I206" s="127" t="s">
        <v>753</v>
      </c>
      <c r="J206" s="127" t="s">
        <v>316</v>
      </c>
      <c r="K206" s="106"/>
      <c r="L206" s="106"/>
      <c r="M206" s="106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  <c r="IU206" s="97"/>
      <c r="IV206" s="97"/>
    </row>
    <row r="207" spans="1:256" ht="25.5" hidden="1">
      <c r="A207" s="97"/>
      <c r="B207" s="118" t="s">
        <v>789</v>
      </c>
      <c r="C207" s="152" t="s">
        <v>289</v>
      </c>
      <c r="D207" s="152" t="s">
        <v>580</v>
      </c>
      <c r="E207" s="152" t="s">
        <v>581</v>
      </c>
      <c r="F207" s="102" t="s">
        <v>17</v>
      </c>
      <c r="G207" s="105"/>
      <c r="H207" s="105"/>
      <c r="I207" s="102" t="s">
        <v>647</v>
      </c>
      <c r="J207" s="102"/>
      <c r="K207" s="103">
        <f aca="true" t="shared" si="40" ref="K207:M208">K208</f>
        <v>0</v>
      </c>
      <c r="L207" s="103">
        <f t="shared" si="40"/>
        <v>0</v>
      </c>
      <c r="M207" s="103">
        <f t="shared" si="40"/>
        <v>0</v>
      </c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256" ht="31.5" customHeight="1" hidden="1">
      <c r="A208" s="97"/>
      <c r="B208" s="159" t="s">
        <v>497</v>
      </c>
      <c r="C208" s="153" t="s">
        <v>289</v>
      </c>
      <c r="D208" s="153" t="s">
        <v>580</v>
      </c>
      <c r="E208" s="153" t="s">
        <v>581</v>
      </c>
      <c r="F208" s="105" t="s">
        <v>17</v>
      </c>
      <c r="G208" s="105"/>
      <c r="H208" s="105"/>
      <c r="I208" s="105" t="s">
        <v>647</v>
      </c>
      <c r="J208" s="105" t="s">
        <v>498</v>
      </c>
      <c r="K208" s="106">
        <f t="shared" si="40"/>
        <v>0</v>
      </c>
      <c r="L208" s="106">
        <f t="shared" si="40"/>
        <v>0</v>
      </c>
      <c r="M208" s="106">
        <f t="shared" si="40"/>
        <v>0</v>
      </c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  <c r="IU208" s="97"/>
      <c r="IV208" s="97"/>
    </row>
    <row r="209" spans="1:256" ht="15.75" customHeight="1" hidden="1">
      <c r="A209" s="97"/>
      <c r="B209" s="159" t="s">
        <v>499</v>
      </c>
      <c r="C209" s="153" t="s">
        <v>289</v>
      </c>
      <c r="D209" s="153" t="s">
        <v>580</v>
      </c>
      <c r="E209" s="153" t="s">
        <v>581</v>
      </c>
      <c r="F209" s="105" t="s">
        <v>17</v>
      </c>
      <c r="G209" s="105"/>
      <c r="H209" s="105"/>
      <c r="I209" s="105" t="s">
        <v>647</v>
      </c>
      <c r="J209" s="105" t="s">
        <v>500</v>
      </c>
      <c r="K209" s="106"/>
      <c r="L209" s="106"/>
      <c r="M209" s="106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30" customHeight="1" hidden="1">
      <c r="A210" s="97"/>
      <c r="B210" s="101" t="s">
        <v>507</v>
      </c>
      <c r="C210" s="152" t="s">
        <v>289</v>
      </c>
      <c r="D210" s="152" t="s">
        <v>580</v>
      </c>
      <c r="E210" s="152" t="s">
        <v>581</v>
      </c>
      <c r="F210" s="102" t="s">
        <v>17</v>
      </c>
      <c r="G210" s="105"/>
      <c r="H210" s="105"/>
      <c r="I210" s="102" t="s">
        <v>648</v>
      </c>
      <c r="J210" s="102"/>
      <c r="K210" s="103">
        <f>K213</f>
        <v>0</v>
      </c>
      <c r="L210" s="103">
        <f>L213</f>
        <v>0</v>
      </c>
      <c r="M210" s="103">
        <f>M213</f>
        <v>0</v>
      </c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25.5" hidden="1">
      <c r="A211" s="97"/>
      <c r="B211" s="107" t="s">
        <v>299</v>
      </c>
      <c r="C211" s="153" t="s">
        <v>289</v>
      </c>
      <c r="D211" s="153" t="s">
        <v>580</v>
      </c>
      <c r="E211" s="153" t="s">
        <v>581</v>
      </c>
      <c r="F211" s="105" t="s">
        <v>17</v>
      </c>
      <c r="G211" s="105"/>
      <c r="H211" s="105"/>
      <c r="I211" s="105" t="s">
        <v>648</v>
      </c>
      <c r="J211" s="105" t="s">
        <v>300</v>
      </c>
      <c r="K211" s="103"/>
      <c r="L211" s="103"/>
      <c r="M211" s="103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28.5" customHeight="1" hidden="1">
      <c r="A212" s="97"/>
      <c r="B212" s="107" t="s">
        <v>301</v>
      </c>
      <c r="C212" s="153" t="s">
        <v>289</v>
      </c>
      <c r="D212" s="153" t="s">
        <v>580</v>
      </c>
      <c r="E212" s="153" t="s">
        <v>581</v>
      </c>
      <c r="F212" s="105" t="s">
        <v>17</v>
      </c>
      <c r="G212" s="105"/>
      <c r="H212" s="105"/>
      <c r="I212" s="105" t="s">
        <v>648</v>
      </c>
      <c r="J212" s="105" t="s">
        <v>302</v>
      </c>
      <c r="K212" s="103"/>
      <c r="L212" s="103"/>
      <c r="M212" s="103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31.5" customHeight="1" hidden="1">
      <c r="A213" s="97"/>
      <c r="B213" s="159" t="s">
        <v>497</v>
      </c>
      <c r="C213" s="153" t="s">
        <v>289</v>
      </c>
      <c r="D213" s="153" t="s">
        <v>580</v>
      </c>
      <c r="E213" s="153" t="s">
        <v>581</v>
      </c>
      <c r="F213" s="105" t="s">
        <v>17</v>
      </c>
      <c r="G213" s="105"/>
      <c r="H213" s="105"/>
      <c r="I213" s="105" t="s">
        <v>648</v>
      </c>
      <c r="J213" s="105" t="s">
        <v>498</v>
      </c>
      <c r="K213" s="106">
        <f>K214</f>
        <v>0</v>
      </c>
      <c r="L213" s="106">
        <f>L214</f>
        <v>0</v>
      </c>
      <c r="M213" s="106">
        <f>M214</f>
        <v>0</v>
      </c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  <c r="IU213" s="97"/>
      <c r="IV213" s="97"/>
    </row>
    <row r="214" spans="1:256" ht="18.75" customHeight="1" hidden="1">
      <c r="A214" s="97"/>
      <c r="B214" s="159" t="s">
        <v>499</v>
      </c>
      <c r="C214" s="153" t="s">
        <v>289</v>
      </c>
      <c r="D214" s="153" t="s">
        <v>580</v>
      </c>
      <c r="E214" s="153" t="s">
        <v>581</v>
      </c>
      <c r="F214" s="105" t="s">
        <v>17</v>
      </c>
      <c r="G214" s="105"/>
      <c r="H214" s="105"/>
      <c r="I214" s="105" t="s">
        <v>648</v>
      </c>
      <c r="J214" s="105" t="s">
        <v>500</v>
      </c>
      <c r="K214" s="106"/>
      <c r="L214" s="106"/>
      <c r="M214" s="106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256" ht="25.5" hidden="1">
      <c r="A215" s="97"/>
      <c r="B215" s="130" t="s">
        <v>588</v>
      </c>
      <c r="C215" s="152" t="s">
        <v>289</v>
      </c>
      <c r="D215" s="152" t="s">
        <v>580</v>
      </c>
      <c r="E215" s="152" t="s">
        <v>581</v>
      </c>
      <c r="F215" s="102" t="s">
        <v>17</v>
      </c>
      <c r="G215" s="105"/>
      <c r="H215" s="105"/>
      <c r="I215" s="102" t="s">
        <v>649</v>
      </c>
      <c r="J215" s="102"/>
      <c r="K215" s="103">
        <f aca="true" t="shared" si="41" ref="K215:M216">K216</f>
        <v>0</v>
      </c>
      <c r="L215" s="103">
        <f t="shared" si="41"/>
        <v>0</v>
      </c>
      <c r="M215" s="103">
        <f t="shared" si="41"/>
        <v>0</v>
      </c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  <c r="IU215" s="97"/>
      <c r="IV215" s="97"/>
    </row>
    <row r="216" spans="1:256" ht="25.5" hidden="1">
      <c r="A216" s="97"/>
      <c r="B216" s="107" t="s">
        <v>299</v>
      </c>
      <c r="C216" s="153" t="s">
        <v>289</v>
      </c>
      <c r="D216" s="153" t="s">
        <v>580</v>
      </c>
      <c r="E216" s="153" t="s">
        <v>581</v>
      </c>
      <c r="F216" s="105" t="s">
        <v>17</v>
      </c>
      <c r="G216" s="105"/>
      <c r="H216" s="105"/>
      <c r="I216" s="105" t="s">
        <v>649</v>
      </c>
      <c r="J216" s="105" t="s">
        <v>300</v>
      </c>
      <c r="K216" s="106">
        <f t="shared" si="41"/>
        <v>0</v>
      </c>
      <c r="L216" s="106">
        <f t="shared" si="41"/>
        <v>0</v>
      </c>
      <c r="M216" s="106">
        <f t="shared" si="41"/>
        <v>0</v>
      </c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  <c r="IU216" s="97"/>
      <c r="IV216" s="97"/>
    </row>
    <row r="217" spans="1:256" ht="25.5" hidden="1">
      <c r="A217" s="97"/>
      <c r="B217" s="107" t="s">
        <v>301</v>
      </c>
      <c r="C217" s="153" t="s">
        <v>289</v>
      </c>
      <c r="D217" s="153" t="s">
        <v>580</v>
      </c>
      <c r="E217" s="153" t="s">
        <v>581</v>
      </c>
      <c r="F217" s="105" t="s">
        <v>17</v>
      </c>
      <c r="G217" s="105"/>
      <c r="H217" s="105"/>
      <c r="I217" s="105" t="s">
        <v>649</v>
      </c>
      <c r="J217" s="105" t="s">
        <v>302</v>
      </c>
      <c r="K217" s="106"/>
      <c r="L217" s="106"/>
      <c r="M217" s="106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20.25" customHeight="1" hidden="1">
      <c r="A218" s="97"/>
      <c r="B218" s="124" t="s">
        <v>494</v>
      </c>
      <c r="C218" s="152" t="s">
        <v>289</v>
      </c>
      <c r="D218" s="152" t="s">
        <v>580</v>
      </c>
      <c r="E218" s="152" t="s">
        <v>581</v>
      </c>
      <c r="F218" s="102" t="s">
        <v>17</v>
      </c>
      <c r="G218" s="105"/>
      <c r="H218" s="105"/>
      <c r="I218" s="102" t="s">
        <v>790</v>
      </c>
      <c r="J218" s="102"/>
      <c r="K218" s="103">
        <f>K219</f>
        <v>0</v>
      </c>
      <c r="L218" s="103"/>
      <c r="M218" s="103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33.75" customHeight="1" hidden="1">
      <c r="A219" s="97"/>
      <c r="B219" s="126" t="s">
        <v>299</v>
      </c>
      <c r="C219" s="153" t="s">
        <v>289</v>
      </c>
      <c r="D219" s="153" t="s">
        <v>580</v>
      </c>
      <c r="E219" s="153" t="s">
        <v>581</v>
      </c>
      <c r="F219" s="105" t="s">
        <v>17</v>
      </c>
      <c r="G219" s="105"/>
      <c r="H219" s="105"/>
      <c r="I219" s="105" t="s">
        <v>790</v>
      </c>
      <c r="J219" s="105" t="s">
        <v>300</v>
      </c>
      <c r="K219" s="106">
        <f>K220</f>
        <v>0</v>
      </c>
      <c r="L219" s="106"/>
      <c r="M219" s="106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25.5" hidden="1">
      <c r="A220" s="97"/>
      <c r="B220" s="126" t="s">
        <v>301</v>
      </c>
      <c r="C220" s="153" t="s">
        <v>289</v>
      </c>
      <c r="D220" s="153" t="s">
        <v>580</v>
      </c>
      <c r="E220" s="153" t="s">
        <v>581</v>
      </c>
      <c r="F220" s="105" t="s">
        <v>17</v>
      </c>
      <c r="G220" s="105"/>
      <c r="H220" s="105"/>
      <c r="I220" s="105" t="s">
        <v>790</v>
      </c>
      <c r="J220" s="105" t="s">
        <v>302</v>
      </c>
      <c r="K220" s="106"/>
      <c r="L220" s="106"/>
      <c r="M220" s="106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59.25" customHeight="1">
      <c r="A221" s="97"/>
      <c r="B221" s="115" t="s">
        <v>594</v>
      </c>
      <c r="C221" s="152" t="s">
        <v>289</v>
      </c>
      <c r="D221" s="152" t="s">
        <v>580</v>
      </c>
      <c r="E221" s="152" t="s">
        <v>581</v>
      </c>
      <c r="F221" s="102" t="s">
        <v>17</v>
      </c>
      <c r="G221" s="102"/>
      <c r="H221" s="102"/>
      <c r="I221" s="102" t="s">
        <v>650</v>
      </c>
      <c r="J221" s="102"/>
      <c r="K221" s="103">
        <f>K224+K222</f>
        <v>1390</v>
      </c>
      <c r="L221" s="103">
        <f>L224</f>
        <v>0</v>
      </c>
      <c r="M221" s="103">
        <f>M224</f>
        <v>0</v>
      </c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  <c r="IU221" s="97"/>
      <c r="IV221" s="97"/>
    </row>
    <row r="222" spans="1:256" ht="29.25" customHeight="1" hidden="1">
      <c r="A222" s="97"/>
      <c r="B222" s="126" t="s">
        <v>299</v>
      </c>
      <c r="C222" s="153" t="s">
        <v>289</v>
      </c>
      <c r="D222" s="153" t="s">
        <v>580</v>
      </c>
      <c r="E222" s="153" t="s">
        <v>581</v>
      </c>
      <c r="F222" s="105" t="s">
        <v>17</v>
      </c>
      <c r="G222" s="105"/>
      <c r="H222" s="105"/>
      <c r="I222" s="105" t="s">
        <v>650</v>
      </c>
      <c r="J222" s="105" t="s">
        <v>300</v>
      </c>
      <c r="K222" s="106">
        <f>K223</f>
        <v>0</v>
      </c>
      <c r="L222" s="103"/>
      <c r="M222" s="103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  <c r="IU222" s="97"/>
      <c r="IV222" s="97"/>
    </row>
    <row r="223" spans="1:256" ht="27.75" customHeight="1" hidden="1">
      <c r="A223" s="97"/>
      <c r="B223" s="126" t="s">
        <v>301</v>
      </c>
      <c r="C223" s="153" t="s">
        <v>289</v>
      </c>
      <c r="D223" s="153" t="s">
        <v>580</v>
      </c>
      <c r="E223" s="153" t="s">
        <v>581</v>
      </c>
      <c r="F223" s="105" t="s">
        <v>17</v>
      </c>
      <c r="G223" s="105"/>
      <c r="H223" s="105"/>
      <c r="I223" s="105" t="s">
        <v>650</v>
      </c>
      <c r="J223" s="105" t="s">
        <v>302</v>
      </c>
      <c r="K223" s="106"/>
      <c r="L223" s="103"/>
      <c r="M223" s="103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256" ht="30" customHeight="1">
      <c r="A224" s="97"/>
      <c r="B224" s="111" t="s">
        <v>313</v>
      </c>
      <c r="C224" s="153" t="s">
        <v>289</v>
      </c>
      <c r="D224" s="153" t="s">
        <v>580</v>
      </c>
      <c r="E224" s="153" t="s">
        <v>581</v>
      </c>
      <c r="F224" s="105" t="s">
        <v>17</v>
      </c>
      <c r="G224" s="105"/>
      <c r="H224" s="105"/>
      <c r="I224" s="105" t="s">
        <v>650</v>
      </c>
      <c r="J224" s="105" t="s">
        <v>314</v>
      </c>
      <c r="K224" s="106">
        <f>K225</f>
        <v>1390</v>
      </c>
      <c r="L224" s="106">
        <f>L225</f>
        <v>0</v>
      </c>
      <c r="M224" s="106">
        <f>M225</f>
        <v>0</v>
      </c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  <c r="IU224" s="97"/>
      <c r="IV224" s="97"/>
    </row>
    <row r="225" spans="1:256" ht="18" customHeight="1">
      <c r="A225" s="97"/>
      <c r="B225" s="116" t="s">
        <v>315</v>
      </c>
      <c r="C225" s="153" t="s">
        <v>289</v>
      </c>
      <c r="D225" s="153" t="s">
        <v>580</v>
      </c>
      <c r="E225" s="153" t="s">
        <v>581</v>
      </c>
      <c r="F225" s="105" t="s">
        <v>17</v>
      </c>
      <c r="G225" s="105"/>
      <c r="H225" s="105"/>
      <c r="I225" s="105" t="s">
        <v>650</v>
      </c>
      <c r="J225" s="105" t="s">
        <v>316</v>
      </c>
      <c r="K225" s="106">
        <v>1390</v>
      </c>
      <c r="L225" s="106"/>
      <c r="M225" s="106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  <c r="IU225" s="97"/>
      <c r="IV225" s="97"/>
    </row>
    <row r="226" spans="1:256" ht="25.5" hidden="1">
      <c r="A226" s="97"/>
      <c r="B226" s="101" t="s">
        <v>601</v>
      </c>
      <c r="C226" s="152" t="s">
        <v>289</v>
      </c>
      <c r="D226" s="152" t="s">
        <v>580</v>
      </c>
      <c r="E226" s="152" t="s">
        <v>581</v>
      </c>
      <c r="F226" s="102" t="s">
        <v>17</v>
      </c>
      <c r="G226" s="105"/>
      <c r="H226" s="105"/>
      <c r="I226" s="102" t="s">
        <v>651</v>
      </c>
      <c r="J226" s="102"/>
      <c r="K226" s="103">
        <f aca="true" t="shared" si="42" ref="K226:M227">K227</f>
        <v>0</v>
      </c>
      <c r="L226" s="103">
        <f t="shared" si="42"/>
        <v>0</v>
      </c>
      <c r="M226" s="103">
        <f t="shared" si="42"/>
        <v>0</v>
      </c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  <c r="IU226" s="97"/>
      <c r="IV226" s="97"/>
    </row>
    <row r="227" spans="1:256" ht="25.5" hidden="1">
      <c r="A227" s="97"/>
      <c r="B227" s="111" t="s">
        <v>313</v>
      </c>
      <c r="C227" s="153" t="s">
        <v>289</v>
      </c>
      <c r="D227" s="153" t="s">
        <v>580</v>
      </c>
      <c r="E227" s="153" t="s">
        <v>581</v>
      </c>
      <c r="F227" s="105" t="s">
        <v>17</v>
      </c>
      <c r="G227" s="105"/>
      <c r="H227" s="105"/>
      <c r="I227" s="105" t="s">
        <v>651</v>
      </c>
      <c r="J227" s="105" t="s">
        <v>314</v>
      </c>
      <c r="K227" s="106">
        <f t="shared" si="42"/>
        <v>0</v>
      </c>
      <c r="L227" s="106">
        <f t="shared" si="42"/>
        <v>0</v>
      </c>
      <c r="M227" s="106">
        <f t="shared" si="42"/>
        <v>0</v>
      </c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256" ht="12.75" hidden="1">
      <c r="A228" s="97"/>
      <c r="B228" s="116" t="s">
        <v>315</v>
      </c>
      <c r="C228" s="153" t="s">
        <v>289</v>
      </c>
      <c r="D228" s="153" t="s">
        <v>580</v>
      </c>
      <c r="E228" s="153" t="s">
        <v>581</v>
      </c>
      <c r="F228" s="105" t="s">
        <v>17</v>
      </c>
      <c r="G228" s="105"/>
      <c r="H228" s="105"/>
      <c r="I228" s="105" t="s">
        <v>651</v>
      </c>
      <c r="J228" s="105" t="s">
        <v>316</v>
      </c>
      <c r="K228" s="106"/>
      <c r="L228" s="106"/>
      <c r="M228" s="106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  <c r="IU228" s="97"/>
      <c r="IV228" s="97"/>
    </row>
    <row r="229" spans="1:256" ht="25.5" hidden="1">
      <c r="A229" s="97"/>
      <c r="B229" s="165" t="s">
        <v>652</v>
      </c>
      <c r="C229" s="152" t="s">
        <v>289</v>
      </c>
      <c r="D229" s="152" t="s">
        <v>580</v>
      </c>
      <c r="E229" s="152" t="s">
        <v>391</v>
      </c>
      <c r="F229" s="102" t="s">
        <v>17</v>
      </c>
      <c r="G229" s="102"/>
      <c r="H229" s="102"/>
      <c r="I229" s="102" t="s">
        <v>653</v>
      </c>
      <c r="J229" s="102"/>
      <c r="K229" s="103">
        <f aca="true" t="shared" si="43" ref="K229:M230">K230</f>
        <v>0</v>
      </c>
      <c r="L229" s="103">
        <f t="shared" si="43"/>
        <v>0</v>
      </c>
      <c r="M229" s="103">
        <f t="shared" si="43"/>
        <v>0</v>
      </c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  <c r="IU229" s="97"/>
      <c r="IV229" s="97"/>
    </row>
    <row r="230" spans="1:256" ht="25.5" hidden="1">
      <c r="A230" s="97"/>
      <c r="B230" s="111" t="s">
        <v>313</v>
      </c>
      <c r="C230" s="153" t="s">
        <v>289</v>
      </c>
      <c r="D230" s="153" t="s">
        <v>580</v>
      </c>
      <c r="E230" s="153" t="s">
        <v>391</v>
      </c>
      <c r="F230" s="105" t="s">
        <v>17</v>
      </c>
      <c r="G230" s="105"/>
      <c r="H230" s="105"/>
      <c r="I230" s="105" t="s">
        <v>653</v>
      </c>
      <c r="J230" s="105" t="s">
        <v>314</v>
      </c>
      <c r="K230" s="106">
        <f t="shared" si="43"/>
        <v>0</v>
      </c>
      <c r="L230" s="106">
        <f t="shared" si="43"/>
        <v>0</v>
      </c>
      <c r="M230" s="106">
        <f t="shared" si="43"/>
        <v>0</v>
      </c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  <c r="IU230" s="97"/>
      <c r="IV230" s="97"/>
    </row>
    <row r="231" spans="1:256" ht="25.5" hidden="1">
      <c r="A231" s="97"/>
      <c r="B231" s="111" t="s">
        <v>486</v>
      </c>
      <c r="C231" s="153" t="s">
        <v>289</v>
      </c>
      <c r="D231" s="153" t="s">
        <v>580</v>
      </c>
      <c r="E231" s="153" t="s">
        <v>391</v>
      </c>
      <c r="F231" s="105" t="s">
        <v>17</v>
      </c>
      <c r="G231" s="105"/>
      <c r="H231" s="105"/>
      <c r="I231" s="105" t="s">
        <v>653</v>
      </c>
      <c r="J231" s="105" t="s">
        <v>487</v>
      </c>
      <c r="K231" s="106"/>
      <c r="L231" s="106"/>
      <c r="M231" s="106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  <c r="IU231" s="97"/>
      <c r="IV231" s="97"/>
    </row>
    <row r="232" spans="1:256" ht="27" customHeight="1" hidden="1">
      <c r="A232" s="97"/>
      <c r="B232" s="117" t="s">
        <v>654</v>
      </c>
      <c r="C232" s="152" t="s">
        <v>289</v>
      </c>
      <c r="D232" s="152" t="s">
        <v>580</v>
      </c>
      <c r="E232" s="152" t="s">
        <v>391</v>
      </c>
      <c r="F232" s="102"/>
      <c r="G232" s="102"/>
      <c r="H232" s="102"/>
      <c r="I232" s="102"/>
      <c r="J232" s="102"/>
      <c r="K232" s="103">
        <f>K257+K248+K236+K251+K242+K245+K233+K254+K239+K260</f>
        <v>0</v>
      </c>
      <c r="L232" s="103">
        <f>L257+L248+L236+L251+L242+L245+L233+L254+L239+L260</f>
        <v>0</v>
      </c>
      <c r="M232" s="103">
        <f>M257+M248+M236+M251+M242+M245+M233+M254+M239+M260</f>
        <v>0</v>
      </c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  <c r="IU232" s="97"/>
      <c r="IV232" s="97"/>
    </row>
    <row r="233" spans="1:256" ht="25.5" hidden="1">
      <c r="A233" s="97"/>
      <c r="B233" s="101" t="s">
        <v>555</v>
      </c>
      <c r="C233" s="152" t="s">
        <v>289</v>
      </c>
      <c r="D233" s="152" t="s">
        <v>580</v>
      </c>
      <c r="E233" s="152" t="s">
        <v>391</v>
      </c>
      <c r="F233" s="102" t="s">
        <v>17</v>
      </c>
      <c r="G233" s="102"/>
      <c r="H233" s="102"/>
      <c r="I233" s="102" t="s">
        <v>655</v>
      </c>
      <c r="J233" s="102"/>
      <c r="K233" s="103">
        <f aca="true" t="shared" si="44" ref="K233:M234">K234</f>
        <v>0</v>
      </c>
      <c r="L233" s="103">
        <f t="shared" si="44"/>
        <v>0</v>
      </c>
      <c r="M233" s="103">
        <f t="shared" si="44"/>
        <v>0</v>
      </c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</row>
    <row r="234" spans="1:256" ht="25.5" hidden="1">
      <c r="A234" s="97"/>
      <c r="B234" s="159" t="s">
        <v>299</v>
      </c>
      <c r="C234" s="153" t="s">
        <v>289</v>
      </c>
      <c r="D234" s="153" t="s">
        <v>580</v>
      </c>
      <c r="E234" s="153" t="s">
        <v>391</v>
      </c>
      <c r="F234" s="105" t="s">
        <v>17</v>
      </c>
      <c r="G234" s="105"/>
      <c r="H234" s="105"/>
      <c r="I234" s="105" t="s">
        <v>655</v>
      </c>
      <c r="J234" s="105" t="s">
        <v>300</v>
      </c>
      <c r="K234" s="106">
        <f t="shared" si="44"/>
        <v>0</v>
      </c>
      <c r="L234" s="106">
        <f t="shared" si="44"/>
        <v>0</v>
      </c>
      <c r="M234" s="106">
        <f t="shared" si="44"/>
        <v>0</v>
      </c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  <c r="IU234" s="97"/>
      <c r="IV234" s="97"/>
    </row>
    <row r="235" spans="1:256" ht="25.5" hidden="1">
      <c r="A235" s="97"/>
      <c r="B235" s="159" t="s">
        <v>301</v>
      </c>
      <c r="C235" s="153" t="s">
        <v>289</v>
      </c>
      <c r="D235" s="153" t="s">
        <v>580</v>
      </c>
      <c r="E235" s="153" t="s">
        <v>391</v>
      </c>
      <c r="F235" s="105" t="s">
        <v>17</v>
      </c>
      <c r="G235" s="105"/>
      <c r="H235" s="105"/>
      <c r="I235" s="105" t="s">
        <v>655</v>
      </c>
      <c r="J235" s="105" t="s">
        <v>302</v>
      </c>
      <c r="K235" s="106"/>
      <c r="L235" s="106"/>
      <c r="M235" s="106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  <c r="IU235" s="97"/>
      <c r="IV235" s="97"/>
    </row>
    <row r="236" spans="1:256" ht="25.5" hidden="1">
      <c r="A236" s="97"/>
      <c r="B236" s="101" t="s">
        <v>455</v>
      </c>
      <c r="C236" s="152" t="s">
        <v>289</v>
      </c>
      <c r="D236" s="152" t="s">
        <v>580</v>
      </c>
      <c r="E236" s="152" t="s">
        <v>391</v>
      </c>
      <c r="F236" s="102" t="s">
        <v>17</v>
      </c>
      <c r="G236" s="102"/>
      <c r="H236" s="102"/>
      <c r="I236" s="102" t="s">
        <v>656</v>
      </c>
      <c r="J236" s="102"/>
      <c r="K236" s="103">
        <f aca="true" t="shared" si="45" ref="K236:M237">K237</f>
        <v>0</v>
      </c>
      <c r="L236" s="103">
        <f t="shared" si="45"/>
        <v>0</v>
      </c>
      <c r="M236" s="103">
        <f t="shared" si="45"/>
        <v>0</v>
      </c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  <c r="IU236" s="97"/>
      <c r="IV236" s="97"/>
    </row>
    <row r="237" spans="1:256" ht="25.5" hidden="1">
      <c r="A237" s="97"/>
      <c r="B237" s="159" t="s">
        <v>299</v>
      </c>
      <c r="C237" s="153" t="s">
        <v>289</v>
      </c>
      <c r="D237" s="153" t="s">
        <v>580</v>
      </c>
      <c r="E237" s="152" t="s">
        <v>391</v>
      </c>
      <c r="F237" s="105" t="s">
        <v>17</v>
      </c>
      <c r="G237" s="105"/>
      <c r="H237" s="105"/>
      <c r="I237" s="105" t="s">
        <v>656</v>
      </c>
      <c r="J237" s="105" t="s">
        <v>300</v>
      </c>
      <c r="K237" s="106">
        <f t="shared" si="45"/>
        <v>0</v>
      </c>
      <c r="L237" s="106">
        <f t="shared" si="45"/>
        <v>0</v>
      </c>
      <c r="M237" s="106">
        <f t="shared" si="45"/>
        <v>0</v>
      </c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  <c r="IU237" s="97"/>
      <c r="IV237" s="97"/>
    </row>
    <row r="238" spans="1:256" ht="25.5" hidden="1">
      <c r="A238" s="97"/>
      <c r="B238" s="159" t="s">
        <v>301</v>
      </c>
      <c r="C238" s="153" t="s">
        <v>289</v>
      </c>
      <c r="D238" s="153" t="s">
        <v>580</v>
      </c>
      <c r="E238" s="152" t="s">
        <v>391</v>
      </c>
      <c r="F238" s="105" t="s">
        <v>17</v>
      </c>
      <c r="G238" s="105"/>
      <c r="H238" s="105"/>
      <c r="I238" s="105" t="s">
        <v>656</v>
      </c>
      <c r="J238" s="105" t="s">
        <v>302</v>
      </c>
      <c r="K238" s="106"/>
      <c r="L238" s="106"/>
      <c r="M238" s="106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  <c r="IU238" s="97"/>
      <c r="IV238" s="97"/>
    </row>
    <row r="239" spans="1:256" ht="51" hidden="1">
      <c r="A239" s="97"/>
      <c r="B239" s="101" t="s">
        <v>457</v>
      </c>
      <c r="C239" s="152" t="s">
        <v>289</v>
      </c>
      <c r="D239" s="152" t="s">
        <v>580</v>
      </c>
      <c r="E239" s="152" t="s">
        <v>391</v>
      </c>
      <c r="F239" s="102" t="s">
        <v>17</v>
      </c>
      <c r="G239" s="102"/>
      <c r="H239" s="102"/>
      <c r="I239" s="102" t="s">
        <v>657</v>
      </c>
      <c r="J239" s="102"/>
      <c r="K239" s="103">
        <f aca="true" t="shared" si="46" ref="K239:M240">K240</f>
        <v>0</v>
      </c>
      <c r="L239" s="103">
        <f t="shared" si="46"/>
        <v>0</v>
      </c>
      <c r="M239" s="103">
        <f t="shared" si="46"/>
        <v>0</v>
      </c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  <c r="IU239" s="97"/>
      <c r="IV239" s="97"/>
    </row>
    <row r="240" spans="1:256" ht="25.5" hidden="1">
      <c r="A240" s="97"/>
      <c r="B240" s="159" t="s">
        <v>299</v>
      </c>
      <c r="C240" s="153" t="s">
        <v>289</v>
      </c>
      <c r="D240" s="153" t="s">
        <v>580</v>
      </c>
      <c r="E240" s="153" t="s">
        <v>391</v>
      </c>
      <c r="F240" s="105" t="s">
        <v>17</v>
      </c>
      <c r="G240" s="105"/>
      <c r="H240" s="105"/>
      <c r="I240" s="105" t="s">
        <v>657</v>
      </c>
      <c r="J240" s="105" t="s">
        <v>300</v>
      </c>
      <c r="K240" s="106">
        <f t="shared" si="46"/>
        <v>0</v>
      </c>
      <c r="L240" s="106">
        <f t="shared" si="46"/>
        <v>0</v>
      </c>
      <c r="M240" s="106">
        <f t="shared" si="46"/>
        <v>0</v>
      </c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  <c r="IU240" s="97"/>
      <c r="IV240" s="97"/>
    </row>
    <row r="241" spans="1:256" ht="25.5" hidden="1">
      <c r="A241" s="97"/>
      <c r="B241" s="159" t="s">
        <v>301</v>
      </c>
      <c r="C241" s="153" t="s">
        <v>289</v>
      </c>
      <c r="D241" s="153" t="s">
        <v>580</v>
      </c>
      <c r="E241" s="153" t="s">
        <v>391</v>
      </c>
      <c r="F241" s="105" t="s">
        <v>17</v>
      </c>
      <c r="G241" s="105"/>
      <c r="H241" s="105"/>
      <c r="I241" s="105" t="s">
        <v>657</v>
      </c>
      <c r="J241" s="105" t="s">
        <v>302</v>
      </c>
      <c r="K241" s="106"/>
      <c r="L241" s="106"/>
      <c r="M241" s="106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  <c r="IU241" s="97"/>
      <c r="IV241" s="97"/>
    </row>
    <row r="242" spans="1:256" ht="12.75" hidden="1">
      <c r="A242" s="97"/>
      <c r="B242" s="56" t="s">
        <v>523</v>
      </c>
      <c r="C242" s="152" t="s">
        <v>289</v>
      </c>
      <c r="D242" s="152" t="s">
        <v>580</v>
      </c>
      <c r="E242" s="152" t="s">
        <v>391</v>
      </c>
      <c r="F242" s="102" t="s">
        <v>17</v>
      </c>
      <c r="G242" s="102"/>
      <c r="H242" s="102"/>
      <c r="I242" s="102" t="s">
        <v>658</v>
      </c>
      <c r="J242" s="102"/>
      <c r="K242" s="103">
        <f aca="true" t="shared" si="47" ref="K242:M243">K243</f>
        <v>0</v>
      </c>
      <c r="L242" s="103">
        <f t="shared" si="47"/>
        <v>0</v>
      </c>
      <c r="M242" s="103">
        <f t="shared" si="47"/>
        <v>0</v>
      </c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  <c r="IU242" s="97"/>
      <c r="IV242" s="97"/>
    </row>
    <row r="243" spans="1:256" ht="25.5" hidden="1">
      <c r="A243" s="97"/>
      <c r="B243" s="159" t="s">
        <v>299</v>
      </c>
      <c r="C243" s="153" t="s">
        <v>289</v>
      </c>
      <c r="D243" s="153" t="s">
        <v>580</v>
      </c>
      <c r="E243" s="153" t="s">
        <v>391</v>
      </c>
      <c r="F243" s="105" t="s">
        <v>17</v>
      </c>
      <c r="G243" s="105"/>
      <c r="H243" s="105"/>
      <c r="I243" s="105" t="s">
        <v>658</v>
      </c>
      <c r="J243" s="105" t="s">
        <v>300</v>
      </c>
      <c r="K243" s="106">
        <f t="shared" si="47"/>
        <v>0</v>
      </c>
      <c r="L243" s="106">
        <f t="shared" si="47"/>
        <v>0</v>
      </c>
      <c r="M243" s="106">
        <f t="shared" si="47"/>
        <v>0</v>
      </c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  <c r="IU243" s="97"/>
      <c r="IV243" s="97"/>
    </row>
    <row r="244" spans="1:256" ht="25.5" hidden="1">
      <c r="A244" s="97"/>
      <c r="B244" s="159" t="s">
        <v>301</v>
      </c>
      <c r="C244" s="153" t="s">
        <v>289</v>
      </c>
      <c r="D244" s="153" t="s">
        <v>580</v>
      </c>
      <c r="E244" s="153" t="s">
        <v>391</v>
      </c>
      <c r="F244" s="105" t="s">
        <v>17</v>
      </c>
      <c r="G244" s="105"/>
      <c r="H244" s="105"/>
      <c r="I244" s="105" t="s">
        <v>658</v>
      </c>
      <c r="J244" s="105" t="s">
        <v>302</v>
      </c>
      <c r="K244" s="106"/>
      <c r="L244" s="106"/>
      <c r="M244" s="106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  <c r="IU244" s="97"/>
      <c r="IV244" s="97"/>
    </row>
    <row r="245" spans="1:256" ht="12.75" hidden="1">
      <c r="A245" s="97"/>
      <c r="B245" s="101" t="s">
        <v>557</v>
      </c>
      <c r="C245" s="152" t="s">
        <v>289</v>
      </c>
      <c r="D245" s="152" t="s">
        <v>580</v>
      </c>
      <c r="E245" s="152" t="s">
        <v>391</v>
      </c>
      <c r="F245" s="102" t="s">
        <v>17</v>
      </c>
      <c r="G245" s="102"/>
      <c r="H245" s="102"/>
      <c r="I245" s="102" t="s">
        <v>659</v>
      </c>
      <c r="J245" s="102"/>
      <c r="K245" s="103">
        <f aca="true" t="shared" si="48" ref="K245:M246">K246</f>
        <v>0</v>
      </c>
      <c r="L245" s="103">
        <f t="shared" si="48"/>
        <v>0</v>
      </c>
      <c r="M245" s="103">
        <f t="shared" si="48"/>
        <v>0</v>
      </c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  <c r="IU245" s="97"/>
      <c r="IV245" s="97"/>
    </row>
    <row r="246" spans="1:256" ht="25.5" hidden="1">
      <c r="A246" s="97"/>
      <c r="B246" s="159" t="s">
        <v>299</v>
      </c>
      <c r="C246" s="153" t="s">
        <v>289</v>
      </c>
      <c r="D246" s="153" t="s">
        <v>580</v>
      </c>
      <c r="E246" s="153" t="s">
        <v>391</v>
      </c>
      <c r="F246" s="105" t="s">
        <v>17</v>
      </c>
      <c r="G246" s="102"/>
      <c r="H246" s="102"/>
      <c r="I246" s="105" t="s">
        <v>659</v>
      </c>
      <c r="J246" s="105" t="s">
        <v>300</v>
      </c>
      <c r="K246" s="106">
        <f t="shared" si="48"/>
        <v>0</v>
      </c>
      <c r="L246" s="106">
        <f t="shared" si="48"/>
        <v>0</v>
      </c>
      <c r="M246" s="106">
        <f t="shared" si="48"/>
        <v>0</v>
      </c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  <c r="IU246" s="97"/>
      <c r="IV246" s="97"/>
    </row>
    <row r="247" spans="1:256" ht="25.5" hidden="1">
      <c r="A247" s="97"/>
      <c r="B247" s="159" t="s">
        <v>301</v>
      </c>
      <c r="C247" s="153" t="s">
        <v>289</v>
      </c>
      <c r="D247" s="153" t="s">
        <v>580</v>
      </c>
      <c r="E247" s="153" t="s">
        <v>391</v>
      </c>
      <c r="F247" s="105" t="s">
        <v>17</v>
      </c>
      <c r="G247" s="105"/>
      <c r="H247" s="105"/>
      <c r="I247" s="105" t="s">
        <v>659</v>
      </c>
      <c r="J247" s="105" t="s">
        <v>302</v>
      </c>
      <c r="K247" s="106"/>
      <c r="L247" s="106"/>
      <c r="M247" s="106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  <c r="IU247" s="97"/>
      <c r="IV247" s="97"/>
    </row>
    <row r="248" spans="1:256" ht="12.75" hidden="1">
      <c r="A248" s="97"/>
      <c r="B248" s="117" t="s">
        <v>478</v>
      </c>
      <c r="C248" s="152" t="s">
        <v>289</v>
      </c>
      <c r="D248" s="152" t="s">
        <v>580</v>
      </c>
      <c r="E248" s="152" t="s">
        <v>391</v>
      </c>
      <c r="F248" s="102" t="s">
        <v>17</v>
      </c>
      <c r="G248" s="102"/>
      <c r="H248" s="102"/>
      <c r="I248" s="102" t="s">
        <v>660</v>
      </c>
      <c r="J248" s="102"/>
      <c r="K248" s="103">
        <f aca="true" t="shared" si="49" ref="K248:M249">K249</f>
        <v>0</v>
      </c>
      <c r="L248" s="103">
        <f t="shared" si="49"/>
        <v>0</v>
      </c>
      <c r="M248" s="103">
        <f t="shared" si="49"/>
        <v>0</v>
      </c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  <c r="IU248" s="97"/>
      <c r="IV248" s="97"/>
    </row>
    <row r="249" spans="1:256" ht="12.75" hidden="1">
      <c r="A249" s="97"/>
      <c r="B249" s="111" t="s">
        <v>303</v>
      </c>
      <c r="C249" s="153" t="s">
        <v>289</v>
      </c>
      <c r="D249" s="153" t="s">
        <v>580</v>
      </c>
      <c r="E249" s="153" t="s">
        <v>391</v>
      </c>
      <c r="F249" s="105" t="s">
        <v>17</v>
      </c>
      <c r="G249" s="105"/>
      <c r="H249" s="105"/>
      <c r="I249" s="105" t="s">
        <v>660</v>
      </c>
      <c r="J249" s="105" t="s">
        <v>304</v>
      </c>
      <c r="K249" s="106">
        <f t="shared" si="49"/>
        <v>0</v>
      </c>
      <c r="L249" s="106">
        <f t="shared" si="49"/>
        <v>0</v>
      </c>
      <c r="M249" s="106">
        <f t="shared" si="49"/>
        <v>0</v>
      </c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  <c r="IU249" s="97"/>
      <c r="IV249" s="97"/>
    </row>
    <row r="250" spans="1:256" ht="38.25" hidden="1">
      <c r="A250" s="97"/>
      <c r="B250" s="111" t="s">
        <v>462</v>
      </c>
      <c r="C250" s="153" t="s">
        <v>289</v>
      </c>
      <c r="D250" s="153" t="s">
        <v>580</v>
      </c>
      <c r="E250" s="153" t="s">
        <v>391</v>
      </c>
      <c r="F250" s="105" t="s">
        <v>17</v>
      </c>
      <c r="G250" s="105"/>
      <c r="H250" s="105"/>
      <c r="I250" s="105" t="s">
        <v>660</v>
      </c>
      <c r="J250" s="105" t="s">
        <v>25</v>
      </c>
      <c r="K250" s="106"/>
      <c r="L250" s="106"/>
      <c r="M250" s="106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  <c r="IU250" s="97"/>
      <c r="IV250" s="97"/>
    </row>
    <row r="251" spans="1:256" ht="25.5" hidden="1">
      <c r="A251" s="97"/>
      <c r="B251" s="101" t="s">
        <v>488</v>
      </c>
      <c r="C251" s="152" t="s">
        <v>289</v>
      </c>
      <c r="D251" s="152" t="s">
        <v>580</v>
      </c>
      <c r="E251" s="152" t="s">
        <v>391</v>
      </c>
      <c r="F251" s="102" t="s">
        <v>17</v>
      </c>
      <c r="G251" s="102"/>
      <c r="H251" s="102"/>
      <c r="I251" s="102" t="s">
        <v>661</v>
      </c>
      <c r="J251" s="102"/>
      <c r="K251" s="103">
        <f aca="true" t="shared" si="50" ref="K251:M252">K252</f>
        <v>0</v>
      </c>
      <c r="L251" s="103">
        <f t="shared" si="50"/>
        <v>0</v>
      </c>
      <c r="M251" s="103">
        <f t="shared" si="50"/>
        <v>0</v>
      </c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  <c r="IU251" s="97"/>
      <c r="IV251" s="97"/>
    </row>
    <row r="252" spans="1:256" ht="25.5" hidden="1">
      <c r="A252" s="97"/>
      <c r="B252" s="159" t="s">
        <v>299</v>
      </c>
      <c r="C252" s="153" t="s">
        <v>289</v>
      </c>
      <c r="D252" s="153" t="s">
        <v>580</v>
      </c>
      <c r="E252" s="153" t="s">
        <v>391</v>
      </c>
      <c r="F252" s="105" t="s">
        <v>17</v>
      </c>
      <c r="G252" s="102"/>
      <c r="H252" s="102"/>
      <c r="I252" s="105" t="s">
        <v>661</v>
      </c>
      <c r="J252" s="105" t="s">
        <v>300</v>
      </c>
      <c r="K252" s="103">
        <f t="shared" si="50"/>
        <v>0</v>
      </c>
      <c r="L252" s="103">
        <f t="shared" si="50"/>
        <v>0</v>
      </c>
      <c r="M252" s="103">
        <f t="shared" si="50"/>
        <v>0</v>
      </c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  <c r="IU252" s="97"/>
      <c r="IV252" s="97"/>
    </row>
    <row r="253" spans="1:256" ht="25.5" hidden="1">
      <c r="A253" s="97"/>
      <c r="B253" s="159" t="s">
        <v>301</v>
      </c>
      <c r="C253" s="153" t="s">
        <v>289</v>
      </c>
      <c r="D253" s="153" t="s">
        <v>580</v>
      </c>
      <c r="E253" s="153" t="s">
        <v>391</v>
      </c>
      <c r="F253" s="105" t="s">
        <v>17</v>
      </c>
      <c r="G253" s="105"/>
      <c r="H253" s="105"/>
      <c r="I253" s="105" t="s">
        <v>661</v>
      </c>
      <c r="J253" s="105" t="s">
        <v>302</v>
      </c>
      <c r="K253" s="106"/>
      <c r="L253" s="106"/>
      <c r="M253" s="106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  <c r="IU253" s="97"/>
      <c r="IV253" s="97"/>
    </row>
    <row r="254" spans="1:256" ht="25.5" hidden="1">
      <c r="A254" s="97"/>
      <c r="B254" s="101" t="s">
        <v>502</v>
      </c>
      <c r="C254" s="152" t="s">
        <v>289</v>
      </c>
      <c r="D254" s="152" t="s">
        <v>580</v>
      </c>
      <c r="E254" s="152" t="s">
        <v>391</v>
      </c>
      <c r="F254" s="102" t="s">
        <v>17</v>
      </c>
      <c r="G254" s="102"/>
      <c r="H254" s="102"/>
      <c r="I254" s="102" t="s">
        <v>632</v>
      </c>
      <c r="J254" s="102"/>
      <c r="K254" s="103">
        <f aca="true" t="shared" si="51" ref="K254:M255">K255</f>
        <v>0</v>
      </c>
      <c r="L254" s="103">
        <f t="shared" si="51"/>
        <v>0</v>
      </c>
      <c r="M254" s="103">
        <f t="shared" si="51"/>
        <v>0</v>
      </c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  <c r="IU254" s="97"/>
      <c r="IV254" s="97"/>
    </row>
    <row r="255" spans="1:256" ht="12.75" hidden="1">
      <c r="A255" s="97"/>
      <c r="B255" s="111" t="s">
        <v>320</v>
      </c>
      <c r="C255" s="153" t="s">
        <v>289</v>
      </c>
      <c r="D255" s="153" t="s">
        <v>580</v>
      </c>
      <c r="E255" s="153" t="s">
        <v>391</v>
      </c>
      <c r="F255" s="105" t="s">
        <v>17</v>
      </c>
      <c r="G255" s="102"/>
      <c r="H255" s="102"/>
      <c r="I255" s="105" t="s">
        <v>632</v>
      </c>
      <c r="J255" s="105" t="s">
        <v>304</v>
      </c>
      <c r="K255" s="106">
        <f t="shared" si="51"/>
        <v>0</v>
      </c>
      <c r="L255" s="106">
        <f t="shared" si="51"/>
        <v>0</v>
      </c>
      <c r="M255" s="106">
        <f t="shared" si="51"/>
        <v>0</v>
      </c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  <c r="IU255" s="97"/>
      <c r="IV255" s="97"/>
    </row>
    <row r="256" spans="1:256" ht="38.25" hidden="1">
      <c r="A256" s="97"/>
      <c r="B256" s="111" t="s">
        <v>462</v>
      </c>
      <c r="C256" s="153" t="s">
        <v>289</v>
      </c>
      <c r="D256" s="153" t="s">
        <v>580</v>
      </c>
      <c r="E256" s="153" t="s">
        <v>391</v>
      </c>
      <c r="F256" s="105" t="s">
        <v>17</v>
      </c>
      <c r="G256" s="105"/>
      <c r="H256" s="105"/>
      <c r="I256" s="105" t="s">
        <v>632</v>
      </c>
      <c r="J256" s="105" t="s">
        <v>25</v>
      </c>
      <c r="K256" s="106"/>
      <c r="L256" s="106"/>
      <c r="M256" s="106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  <c r="IU256" s="97"/>
      <c r="IV256" s="97"/>
    </row>
    <row r="257" spans="1:256" ht="18.75" customHeight="1" hidden="1">
      <c r="A257" s="97"/>
      <c r="B257" s="101" t="s">
        <v>460</v>
      </c>
      <c r="C257" s="152" t="s">
        <v>289</v>
      </c>
      <c r="D257" s="152" t="s">
        <v>580</v>
      </c>
      <c r="E257" s="152" t="s">
        <v>391</v>
      </c>
      <c r="F257" s="102" t="s">
        <v>17</v>
      </c>
      <c r="G257" s="102"/>
      <c r="H257" s="102"/>
      <c r="I257" s="102" t="s">
        <v>662</v>
      </c>
      <c r="J257" s="102"/>
      <c r="K257" s="103">
        <f aca="true" t="shared" si="52" ref="K257:M258">K258</f>
        <v>0</v>
      </c>
      <c r="L257" s="103">
        <f t="shared" si="52"/>
        <v>0</v>
      </c>
      <c r="M257" s="103">
        <f t="shared" si="52"/>
        <v>0</v>
      </c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  <c r="IU257" s="97"/>
      <c r="IV257" s="97"/>
    </row>
    <row r="258" spans="1:256" ht="19.5" customHeight="1" hidden="1">
      <c r="A258" s="97"/>
      <c r="B258" s="111" t="s">
        <v>303</v>
      </c>
      <c r="C258" s="153" t="s">
        <v>289</v>
      </c>
      <c r="D258" s="153" t="s">
        <v>580</v>
      </c>
      <c r="E258" s="153" t="s">
        <v>391</v>
      </c>
      <c r="F258" s="105" t="s">
        <v>17</v>
      </c>
      <c r="G258" s="105"/>
      <c r="H258" s="105"/>
      <c r="I258" s="105" t="s">
        <v>662</v>
      </c>
      <c r="J258" s="105" t="s">
        <v>304</v>
      </c>
      <c r="K258" s="106">
        <f t="shared" si="52"/>
        <v>0</v>
      </c>
      <c r="L258" s="106">
        <f t="shared" si="52"/>
        <v>0</v>
      </c>
      <c r="M258" s="106">
        <f t="shared" si="52"/>
        <v>0</v>
      </c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  <c r="IU258" s="97"/>
      <c r="IV258" s="97"/>
    </row>
    <row r="259" spans="1:256" ht="49.5" customHeight="1" hidden="1">
      <c r="A259" s="97"/>
      <c r="B259" s="111" t="s">
        <v>462</v>
      </c>
      <c r="C259" s="153" t="s">
        <v>289</v>
      </c>
      <c r="D259" s="153" t="s">
        <v>580</v>
      </c>
      <c r="E259" s="153" t="s">
        <v>391</v>
      </c>
      <c r="F259" s="105" t="s">
        <v>17</v>
      </c>
      <c r="G259" s="105"/>
      <c r="H259" s="105"/>
      <c r="I259" s="105" t="s">
        <v>662</v>
      </c>
      <c r="J259" s="105" t="s">
        <v>25</v>
      </c>
      <c r="K259" s="106"/>
      <c r="L259" s="106"/>
      <c r="M259" s="106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  <c r="IU259" s="97"/>
      <c r="IV259" s="97"/>
    </row>
    <row r="260" spans="1:256" ht="25.5" hidden="1">
      <c r="A260" s="97"/>
      <c r="B260" s="101" t="s">
        <v>507</v>
      </c>
      <c r="C260" s="152" t="s">
        <v>289</v>
      </c>
      <c r="D260" s="152" t="s">
        <v>580</v>
      </c>
      <c r="E260" s="152" t="s">
        <v>391</v>
      </c>
      <c r="F260" s="102" t="s">
        <v>17</v>
      </c>
      <c r="G260" s="105"/>
      <c r="H260" s="105"/>
      <c r="I260" s="102" t="s">
        <v>648</v>
      </c>
      <c r="J260" s="102"/>
      <c r="K260" s="103">
        <f aca="true" t="shared" si="53" ref="K260:M261">K261</f>
        <v>0</v>
      </c>
      <c r="L260" s="103">
        <f t="shared" si="53"/>
        <v>0</v>
      </c>
      <c r="M260" s="103">
        <f t="shared" si="53"/>
        <v>0</v>
      </c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  <c r="IU260" s="97"/>
      <c r="IV260" s="97"/>
    </row>
    <row r="261" spans="1:256" ht="25.5" hidden="1">
      <c r="A261" s="97"/>
      <c r="B261" s="159" t="s">
        <v>497</v>
      </c>
      <c r="C261" s="153" t="s">
        <v>289</v>
      </c>
      <c r="D261" s="153" t="s">
        <v>580</v>
      </c>
      <c r="E261" s="153" t="s">
        <v>391</v>
      </c>
      <c r="F261" s="105" t="s">
        <v>17</v>
      </c>
      <c r="G261" s="105"/>
      <c r="H261" s="105"/>
      <c r="I261" s="105" t="s">
        <v>648</v>
      </c>
      <c r="J261" s="105" t="s">
        <v>498</v>
      </c>
      <c r="K261" s="106">
        <f t="shared" si="53"/>
        <v>0</v>
      </c>
      <c r="L261" s="106">
        <f t="shared" si="53"/>
        <v>0</v>
      </c>
      <c r="M261" s="106">
        <f t="shared" si="53"/>
        <v>0</v>
      </c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  <c r="IU261" s="97"/>
      <c r="IV261" s="97"/>
    </row>
    <row r="262" spans="1:256" ht="12.75" hidden="1">
      <c r="A262" s="97"/>
      <c r="B262" s="159" t="s">
        <v>499</v>
      </c>
      <c r="C262" s="153" t="s">
        <v>289</v>
      </c>
      <c r="D262" s="153" t="s">
        <v>580</v>
      </c>
      <c r="E262" s="153" t="s">
        <v>391</v>
      </c>
      <c r="F262" s="105" t="s">
        <v>17</v>
      </c>
      <c r="G262" s="105"/>
      <c r="H262" s="105"/>
      <c r="I262" s="105" t="s">
        <v>648</v>
      </c>
      <c r="J262" s="105" t="s">
        <v>500</v>
      </c>
      <c r="K262" s="106">
        <v>0</v>
      </c>
      <c r="L262" s="106">
        <v>0</v>
      </c>
      <c r="M262" s="106">
        <v>0</v>
      </c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  <c r="IU262" s="97"/>
      <c r="IV262" s="97"/>
    </row>
    <row r="263" spans="1:256" ht="25.5" hidden="1">
      <c r="A263" s="97"/>
      <c r="B263" s="165" t="s">
        <v>652</v>
      </c>
      <c r="C263" s="152" t="s">
        <v>289</v>
      </c>
      <c r="D263" s="152" t="s">
        <v>580</v>
      </c>
      <c r="E263" s="152" t="s">
        <v>391</v>
      </c>
      <c r="F263" s="102" t="s">
        <v>17</v>
      </c>
      <c r="G263" s="102"/>
      <c r="H263" s="102"/>
      <c r="I263" s="102" t="s">
        <v>653</v>
      </c>
      <c r="J263" s="102"/>
      <c r="K263" s="103">
        <f aca="true" t="shared" si="54" ref="K263:M264">K264</f>
        <v>0</v>
      </c>
      <c r="L263" s="103">
        <f t="shared" si="54"/>
        <v>0</v>
      </c>
      <c r="M263" s="103">
        <f t="shared" si="54"/>
        <v>0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  <c r="IU263" s="97"/>
      <c r="IV263" s="97"/>
    </row>
    <row r="264" spans="1:256" ht="25.5" hidden="1">
      <c r="A264" s="97"/>
      <c r="B264" s="111" t="s">
        <v>313</v>
      </c>
      <c r="C264" s="153" t="s">
        <v>289</v>
      </c>
      <c r="D264" s="153" t="s">
        <v>580</v>
      </c>
      <c r="E264" s="153" t="s">
        <v>391</v>
      </c>
      <c r="F264" s="105" t="s">
        <v>17</v>
      </c>
      <c r="G264" s="105"/>
      <c r="H264" s="105"/>
      <c r="I264" s="105" t="s">
        <v>653</v>
      </c>
      <c r="J264" s="105" t="s">
        <v>314</v>
      </c>
      <c r="K264" s="106">
        <f t="shared" si="54"/>
        <v>0</v>
      </c>
      <c r="L264" s="106">
        <f t="shared" si="54"/>
        <v>0</v>
      </c>
      <c r="M264" s="106">
        <f t="shared" si="54"/>
        <v>0</v>
      </c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  <c r="IU264" s="97"/>
      <c r="IV264" s="97"/>
    </row>
    <row r="265" spans="1:256" ht="15" customHeight="1" hidden="1">
      <c r="A265" s="97"/>
      <c r="B265" s="111" t="s">
        <v>486</v>
      </c>
      <c r="C265" s="153" t="s">
        <v>289</v>
      </c>
      <c r="D265" s="153" t="s">
        <v>580</v>
      </c>
      <c r="E265" s="153" t="s">
        <v>391</v>
      </c>
      <c r="F265" s="105" t="s">
        <v>17</v>
      </c>
      <c r="G265" s="105"/>
      <c r="H265" s="105"/>
      <c r="I265" s="105" t="s">
        <v>653</v>
      </c>
      <c r="J265" s="105" t="s">
        <v>487</v>
      </c>
      <c r="K265" s="106">
        <v>0</v>
      </c>
      <c r="L265" s="106">
        <v>0</v>
      </c>
      <c r="M265" s="106">
        <v>0</v>
      </c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  <c r="IU265" s="97"/>
      <c r="IV265" s="97"/>
    </row>
    <row r="266" spans="1:256" ht="21.75" customHeight="1">
      <c r="A266" s="97"/>
      <c r="B266" s="167" t="s">
        <v>663</v>
      </c>
      <c r="C266" s="149" t="s">
        <v>296</v>
      </c>
      <c r="D266" s="152" t="s">
        <v>580</v>
      </c>
      <c r="E266" s="153"/>
      <c r="F266" s="168"/>
      <c r="G266" s="168"/>
      <c r="H266" s="168"/>
      <c r="I266" s="168"/>
      <c r="J266" s="168"/>
      <c r="K266" s="169">
        <f>K288+K295+K303+K310+K315+K321+K267+K270+K276+K279+K354+K351+K360+K363+K357+K273+K282+K329+K332+K335+K338+K285+K341+K326+K347+K344</f>
        <v>11318916.38</v>
      </c>
      <c r="L266" s="169">
        <f>L288+L295+L303+L310+L315+L321+L267+L270+L276+L279+L354+L351+L360+L363+L357+L273+L282+L329+L332+L335+L338+L285+L341+L326</f>
        <v>0</v>
      </c>
      <c r="M266" s="169">
        <f>M288+M295+M303+M310+M315+M321+M267+M270+M276+M279+M354+M351+M360+M363+M357+M273+M282+M329+M332+M335+M338+M285+M341+M326</f>
        <v>0</v>
      </c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  <c r="IU266" s="97"/>
      <c r="IV266" s="97"/>
    </row>
    <row r="267" spans="1:256" ht="67.5" customHeight="1" hidden="1">
      <c r="A267" s="97"/>
      <c r="B267" s="170" t="s">
        <v>325</v>
      </c>
      <c r="C267" s="110" t="s">
        <v>296</v>
      </c>
      <c r="D267" s="152" t="s">
        <v>580</v>
      </c>
      <c r="E267" s="152" t="s">
        <v>581</v>
      </c>
      <c r="F267" s="102" t="s">
        <v>12</v>
      </c>
      <c r="G267" s="102" t="s">
        <v>309</v>
      </c>
      <c r="H267" s="102" t="s">
        <v>289</v>
      </c>
      <c r="I267" s="102" t="s">
        <v>664</v>
      </c>
      <c r="J267" s="102"/>
      <c r="K267" s="103">
        <f aca="true" t="shared" si="55" ref="K267:M268">K268</f>
        <v>0</v>
      </c>
      <c r="L267" s="103">
        <f t="shared" si="55"/>
        <v>0</v>
      </c>
      <c r="M267" s="103">
        <f t="shared" si="55"/>
        <v>0</v>
      </c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  <c r="IU267" s="97"/>
      <c r="IV267" s="97"/>
    </row>
    <row r="268" spans="1:256" ht="25.5" hidden="1">
      <c r="A268" s="97"/>
      <c r="B268" s="111" t="s">
        <v>313</v>
      </c>
      <c r="C268" s="112" t="s">
        <v>296</v>
      </c>
      <c r="D268" s="153" t="s">
        <v>580</v>
      </c>
      <c r="E268" s="153" t="s">
        <v>581</v>
      </c>
      <c r="F268" s="105" t="s">
        <v>12</v>
      </c>
      <c r="G268" s="105" t="s">
        <v>309</v>
      </c>
      <c r="H268" s="105" t="s">
        <v>289</v>
      </c>
      <c r="I268" s="105" t="s">
        <v>664</v>
      </c>
      <c r="J268" s="105" t="s">
        <v>314</v>
      </c>
      <c r="K268" s="106">
        <f t="shared" si="55"/>
        <v>0</v>
      </c>
      <c r="L268" s="106">
        <f t="shared" si="55"/>
        <v>0</v>
      </c>
      <c r="M268" s="106">
        <f t="shared" si="55"/>
        <v>0</v>
      </c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  <c r="IU268" s="97"/>
      <c r="IV268" s="97"/>
    </row>
    <row r="269" spans="1:256" ht="12.75" hidden="1">
      <c r="A269" s="97"/>
      <c r="B269" s="111" t="s">
        <v>315</v>
      </c>
      <c r="C269" s="112" t="s">
        <v>296</v>
      </c>
      <c r="D269" s="153" t="s">
        <v>580</v>
      </c>
      <c r="E269" s="153" t="s">
        <v>581</v>
      </c>
      <c r="F269" s="105" t="s">
        <v>12</v>
      </c>
      <c r="G269" s="105" t="s">
        <v>309</v>
      </c>
      <c r="H269" s="105" t="s">
        <v>289</v>
      </c>
      <c r="I269" s="105" t="s">
        <v>664</v>
      </c>
      <c r="J269" s="105" t="s">
        <v>316</v>
      </c>
      <c r="K269" s="106"/>
      <c r="L269" s="106"/>
      <c r="M269" s="106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  <c r="IU269" s="97"/>
      <c r="IV269" s="97"/>
    </row>
    <row r="270" spans="1:256" ht="51" hidden="1">
      <c r="A270" s="97"/>
      <c r="B270" s="170" t="s">
        <v>311</v>
      </c>
      <c r="C270" s="110" t="s">
        <v>296</v>
      </c>
      <c r="D270" s="152" t="s">
        <v>580</v>
      </c>
      <c r="E270" s="153" t="s">
        <v>581</v>
      </c>
      <c r="F270" s="102" t="s">
        <v>12</v>
      </c>
      <c r="G270" s="102"/>
      <c r="H270" s="102"/>
      <c r="I270" s="102" t="s">
        <v>665</v>
      </c>
      <c r="J270" s="102"/>
      <c r="K270" s="103">
        <f aca="true" t="shared" si="56" ref="K270:M271">K271</f>
        <v>0</v>
      </c>
      <c r="L270" s="103">
        <f t="shared" si="56"/>
        <v>0</v>
      </c>
      <c r="M270" s="103">
        <f t="shared" si="56"/>
        <v>0</v>
      </c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  <c r="IU270" s="97"/>
      <c r="IV270" s="97"/>
    </row>
    <row r="271" spans="1:256" ht="25.5" hidden="1">
      <c r="A271" s="97"/>
      <c r="B271" s="111" t="s">
        <v>313</v>
      </c>
      <c r="C271" s="112" t="s">
        <v>296</v>
      </c>
      <c r="D271" s="153" t="s">
        <v>580</v>
      </c>
      <c r="E271" s="153" t="s">
        <v>581</v>
      </c>
      <c r="F271" s="112" t="s">
        <v>12</v>
      </c>
      <c r="G271" s="112" t="s">
        <v>309</v>
      </c>
      <c r="H271" s="112" t="s">
        <v>287</v>
      </c>
      <c r="I271" s="105" t="s">
        <v>665</v>
      </c>
      <c r="J271" s="112" t="s">
        <v>314</v>
      </c>
      <c r="K271" s="106">
        <f t="shared" si="56"/>
        <v>0</v>
      </c>
      <c r="L271" s="106">
        <f t="shared" si="56"/>
        <v>0</v>
      </c>
      <c r="M271" s="106">
        <f t="shared" si="56"/>
        <v>0</v>
      </c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  <c r="IU271" s="97"/>
      <c r="IV271" s="97"/>
    </row>
    <row r="272" spans="1:256" ht="12.75" hidden="1">
      <c r="A272" s="97"/>
      <c r="B272" s="111" t="s">
        <v>315</v>
      </c>
      <c r="C272" s="112" t="s">
        <v>296</v>
      </c>
      <c r="D272" s="153" t="s">
        <v>580</v>
      </c>
      <c r="E272" s="153" t="s">
        <v>581</v>
      </c>
      <c r="F272" s="112" t="s">
        <v>12</v>
      </c>
      <c r="G272" s="112" t="s">
        <v>309</v>
      </c>
      <c r="H272" s="112" t="s">
        <v>287</v>
      </c>
      <c r="I272" s="105" t="s">
        <v>665</v>
      </c>
      <c r="J272" s="112" t="s">
        <v>316</v>
      </c>
      <c r="K272" s="106"/>
      <c r="L272" s="106"/>
      <c r="M272" s="106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</row>
    <row r="273" spans="1:256" ht="25.5" hidden="1">
      <c r="A273" s="97"/>
      <c r="B273" s="101" t="s">
        <v>666</v>
      </c>
      <c r="C273" s="110" t="s">
        <v>296</v>
      </c>
      <c r="D273" s="152" t="s">
        <v>580</v>
      </c>
      <c r="E273" s="152" t="s">
        <v>581</v>
      </c>
      <c r="F273" s="110" t="s">
        <v>12</v>
      </c>
      <c r="G273" s="110"/>
      <c r="H273" s="110"/>
      <c r="I273" s="110"/>
      <c r="J273" s="110"/>
      <c r="K273" s="103">
        <f aca="true" t="shared" si="57" ref="K273:M274">K274</f>
        <v>0</v>
      </c>
      <c r="L273" s="103">
        <f t="shared" si="57"/>
        <v>0</v>
      </c>
      <c r="M273" s="103">
        <f t="shared" si="57"/>
        <v>0</v>
      </c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  <c r="IU273" s="97"/>
      <c r="IV273" s="97"/>
    </row>
    <row r="274" spans="1:256" ht="25.5" hidden="1">
      <c r="A274" s="97"/>
      <c r="B274" s="111" t="s">
        <v>313</v>
      </c>
      <c r="C274" s="112" t="s">
        <v>296</v>
      </c>
      <c r="D274" s="153" t="s">
        <v>580</v>
      </c>
      <c r="E274" s="153" t="s">
        <v>581</v>
      </c>
      <c r="F274" s="112" t="s">
        <v>12</v>
      </c>
      <c r="G274" s="112"/>
      <c r="H274" s="112"/>
      <c r="I274" s="112"/>
      <c r="J274" s="112" t="s">
        <v>314</v>
      </c>
      <c r="K274" s="106">
        <f t="shared" si="57"/>
        <v>0</v>
      </c>
      <c r="L274" s="106">
        <f t="shared" si="57"/>
        <v>0</v>
      </c>
      <c r="M274" s="106">
        <f t="shared" si="57"/>
        <v>0</v>
      </c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  <c r="IK274" s="97"/>
      <c r="IL274" s="97"/>
      <c r="IM274" s="97"/>
      <c r="IN274" s="97"/>
      <c r="IO274" s="97"/>
      <c r="IP274" s="97"/>
      <c r="IQ274" s="97"/>
      <c r="IR274" s="97"/>
      <c r="IS274" s="97"/>
      <c r="IT274" s="97"/>
      <c r="IU274" s="97"/>
      <c r="IV274" s="97"/>
    </row>
    <row r="275" spans="1:256" ht="12.75" hidden="1">
      <c r="A275" s="97"/>
      <c r="B275" s="171" t="s">
        <v>315</v>
      </c>
      <c r="C275" s="112" t="s">
        <v>296</v>
      </c>
      <c r="D275" s="153" t="s">
        <v>580</v>
      </c>
      <c r="E275" s="153" t="s">
        <v>581</v>
      </c>
      <c r="F275" s="112" t="s">
        <v>12</v>
      </c>
      <c r="G275" s="112"/>
      <c r="H275" s="112"/>
      <c r="I275" s="112"/>
      <c r="J275" s="112" t="s">
        <v>316</v>
      </c>
      <c r="K275" s="106"/>
      <c r="L275" s="106"/>
      <c r="M275" s="106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  <c r="IK275" s="97"/>
      <c r="IL275" s="97"/>
      <c r="IM275" s="97"/>
      <c r="IN275" s="97"/>
      <c r="IO275" s="97"/>
      <c r="IP275" s="97"/>
      <c r="IQ275" s="97"/>
      <c r="IR275" s="97"/>
      <c r="IS275" s="97"/>
      <c r="IT275" s="97"/>
      <c r="IU275" s="97"/>
      <c r="IV275" s="97"/>
    </row>
    <row r="276" spans="1:256" ht="51" hidden="1">
      <c r="A276" s="97"/>
      <c r="B276" s="101" t="s">
        <v>339</v>
      </c>
      <c r="C276" s="110" t="s">
        <v>296</v>
      </c>
      <c r="D276" s="152" t="s">
        <v>580</v>
      </c>
      <c r="E276" s="153" t="s">
        <v>581</v>
      </c>
      <c r="F276" s="102" t="s">
        <v>12</v>
      </c>
      <c r="G276" s="102" t="s">
        <v>309</v>
      </c>
      <c r="H276" s="102" t="s">
        <v>338</v>
      </c>
      <c r="I276" s="102" t="s">
        <v>667</v>
      </c>
      <c r="J276" s="102"/>
      <c r="K276" s="103">
        <f aca="true" t="shared" si="58" ref="K276:M277">K277</f>
        <v>0</v>
      </c>
      <c r="L276" s="103">
        <f t="shared" si="58"/>
        <v>0</v>
      </c>
      <c r="M276" s="103">
        <f t="shared" si="58"/>
        <v>0</v>
      </c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  <c r="IK276" s="97"/>
      <c r="IL276" s="97"/>
      <c r="IM276" s="97"/>
      <c r="IN276" s="97"/>
      <c r="IO276" s="97"/>
      <c r="IP276" s="97"/>
      <c r="IQ276" s="97"/>
      <c r="IR276" s="97"/>
      <c r="IS276" s="97"/>
      <c r="IT276" s="97"/>
      <c r="IU276" s="97"/>
      <c r="IV276" s="97"/>
    </row>
    <row r="277" spans="1:256" ht="25.5" hidden="1">
      <c r="A277" s="97"/>
      <c r="B277" s="111" t="s">
        <v>313</v>
      </c>
      <c r="C277" s="112" t="s">
        <v>296</v>
      </c>
      <c r="D277" s="153" t="s">
        <v>580</v>
      </c>
      <c r="E277" s="153" t="s">
        <v>581</v>
      </c>
      <c r="F277" s="105" t="s">
        <v>12</v>
      </c>
      <c r="G277" s="112"/>
      <c r="H277" s="112"/>
      <c r="I277" s="105" t="s">
        <v>667</v>
      </c>
      <c r="J277" s="105" t="s">
        <v>314</v>
      </c>
      <c r="K277" s="106">
        <f t="shared" si="58"/>
        <v>0</v>
      </c>
      <c r="L277" s="106">
        <f t="shared" si="58"/>
        <v>0</v>
      </c>
      <c r="M277" s="106">
        <f t="shared" si="58"/>
        <v>0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  <c r="IU277" s="97"/>
      <c r="IV277" s="97"/>
    </row>
    <row r="278" spans="1:256" ht="12.75" hidden="1">
      <c r="A278" s="97"/>
      <c r="B278" s="111" t="s">
        <v>315</v>
      </c>
      <c r="C278" s="112" t="s">
        <v>296</v>
      </c>
      <c r="D278" s="153" t="s">
        <v>580</v>
      </c>
      <c r="E278" s="153" t="s">
        <v>581</v>
      </c>
      <c r="F278" s="105" t="s">
        <v>12</v>
      </c>
      <c r="G278" s="112"/>
      <c r="H278" s="112"/>
      <c r="I278" s="105" t="s">
        <v>667</v>
      </c>
      <c r="J278" s="105" t="s">
        <v>316</v>
      </c>
      <c r="K278" s="106"/>
      <c r="L278" s="106"/>
      <c r="M278" s="106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  <c r="IU278" s="97"/>
      <c r="IV278" s="97"/>
    </row>
    <row r="279" spans="1:256" ht="51" hidden="1">
      <c r="A279" s="97"/>
      <c r="B279" s="101" t="s">
        <v>363</v>
      </c>
      <c r="C279" s="110" t="s">
        <v>296</v>
      </c>
      <c r="D279" s="152" t="s">
        <v>580</v>
      </c>
      <c r="E279" s="153" t="s">
        <v>581</v>
      </c>
      <c r="F279" s="102" t="s">
        <v>12</v>
      </c>
      <c r="G279" s="102" t="s">
        <v>360</v>
      </c>
      <c r="H279" s="102" t="s">
        <v>362</v>
      </c>
      <c r="I279" s="102" t="s">
        <v>668</v>
      </c>
      <c r="J279" s="102"/>
      <c r="K279" s="103">
        <f aca="true" t="shared" si="59" ref="K279:M280">K280</f>
        <v>0</v>
      </c>
      <c r="L279" s="103">
        <f t="shared" si="59"/>
        <v>0</v>
      </c>
      <c r="M279" s="103">
        <f t="shared" si="59"/>
        <v>0</v>
      </c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  <c r="IU279" s="97"/>
      <c r="IV279" s="97"/>
    </row>
    <row r="280" spans="1:256" ht="12.75" hidden="1">
      <c r="A280" s="97"/>
      <c r="B280" s="111" t="s">
        <v>365</v>
      </c>
      <c r="C280" s="112" t="s">
        <v>296</v>
      </c>
      <c r="D280" s="153" t="s">
        <v>580</v>
      </c>
      <c r="E280" s="153" t="s">
        <v>581</v>
      </c>
      <c r="F280" s="105" t="s">
        <v>12</v>
      </c>
      <c r="G280" s="105" t="s">
        <v>360</v>
      </c>
      <c r="H280" s="105" t="s">
        <v>362</v>
      </c>
      <c r="I280" s="105" t="s">
        <v>668</v>
      </c>
      <c r="J280" s="105" t="s">
        <v>366</v>
      </c>
      <c r="K280" s="106">
        <f t="shared" si="59"/>
        <v>0</v>
      </c>
      <c r="L280" s="106">
        <f t="shared" si="59"/>
        <v>0</v>
      </c>
      <c r="M280" s="106">
        <f t="shared" si="59"/>
        <v>0</v>
      </c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  <c r="IU280" s="97"/>
      <c r="IV280" s="97"/>
    </row>
    <row r="281" spans="1:256" ht="25.5" hidden="1">
      <c r="A281" s="97"/>
      <c r="B281" s="111" t="s">
        <v>367</v>
      </c>
      <c r="C281" s="112" t="s">
        <v>296</v>
      </c>
      <c r="D281" s="153" t="s">
        <v>580</v>
      </c>
      <c r="E281" s="153" t="s">
        <v>581</v>
      </c>
      <c r="F281" s="105" t="s">
        <v>12</v>
      </c>
      <c r="G281" s="105" t="s">
        <v>360</v>
      </c>
      <c r="H281" s="105" t="s">
        <v>362</v>
      </c>
      <c r="I281" s="105" t="s">
        <v>668</v>
      </c>
      <c r="J281" s="105" t="s">
        <v>368</v>
      </c>
      <c r="K281" s="106"/>
      <c r="L281" s="106"/>
      <c r="M281" s="106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  <c r="IU281" s="97"/>
      <c r="IV281" s="97"/>
    </row>
    <row r="282" spans="1:256" ht="25.5" hidden="1">
      <c r="A282" s="97"/>
      <c r="B282" s="101" t="s">
        <v>333</v>
      </c>
      <c r="C282" s="110" t="s">
        <v>296</v>
      </c>
      <c r="D282" s="152" t="s">
        <v>580</v>
      </c>
      <c r="E282" s="152" t="s">
        <v>581</v>
      </c>
      <c r="F282" s="102" t="s">
        <v>12</v>
      </c>
      <c r="G282" s="102"/>
      <c r="H282" s="102"/>
      <c r="I282" s="102" t="s">
        <v>669</v>
      </c>
      <c r="J282" s="102"/>
      <c r="K282" s="103">
        <f aca="true" t="shared" si="60" ref="K282:M283">K283</f>
        <v>0</v>
      </c>
      <c r="L282" s="103">
        <f t="shared" si="60"/>
        <v>0</v>
      </c>
      <c r="M282" s="103">
        <f t="shared" si="60"/>
        <v>0</v>
      </c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  <c r="IU282" s="97"/>
      <c r="IV282" s="97"/>
    </row>
    <row r="283" spans="1:256" ht="25.5" hidden="1">
      <c r="A283" s="97"/>
      <c r="B283" s="111" t="s">
        <v>313</v>
      </c>
      <c r="C283" s="112" t="s">
        <v>296</v>
      </c>
      <c r="D283" s="153" t="s">
        <v>580</v>
      </c>
      <c r="E283" s="153" t="s">
        <v>581</v>
      </c>
      <c r="F283" s="105" t="s">
        <v>12</v>
      </c>
      <c r="G283" s="105"/>
      <c r="H283" s="105"/>
      <c r="I283" s="105" t="s">
        <v>669</v>
      </c>
      <c r="J283" s="105" t="s">
        <v>314</v>
      </c>
      <c r="K283" s="106">
        <f t="shared" si="60"/>
        <v>0</v>
      </c>
      <c r="L283" s="106">
        <f t="shared" si="60"/>
        <v>0</v>
      </c>
      <c r="M283" s="106">
        <f t="shared" si="60"/>
        <v>0</v>
      </c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  <c r="IU283" s="97"/>
      <c r="IV283" s="97"/>
    </row>
    <row r="284" spans="1:256" ht="12.75" hidden="1">
      <c r="A284" s="97"/>
      <c r="B284" s="172" t="s">
        <v>315</v>
      </c>
      <c r="C284" s="112" t="s">
        <v>296</v>
      </c>
      <c r="D284" s="153" t="s">
        <v>580</v>
      </c>
      <c r="E284" s="153" t="s">
        <v>581</v>
      </c>
      <c r="F284" s="105" t="s">
        <v>12</v>
      </c>
      <c r="G284" s="105"/>
      <c r="H284" s="105"/>
      <c r="I284" s="105" t="s">
        <v>669</v>
      </c>
      <c r="J284" s="105" t="s">
        <v>316</v>
      </c>
      <c r="K284" s="106"/>
      <c r="L284" s="106"/>
      <c r="M284" s="106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  <c r="IU284" s="97"/>
      <c r="IV284" s="97"/>
    </row>
    <row r="285" spans="1:256" ht="25.5" hidden="1">
      <c r="A285" s="97"/>
      <c r="B285" s="117" t="s">
        <v>670</v>
      </c>
      <c r="C285" s="110" t="s">
        <v>296</v>
      </c>
      <c r="D285" s="152" t="s">
        <v>580</v>
      </c>
      <c r="E285" s="152" t="s">
        <v>581</v>
      </c>
      <c r="F285" s="102" t="s">
        <v>12</v>
      </c>
      <c r="G285" s="105"/>
      <c r="H285" s="105"/>
      <c r="I285" s="102" t="s">
        <v>671</v>
      </c>
      <c r="J285" s="102"/>
      <c r="K285" s="103">
        <f aca="true" t="shared" si="61" ref="K285:M286">K286</f>
        <v>0</v>
      </c>
      <c r="L285" s="103">
        <f t="shared" si="61"/>
        <v>0</v>
      </c>
      <c r="M285" s="103">
        <f t="shared" si="61"/>
        <v>0</v>
      </c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  <c r="IU285" s="97"/>
      <c r="IV285" s="97"/>
    </row>
    <row r="286" spans="1:256" ht="25.5" hidden="1">
      <c r="A286" s="97"/>
      <c r="B286" s="111" t="s">
        <v>313</v>
      </c>
      <c r="C286" s="112" t="s">
        <v>296</v>
      </c>
      <c r="D286" s="153" t="s">
        <v>580</v>
      </c>
      <c r="E286" s="153" t="s">
        <v>581</v>
      </c>
      <c r="F286" s="105" t="s">
        <v>12</v>
      </c>
      <c r="G286" s="105"/>
      <c r="H286" s="105"/>
      <c r="I286" s="105" t="s">
        <v>671</v>
      </c>
      <c r="J286" s="105" t="s">
        <v>314</v>
      </c>
      <c r="K286" s="106">
        <f t="shared" si="61"/>
        <v>0</v>
      </c>
      <c r="L286" s="106">
        <f t="shared" si="61"/>
        <v>0</v>
      </c>
      <c r="M286" s="106">
        <f t="shared" si="61"/>
        <v>0</v>
      </c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  <c r="IU286" s="97"/>
      <c r="IV286" s="97"/>
    </row>
    <row r="287" spans="1:256" ht="12.75" hidden="1">
      <c r="A287" s="97"/>
      <c r="B287" s="111" t="s">
        <v>315</v>
      </c>
      <c r="C287" s="112" t="s">
        <v>296</v>
      </c>
      <c r="D287" s="153" t="s">
        <v>580</v>
      </c>
      <c r="E287" s="153" t="s">
        <v>581</v>
      </c>
      <c r="F287" s="105" t="s">
        <v>12</v>
      </c>
      <c r="G287" s="105"/>
      <c r="H287" s="105"/>
      <c r="I287" s="105" t="s">
        <v>671</v>
      </c>
      <c r="J287" s="105" t="s">
        <v>316</v>
      </c>
      <c r="K287" s="106"/>
      <c r="L287" s="106"/>
      <c r="M287" s="106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  <c r="IU287" s="97"/>
      <c r="IV287" s="97"/>
    </row>
    <row r="288" spans="1:256" ht="25.5" hidden="1">
      <c r="A288" s="97"/>
      <c r="B288" s="101" t="s">
        <v>341</v>
      </c>
      <c r="C288" s="110" t="s">
        <v>296</v>
      </c>
      <c r="D288" s="152" t="s">
        <v>580</v>
      </c>
      <c r="E288" s="152" t="s">
        <v>581</v>
      </c>
      <c r="F288" s="102" t="s">
        <v>12</v>
      </c>
      <c r="G288" s="102" t="s">
        <v>309</v>
      </c>
      <c r="H288" s="102" t="s">
        <v>338</v>
      </c>
      <c r="I288" s="102" t="s">
        <v>609</v>
      </c>
      <c r="J288" s="102"/>
      <c r="K288" s="103">
        <f>K289+K291+K293</f>
        <v>0</v>
      </c>
      <c r="L288" s="103">
        <f>L289+L291+L293</f>
        <v>0</v>
      </c>
      <c r="M288" s="103">
        <f>M289+M291+M293</f>
        <v>0</v>
      </c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  <c r="IU288" s="97"/>
      <c r="IV288" s="97"/>
    </row>
    <row r="289" spans="1:256" ht="51" hidden="1">
      <c r="A289" s="97"/>
      <c r="B289" s="159" t="s">
        <v>293</v>
      </c>
      <c r="C289" s="112" t="s">
        <v>296</v>
      </c>
      <c r="D289" s="153" t="s">
        <v>580</v>
      </c>
      <c r="E289" s="153" t="s">
        <v>581</v>
      </c>
      <c r="F289" s="105" t="s">
        <v>12</v>
      </c>
      <c r="G289" s="105" t="s">
        <v>309</v>
      </c>
      <c r="H289" s="105" t="s">
        <v>338</v>
      </c>
      <c r="I289" s="105" t="s">
        <v>609</v>
      </c>
      <c r="J289" s="105" t="s">
        <v>23</v>
      </c>
      <c r="K289" s="106">
        <f>K290</f>
        <v>0</v>
      </c>
      <c r="L289" s="106">
        <f>L290</f>
        <v>0</v>
      </c>
      <c r="M289" s="106">
        <f>M290</f>
        <v>0</v>
      </c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  <c r="IU289" s="97"/>
      <c r="IV289" s="97"/>
    </row>
    <row r="290" spans="1:256" ht="25.5" hidden="1">
      <c r="A290" s="97"/>
      <c r="B290" s="159" t="s">
        <v>298</v>
      </c>
      <c r="C290" s="112" t="s">
        <v>296</v>
      </c>
      <c r="D290" s="153" t="s">
        <v>580</v>
      </c>
      <c r="E290" s="153" t="s">
        <v>581</v>
      </c>
      <c r="F290" s="105" t="s">
        <v>12</v>
      </c>
      <c r="G290" s="105" t="s">
        <v>309</v>
      </c>
      <c r="H290" s="105" t="s">
        <v>338</v>
      </c>
      <c r="I290" s="105" t="s">
        <v>609</v>
      </c>
      <c r="J290" s="105" t="s">
        <v>294</v>
      </c>
      <c r="K290" s="106"/>
      <c r="L290" s="106"/>
      <c r="M290" s="106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  <c r="IU290" s="97"/>
      <c r="IV290" s="97"/>
    </row>
    <row r="291" spans="1:256" ht="25.5" hidden="1">
      <c r="A291" s="97"/>
      <c r="B291" s="159" t="s">
        <v>299</v>
      </c>
      <c r="C291" s="112" t="s">
        <v>296</v>
      </c>
      <c r="D291" s="153" t="s">
        <v>580</v>
      </c>
      <c r="E291" s="153" t="s">
        <v>581</v>
      </c>
      <c r="F291" s="105" t="s">
        <v>12</v>
      </c>
      <c r="G291" s="105" t="s">
        <v>309</v>
      </c>
      <c r="H291" s="105" t="s">
        <v>338</v>
      </c>
      <c r="I291" s="105" t="s">
        <v>609</v>
      </c>
      <c r="J291" s="105" t="s">
        <v>300</v>
      </c>
      <c r="K291" s="106">
        <f>K292</f>
        <v>0</v>
      </c>
      <c r="L291" s="106">
        <f>L292</f>
        <v>0</v>
      </c>
      <c r="M291" s="106">
        <f>M292</f>
        <v>0</v>
      </c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  <c r="IU291" s="97"/>
      <c r="IV291" s="97"/>
    </row>
    <row r="292" spans="1:256" ht="25.5" hidden="1">
      <c r="A292" s="97"/>
      <c r="B292" s="159" t="s">
        <v>301</v>
      </c>
      <c r="C292" s="112" t="s">
        <v>296</v>
      </c>
      <c r="D292" s="153" t="s">
        <v>580</v>
      </c>
      <c r="E292" s="153" t="s">
        <v>581</v>
      </c>
      <c r="F292" s="105" t="s">
        <v>12</v>
      </c>
      <c r="G292" s="105" t="s">
        <v>309</v>
      </c>
      <c r="H292" s="105" t="s">
        <v>338</v>
      </c>
      <c r="I292" s="105" t="s">
        <v>609</v>
      </c>
      <c r="J292" s="105" t="s">
        <v>302</v>
      </c>
      <c r="K292" s="106">
        <v>0</v>
      </c>
      <c r="L292" s="106"/>
      <c r="M292" s="106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  <c r="IU292" s="97"/>
      <c r="IV292" s="97"/>
    </row>
    <row r="293" spans="1:256" ht="12.75" hidden="1">
      <c r="A293" s="97"/>
      <c r="B293" s="111" t="s">
        <v>320</v>
      </c>
      <c r="C293" s="112" t="s">
        <v>296</v>
      </c>
      <c r="D293" s="153" t="s">
        <v>580</v>
      </c>
      <c r="E293" s="153" t="s">
        <v>581</v>
      </c>
      <c r="F293" s="105" t="s">
        <v>12</v>
      </c>
      <c r="G293" s="105" t="s">
        <v>309</v>
      </c>
      <c r="H293" s="105" t="s">
        <v>338</v>
      </c>
      <c r="I293" s="105" t="s">
        <v>609</v>
      </c>
      <c r="J293" s="105" t="s">
        <v>304</v>
      </c>
      <c r="K293" s="106">
        <f>K294</f>
        <v>0</v>
      </c>
      <c r="L293" s="106">
        <f>L294</f>
        <v>0</v>
      </c>
      <c r="M293" s="106">
        <f>M294</f>
        <v>0</v>
      </c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  <c r="IU293" s="97"/>
      <c r="IV293" s="97"/>
    </row>
    <row r="294" spans="1:256" ht="12.75" hidden="1">
      <c r="A294" s="97"/>
      <c r="B294" s="111" t="s">
        <v>305</v>
      </c>
      <c r="C294" s="112" t="s">
        <v>296</v>
      </c>
      <c r="D294" s="153" t="s">
        <v>580</v>
      </c>
      <c r="E294" s="153" t="s">
        <v>581</v>
      </c>
      <c r="F294" s="105" t="s">
        <v>12</v>
      </c>
      <c r="G294" s="105" t="s">
        <v>309</v>
      </c>
      <c r="H294" s="105" t="s">
        <v>338</v>
      </c>
      <c r="I294" s="105" t="s">
        <v>609</v>
      </c>
      <c r="J294" s="105" t="s">
        <v>306</v>
      </c>
      <c r="K294" s="106"/>
      <c r="L294" s="106"/>
      <c r="M294" s="106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  <c r="IU294" s="97"/>
      <c r="IV294" s="97"/>
    </row>
    <row r="295" spans="1:256" ht="15.75" customHeight="1" hidden="1">
      <c r="A295" s="97"/>
      <c r="B295" s="101" t="s">
        <v>317</v>
      </c>
      <c r="C295" s="110" t="s">
        <v>296</v>
      </c>
      <c r="D295" s="152" t="s">
        <v>580</v>
      </c>
      <c r="E295" s="152" t="s">
        <v>581</v>
      </c>
      <c r="F295" s="102" t="s">
        <v>12</v>
      </c>
      <c r="G295" s="102" t="s">
        <v>309</v>
      </c>
      <c r="H295" s="102" t="s">
        <v>287</v>
      </c>
      <c r="I295" s="102" t="s">
        <v>672</v>
      </c>
      <c r="J295" s="102"/>
      <c r="K295" s="103">
        <f>K298+K300</f>
        <v>0</v>
      </c>
      <c r="L295" s="103">
        <f>L298+L300</f>
        <v>0</v>
      </c>
      <c r="M295" s="103">
        <f>M298+M300</f>
        <v>0</v>
      </c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  <c r="IU295" s="97"/>
      <c r="IV295" s="97"/>
    </row>
    <row r="296" spans="1:256" ht="51" hidden="1">
      <c r="A296" s="97"/>
      <c r="B296" s="159" t="s">
        <v>293</v>
      </c>
      <c r="C296" s="112" t="s">
        <v>296</v>
      </c>
      <c r="D296" s="153" t="s">
        <v>580</v>
      </c>
      <c r="E296" s="153" t="s">
        <v>581</v>
      </c>
      <c r="F296" s="112" t="s">
        <v>12</v>
      </c>
      <c r="G296" s="112" t="s">
        <v>309</v>
      </c>
      <c r="H296" s="112" t="s">
        <v>287</v>
      </c>
      <c r="I296" s="112" t="s">
        <v>672</v>
      </c>
      <c r="J296" s="105" t="s">
        <v>23</v>
      </c>
      <c r="K296" s="106"/>
      <c r="L296" s="106"/>
      <c r="M296" s="106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  <c r="IU296" s="97"/>
      <c r="IV296" s="97"/>
    </row>
    <row r="297" spans="1:256" ht="25.5" hidden="1">
      <c r="A297" s="97"/>
      <c r="B297" s="159" t="s">
        <v>298</v>
      </c>
      <c r="C297" s="112" t="s">
        <v>296</v>
      </c>
      <c r="D297" s="153" t="s">
        <v>580</v>
      </c>
      <c r="E297" s="153" t="s">
        <v>581</v>
      </c>
      <c r="F297" s="112" t="s">
        <v>12</v>
      </c>
      <c r="G297" s="112" t="s">
        <v>309</v>
      </c>
      <c r="H297" s="112" t="s">
        <v>287</v>
      </c>
      <c r="I297" s="112" t="s">
        <v>672</v>
      </c>
      <c r="J297" s="105" t="s">
        <v>294</v>
      </c>
      <c r="K297" s="106"/>
      <c r="L297" s="106"/>
      <c r="M297" s="106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  <c r="IU297" s="97"/>
      <c r="IV297" s="97"/>
    </row>
    <row r="298" spans="1:256" ht="30.75" customHeight="1" hidden="1">
      <c r="A298" s="97"/>
      <c r="B298" s="111" t="s">
        <v>313</v>
      </c>
      <c r="C298" s="112" t="s">
        <v>296</v>
      </c>
      <c r="D298" s="153" t="s">
        <v>580</v>
      </c>
      <c r="E298" s="153" t="s">
        <v>581</v>
      </c>
      <c r="F298" s="112" t="s">
        <v>12</v>
      </c>
      <c r="G298" s="112" t="s">
        <v>309</v>
      </c>
      <c r="H298" s="112" t="s">
        <v>287</v>
      </c>
      <c r="I298" s="112" t="s">
        <v>672</v>
      </c>
      <c r="J298" s="112" t="s">
        <v>314</v>
      </c>
      <c r="K298" s="106">
        <f>K299</f>
        <v>0</v>
      </c>
      <c r="L298" s="106">
        <f>L299</f>
        <v>0</v>
      </c>
      <c r="M298" s="106">
        <f>M299</f>
        <v>0</v>
      </c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  <c r="IU298" s="97"/>
      <c r="IV298" s="97"/>
    </row>
    <row r="299" spans="1:256" ht="21" customHeight="1" hidden="1">
      <c r="A299" s="97"/>
      <c r="B299" s="111" t="s">
        <v>315</v>
      </c>
      <c r="C299" s="112" t="s">
        <v>296</v>
      </c>
      <c r="D299" s="153" t="s">
        <v>580</v>
      </c>
      <c r="E299" s="153" t="s">
        <v>581</v>
      </c>
      <c r="F299" s="112" t="s">
        <v>12</v>
      </c>
      <c r="G299" s="112" t="s">
        <v>309</v>
      </c>
      <c r="H299" s="112" t="s">
        <v>287</v>
      </c>
      <c r="I299" s="112" t="s">
        <v>672</v>
      </c>
      <c r="J299" s="112" t="s">
        <v>316</v>
      </c>
      <c r="K299" s="106"/>
      <c r="L299" s="106"/>
      <c r="M299" s="106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  <c r="IU299" s="97"/>
      <c r="IV299" s="97"/>
    </row>
    <row r="300" spans="1:256" ht="12.75" hidden="1">
      <c r="A300" s="97"/>
      <c r="B300" s="111" t="s">
        <v>320</v>
      </c>
      <c r="C300" s="112" t="s">
        <v>296</v>
      </c>
      <c r="D300" s="153" t="s">
        <v>580</v>
      </c>
      <c r="E300" s="153" t="s">
        <v>581</v>
      </c>
      <c r="F300" s="112" t="s">
        <v>12</v>
      </c>
      <c r="G300" s="112" t="s">
        <v>309</v>
      </c>
      <c r="H300" s="112" t="s">
        <v>287</v>
      </c>
      <c r="I300" s="112" t="s">
        <v>672</v>
      </c>
      <c r="J300" s="112" t="s">
        <v>304</v>
      </c>
      <c r="K300" s="106">
        <f>K302</f>
        <v>0</v>
      </c>
      <c r="L300" s="106">
        <f>L302</f>
        <v>0</v>
      </c>
      <c r="M300" s="106">
        <f>M302</f>
        <v>0</v>
      </c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  <c r="IU300" s="97"/>
      <c r="IV300" s="97"/>
    </row>
    <row r="301" spans="1:256" ht="12.75" hidden="1">
      <c r="A301" s="97"/>
      <c r="B301" s="111" t="s">
        <v>321</v>
      </c>
      <c r="C301" s="112" t="s">
        <v>296</v>
      </c>
      <c r="D301" s="153" t="s">
        <v>580</v>
      </c>
      <c r="E301" s="153" t="s">
        <v>581</v>
      </c>
      <c r="F301" s="112" t="s">
        <v>12</v>
      </c>
      <c r="G301" s="112" t="s">
        <v>309</v>
      </c>
      <c r="H301" s="112" t="s">
        <v>287</v>
      </c>
      <c r="I301" s="112" t="s">
        <v>672</v>
      </c>
      <c r="J301" s="112" t="s">
        <v>322</v>
      </c>
      <c r="K301" s="106"/>
      <c r="L301" s="106"/>
      <c r="M301" s="106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  <c r="IU301" s="97"/>
      <c r="IV301" s="97"/>
    </row>
    <row r="302" spans="1:256" ht="12.75" hidden="1">
      <c r="A302" s="97"/>
      <c r="B302" s="111" t="s">
        <v>305</v>
      </c>
      <c r="C302" s="112" t="s">
        <v>296</v>
      </c>
      <c r="D302" s="153" t="s">
        <v>580</v>
      </c>
      <c r="E302" s="153" t="s">
        <v>581</v>
      </c>
      <c r="F302" s="112" t="s">
        <v>12</v>
      </c>
      <c r="G302" s="112" t="s">
        <v>309</v>
      </c>
      <c r="H302" s="112" t="s">
        <v>287</v>
      </c>
      <c r="I302" s="112" t="s">
        <v>672</v>
      </c>
      <c r="J302" s="112" t="s">
        <v>306</v>
      </c>
      <c r="K302" s="106"/>
      <c r="L302" s="106"/>
      <c r="M302" s="106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  <c r="IU302" s="97"/>
      <c r="IV302" s="97"/>
    </row>
    <row r="303" spans="1:256" ht="17.25" customHeight="1" hidden="1">
      <c r="A303" s="97"/>
      <c r="B303" s="101" t="s">
        <v>327</v>
      </c>
      <c r="C303" s="110" t="s">
        <v>296</v>
      </c>
      <c r="D303" s="152" t="s">
        <v>580</v>
      </c>
      <c r="E303" s="152" t="s">
        <v>581</v>
      </c>
      <c r="F303" s="102" t="s">
        <v>12</v>
      </c>
      <c r="G303" s="102" t="s">
        <v>309</v>
      </c>
      <c r="H303" s="102" t="s">
        <v>289</v>
      </c>
      <c r="I303" s="102" t="s">
        <v>673</v>
      </c>
      <c r="J303" s="102"/>
      <c r="K303" s="103">
        <f>K306+K308+K304</f>
        <v>0</v>
      </c>
      <c r="L303" s="103">
        <f>L306+L308+L304</f>
        <v>0</v>
      </c>
      <c r="M303" s="103">
        <f>M306+M308+M304</f>
        <v>0</v>
      </c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  <c r="IU303" s="97"/>
      <c r="IV303" s="97"/>
    </row>
    <row r="304" spans="1:256" ht="51" hidden="1">
      <c r="A304" s="97"/>
      <c r="B304" s="159" t="s">
        <v>293</v>
      </c>
      <c r="C304" s="112" t="s">
        <v>296</v>
      </c>
      <c r="D304" s="153" t="s">
        <v>580</v>
      </c>
      <c r="E304" s="153" t="s">
        <v>581</v>
      </c>
      <c r="F304" s="105" t="s">
        <v>12</v>
      </c>
      <c r="G304" s="105" t="s">
        <v>309</v>
      </c>
      <c r="H304" s="105" t="s">
        <v>289</v>
      </c>
      <c r="I304" s="105" t="s">
        <v>673</v>
      </c>
      <c r="J304" s="105" t="s">
        <v>23</v>
      </c>
      <c r="K304" s="106">
        <f>K305</f>
        <v>0</v>
      </c>
      <c r="L304" s="106">
        <f>L305</f>
        <v>0</v>
      </c>
      <c r="M304" s="106">
        <f>M305</f>
        <v>0</v>
      </c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  <c r="IU304" s="97"/>
      <c r="IV304" s="97"/>
    </row>
    <row r="305" spans="1:256" ht="25.5" hidden="1">
      <c r="A305" s="97"/>
      <c r="B305" s="159" t="s">
        <v>298</v>
      </c>
      <c r="C305" s="112" t="s">
        <v>296</v>
      </c>
      <c r="D305" s="153" t="s">
        <v>580</v>
      </c>
      <c r="E305" s="153" t="s">
        <v>581</v>
      </c>
      <c r="F305" s="105" t="s">
        <v>12</v>
      </c>
      <c r="G305" s="105" t="s">
        <v>309</v>
      </c>
      <c r="H305" s="105" t="s">
        <v>289</v>
      </c>
      <c r="I305" s="105" t="s">
        <v>673</v>
      </c>
      <c r="J305" s="105" t="s">
        <v>294</v>
      </c>
      <c r="K305" s="106"/>
      <c r="L305" s="106"/>
      <c r="M305" s="106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  <c r="IU305" s="97"/>
      <c r="IV305" s="97"/>
    </row>
    <row r="306" spans="1:256" ht="32.25" customHeight="1" hidden="1">
      <c r="A306" s="97"/>
      <c r="B306" s="111" t="s">
        <v>313</v>
      </c>
      <c r="C306" s="112" t="s">
        <v>296</v>
      </c>
      <c r="D306" s="153" t="s">
        <v>580</v>
      </c>
      <c r="E306" s="153" t="s">
        <v>581</v>
      </c>
      <c r="F306" s="105" t="s">
        <v>12</v>
      </c>
      <c r="G306" s="105" t="s">
        <v>309</v>
      </c>
      <c r="H306" s="105" t="s">
        <v>289</v>
      </c>
      <c r="I306" s="105" t="s">
        <v>673</v>
      </c>
      <c r="J306" s="105" t="s">
        <v>314</v>
      </c>
      <c r="K306" s="106">
        <f>K307</f>
        <v>0</v>
      </c>
      <c r="L306" s="106">
        <f>L307</f>
        <v>0</v>
      </c>
      <c r="M306" s="106">
        <f>M307</f>
        <v>0</v>
      </c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  <c r="IU306" s="97"/>
      <c r="IV306" s="97"/>
    </row>
    <row r="307" spans="1:256" ht="19.5" customHeight="1" hidden="1">
      <c r="A307" s="97"/>
      <c r="B307" s="111" t="s">
        <v>315</v>
      </c>
      <c r="C307" s="112" t="s">
        <v>296</v>
      </c>
      <c r="D307" s="153" t="s">
        <v>580</v>
      </c>
      <c r="E307" s="153" t="s">
        <v>581</v>
      </c>
      <c r="F307" s="105" t="s">
        <v>12</v>
      </c>
      <c r="G307" s="112" t="s">
        <v>309</v>
      </c>
      <c r="H307" s="153" t="s">
        <v>289</v>
      </c>
      <c r="I307" s="105" t="s">
        <v>673</v>
      </c>
      <c r="J307" s="112" t="s">
        <v>316</v>
      </c>
      <c r="K307" s="106"/>
      <c r="L307" s="106"/>
      <c r="M307" s="106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  <c r="IU307" s="97"/>
      <c r="IV307" s="97"/>
    </row>
    <row r="308" spans="1:256" ht="12.75" hidden="1">
      <c r="A308" s="97"/>
      <c r="B308" s="111" t="s">
        <v>320</v>
      </c>
      <c r="C308" s="112" t="s">
        <v>296</v>
      </c>
      <c r="D308" s="153" t="s">
        <v>580</v>
      </c>
      <c r="E308" s="153" t="s">
        <v>581</v>
      </c>
      <c r="F308" s="105" t="s">
        <v>12</v>
      </c>
      <c r="G308" s="112"/>
      <c r="H308" s="153"/>
      <c r="I308" s="105" t="s">
        <v>673</v>
      </c>
      <c r="J308" s="112" t="s">
        <v>304</v>
      </c>
      <c r="K308" s="106">
        <f>K309</f>
        <v>0</v>
      </c>
      <c r="L308" s="106">
        <f>L309</f>
        <v>0</v>
      </c>
      <c r="M308" s="106">
        <f>M309</f>
        <v>0</v>
      </c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  <c r="IU308" s="97"/>
      <c r="IV308" s="97"/>
    </row>
    <row r="309" spans="1:256" ht="12.75" hidden="1">
      <c r="A309" s="97"/>
      <c r="B309" s="111" t="s">
        <v>305</v>
      </c>
      <c r="C309" s="112" t="s">
        <v>296</v>
      </c>
      <c r="D309" s="153" t="s">
        <v>580</v>
      </c>
      <c r="E309" s="153" t="s">
        <v>581</v>
      </c>
      <c r="F309" s="105" t="s">
        <v>12</v>
      </c>
      <c r="G309" s="112"/>
      <c r="H309" s="153"/>
      <c r="I309" s="105" t="s">
        <v>673</v>
      </c>
      <c r="J309" s="112" t="s">
        <v>306</v>
      </c>
      <c r="K309" s="106"/>
      <c r="L309" s="106"/>
      <c r="M309" s="106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  <c r="IU309" s="97"/>
      <c r="IV309" s="97"/>
    </row>
    <row r="310" spans="1:256" ht="12.75" hidden="1">
      <c r="A310" s="97"/>
      <c r="B310" s="101" t="s">
        <v>674</v>
      </c>
      <c r="C310" s="110" t="s">
        <v>296</v>
      </c>
      <c r="D310" s="152" t="s">
        <v>580</v>
      </c>
      <c r="E310" s="153" t="s">
        <v>581</v>
      </c>
      <c r="F310" s="102" t="s">
        <v>12</v>
      </c>
      <c r="G310" s="102"/>
      <c r="H310" s="102"/>
      <c r="I310" s="102" t="s">
        <v>675</v>
      </c>
      <c r="J310" s="102"/>
      <c r="K310" s="103">
        <f>K311+K313</f>
        <v>0</v>
      </c>
      <c r="L310" s="103">
        <f>L311+L313</f>
        <v>0</v>
      </c>
      <c r="M310" s="103">
        <f>M311+M313</f>
        <v>0</v>
      </c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  <c r="IU310" s="97"/>
      <c r="IV310" s="97"/>
    </row>
    <row r="311" spans="1:256" ht="25.5" hidden="1">
      <c r="A311" s="97"/>
      <c r="B311" s="111" t="s">
        <v>313</v>
      </c>
      <c r="C311" s="112" t="s">
        <v>296</v>
      </c>
      <c r="D311" s="153" t="s">
        <v>580</v>
      </c>
      <c r="E311" s="153" t="s">
        <v>581</v>
      </c>
      <c r="F311" s="105" t="s">
        <v>12</v>
      </c>
      <c r="G311" s="105"/>
      <c r="H311" s="105"/>
      <c r="I311" s="105" t="s">
        <v>675</v>
      </c>
      <c r="J311" s="105" t="s">
        <v>314</v>
      </c>
      <c r="K311" s="106">
        <f>K312</f>
        <v>0</v>
      </c>
      <c r="L311" s="106">
        <f>L312</f>
        <v>0</v>
      </c>
      <c r="M311" s="106">
        <f>M312</f>
        <v>0</v>
      </c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  <c r="IU311" s="97"/>
      <c r="IV311" s="97"/>
    </row>
    <row r="312" spans="1:256" ht="12.75" hidden="1">
      <c r="A312" s="97"/>
      <c r="B312" s="111" t="s">
        <v>315</v>
      </c>
      <c r="C312" s="112" t="s">
        <v>296</v>
      </c>
      <c r="D312" s="153" t="s">
        <v>580</v>
      </c>
      <c r="E312" s="153" t="s">
        <v>581</v>
      </c>
      <c r="F312" s="105" t="s">
        <v>12</v>
      </c>
      <c r="G312" s="105"/>
      <c r="H312" s="105"/>
      <c r="I312" s="105" t="s">
        <v>675</v>
      </c>
      <c r="J312" s="112" t="s">
        <v>316</v>
      </c>
      <c r="K312" s="106"/>
      <c r="L312" s="106"/>
      <c r="M312" s="106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  <c r="IU312" s="97"/>
      <c r="IV312" s="97"/>
    </row>
    <row r="313" spans="1:256" ht="12.75" hidden="1">
      <c r="A313" s="97"/>
      <c r="B313" s="111" t="s">
        <v>320</v>
      </c>
      <c r="C313" s="112" t="s">
        <v>296</v>
      </c>
      <c r="D313" s="153" t="s">
        <v>580</v>
      </c>
      <c r="E313" s="153" t="s">
        <v>581</v>
      </c>
      <c r="F313" s="105" t="s">
        <v>12</v>
      </c>
      <c r="G313" s="105"/>
      <c r="H313" s="105"/>
      <c r="I313" s="105" t="s">
        <v>675</v>
      </c>
      <c r="J313" s="112" t="s">
        <v>304</v>
      </c>
      <c r="K313" s="106">
        <f>K314</f>
        <v>0</v>
      </c>
      <c r="L313" s="106">
        <f>L314</f>
        <v>0</v>
      </c>
      <c r="M313" s="106">
        <f>M314</f>
        <v>0</v>
      </c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  <c r="IU313" s="97"/>
      <c r="IV313" s="97"/>
    </row>
    <row r="314" spans="1:256" ht="12.75" hidden="1">
      <c r="A314" s="97"/>
      <c r="B314" s="111" t="s">
        <v>305</v>
      </c>
      <c r="C314" s="112" t="s">
        <v>296</v>
      </c>
      <c r="D314" s="153" t="s">
        <v>580</v>
      </c>
      <c r="E314" s="153" t="s">
        <v>581</v>
      </c>
      <c r="F314" s="105" t="s">
        <v>12</v>
      </c>
      <c r="G314" s="105"/>
      <c r="H314" s="105"/>
      <c r="I314" s="105" t="s">
        <v>675</v>
      </c>
      <c r="J314" s="112" t="s">
        <v>306</v>
      </c>
      <c r="K314" s="106"/>
      <c r="L314" s="106"/>
      <c r="M314" s="106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  <c r="IU314" s="97"/>
      <c r="IV314" s="97"/>
    </row>
    <row r="315" spans="1:256" ht="25.5" hidden="1">
      <c r="A315" s="97"/>
      <c r="B315" s="101" t="s">
        <v>343</v>
      </c>
      <c r="C315" s="110" t="s">
        <v>296</v>
      </c>
      <c r="D315" s="152" t="s">
        <v>580</v>
      </c>
      <c r="E315" s="152" t="s">
        <v>581</v>
      </c>
      <c r="F315" s="102" t="s">
        <v>12</v>
      </c>
      <c r="G315" s="102"/>
      <c r="H315" s="102"/>
      <c r="I315" s="102" t="s">
        <v>676</v>
      </c>
      <c r="J315" s="102"/>
      <c r="K315" s="103">
        <f aca="true" t="shared" si="62" ref="K315:M316">K316</f>
        <v>0</v>
      </c>
      <c r="L315" s="103">
        <f t="shared" si="62"/>
        <v>0</v>
      </c>
      <c r="M315" s="103">
        <f t="shared" si="62"/>
        <v>0</v>
      </c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  <c r="IU315" s="97"/>
      <c r="IV315" s="97"/>
    </row>
    <row r="316" spans="1:256" ht="25.5" hidden="1">
      <c r="A316" s="97"/>
      <c r="B316" s="111" t="s">
        <v>313</v>
      </c>
      <c r="C316" s="112" t="s">
        <v>296</v>
      </c>
      <c r="D316" s="153" t="s">
        <v>580</v>
      </c>
      <c r="E316" s="153" t="s">
        <v>581</v>
      </c>
      <c r="F316" s="105" t="s">
        <v>12</v>
      </c>
      <c r="G316" s="105"/>
      <c r="H316" s="105"/>
      <c r="I316" s="105" t="s">
        <v>676</v>
      </c>
      <c r="J316" s="105" t="s">
        <v>314</v>
      </c>
      <c r="K316" s="106">
        <f t="shared" si="62"/>
        <v>0</v>
      </c>
      <c r="L316" s="106">
        <f t="shared" si="62"/>
        <v>0</v>
      </c>
      <c r="M316" s="106">
        <f t="shared" si="62"/>
        <v>0</v>
      </c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  <c r="IU316" s="97"/>
      <c r="IV316" s="97"/>
    </row>
    <row r="317" spans="1:256" ht="12.75" hidden="1">
      <c r="A317" s="97"/>
      <c r="B317" s="111" t="s">
        <v>315</v>
      </c>
      <c r="C317" s="112" t="s">
        <v>296</v>
      </c>
      <c r="D317" s="153" t="s">
        <v>580</v>
      </c>
      <c r="E317" s="153" t="s">
        <v>581</v>
      </c>
      <c r="F317" s="105" t="s">
        <v>12</v>
      </c>
      <c r="G317" s="105"/>
      <c r="H317" s="105"/>
      <c r="I317" s="105" t="s">
        <v>676</v>
      </c>
      <c r="J317" s="105" t="s">
        <v>316</v>
      </c>
      <c r="K317" s="106"/>
      <c r="L317" s="106"/>
      <c r="M317" s="106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  <c r="IU317" s="97"/>
      <c r="IV317" s="97"/>
    </row>
    <row r="318" spans="1:256" ht="12.75" hidden="1">
      <c r="A318" s="97"/>
      <c r="B318" s="111" t="s">
        <v>320</v>
      </c>
      <c r="C318" s="112" t="s">
        <v>296</v>
      </c>
      <c r="D318" s="153" t="s">
        <v>580</v>
      </c>
      <c r="E318" s="153" t="s">
        <v>581</v>
      </c>
      <c r="F318" s="105" t="s">
        <v>12</v>
      </c>
      <c r="G318" s="105"/>
      <c r="H318" s="105"/>
      <c r="I318" s="105"/>
      <c r="J318" s="112" t="s">
        <v>304</v>
      </c>
      <c r="K318" s="106">
        <f>K319+K320</f>
        <v>0</v>
      </c>
      <c r="L318" s="106">
        <f>L319+L320</f>
        <v>0</v>
      </c>
      <c r="M318" s="106">
        <f>M319+M320</f>
        <v>0</v>
      </c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 ht="25.5" hidden="1">
      <c r="A319" s="97"/>
      <c r="B319" s="111" t="s">
        <v>438</v>
      </c>
      <c r="C319" s="112" t="s">
        <v>296</v>
      </c>
      <c r="D319" s="153" t="s">
        <v>580</v>
      </c>
      <c r="E319" s="153" t="s">
        <v>581</v>
      </c>
      <c r="F319" s="105" t="s">
        <v>12</v>
      </c>
      <c r="G319" s="105"/>
      <c r="H319" s="105"/>
      <c r="I319" s="105"/>
      <c r="J319" s="112" t="s">
        <v>439</v>
      </c>
      <c r="K319" s="106"/>
      <c r="L319" s="106"/>
      <c r="M319" s="106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  <c r="IU319" s="97"/>
      <c r="IV319" s="97"/>
    </row>
    <row r="320" spans="1:256" ht="12.75" hidden="1">
      <c r="A320" s="97"/>
      <c r="B320" s="111" t="s">
        <v>677</v>
      </c>
      <c r="C320" s="112" t="s">
        <v>296</v>
      </c>
      <c r="D320" s="153" t="s">
        <v>580</v>
      </c>
      <c r="E320" s="153" t="s">
        <v>581</v>
      </c>
      <c r="F320" s="105" t="s">
        <v>12</v>
      </c>
      <c r="G320" s="105"/>
      <c r="H320" s="105"/>
      <c r="I320" s="105"/>
      <c r="J320" s="112" t="s">
        <v>678</v>
      </c>
      <c r="K320" s="106"/>
      <c r="L320" s="106"/>
      <c r="M320" s="106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  <c r="IU320" s="97"/>
      <c r="IV320" s="97"/>
    </row>
    <row r="321" spans="1:256" ht="38.25" hidden="1">
      <c r="A321" s="97"/>
      <c r="B321" s="101" t="s">
        <v>345</v>
      </c>
      <c r="C321" s="110" t="s">
        <v>296</v>
      </c>
      <c r="D321" s="152" t="s">
        <v>580</v>
      </c>
      <c r="E321" s="152" t="s">
        <v>581</v>
      </c>
      <c r="F321" s="102" t="s">
        <v>12</v>
      </c>
      <c r="G321" s="102" t="s">
        <v>309</v>
      </c>
      <c r="H321" s="102" t="s">
        <v>338</v>
      </c>
      <c r="I321" s="102" t="s">
        <v>679</v>
      </c>
      <c r="J321" s="102"/>
      <c r="K321" s="103">
        <f>K322+K324</f>
        <v>0</v>
      </c>
      <c r="L321" s="103">
        <f>L322+L324</f>
        <v>0</v>
      </c>
      <c r="M321" s="103">
        <f>M322+M324</f>
        <v>0</v>
      </c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51" hidden="1">
      <c r="A322" s="97"/>
      <c r="B322" s="159" t="s">
        <v>293</v>
      </c>
      <c r="C322" s="112" t="s">
        <v>296</v>
      </c>
      <c r="D322" s="153" t="s">
        <v>580</v>
      </c>
      <c r="E322" s="153" t="s">
        <v>581</v>
      </c>
      <c r="F322" s="105" t="s">
        <v>12</v>
      </c>
      <c r="G322" s="105" t="s">
        <v>309</v>
      </c>
      <c r="H322" s="105" t="s">
        <v>338</v>
      </c>
      <c r="I322" s="105" t="s">
        <v>679</v>
      </c>
      <c r="J322" s="105" t="s">
        <v>23</v>
      </c>
      <c r="K322" s="106">
        <f>K323</f>
        <v>0</v>
      </c>
      <c r="L322" s="106">
        <f>L323</f>
        <v>0</v>
      </c>
      <c r="M322" s="106">
        <f>M323</f>
        <v>0</v>
      </c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25.5" hidden="1">
      <c r="A323" s="97"/>
      <c r="B323" s="159" t="s">
        <v>298</v>
      </c>
      <c r="C323" s="112" t="s">
        <v>296</v>
      </c>
      <c r="D323" s="153" t="s">
        <v>580</v>
      </c>
      <c r="E323" s="153" t="s">
        <v>581</v>
      </c>
      <c r="F323" s="105" t="s">
        <v>12</v>
      </c>
      <c r="G323" s="105" t="s">
        <v>309</v>
      </c>
      <c r="H323" s="105" t="s">
        <v>338</v>
      </c>
      <c r="I323" s="105" t="s">
        <v>679</v>
      </c>
      <c r="J323" s="105" t="s">
        <v>294</v>
      </c>
      <c r="K323" s="106"/>
      <c r="L323" s="106"/>
      <c r="M323" s="106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25.5" hidden="1">
      <c r="A324" s="97"/>
      <c r="B324" s="159" t="s">
        <v>299</v>
      </c>
      <c r="C324" s="112" t="s">
        <v>296</v>
      </c>
      <c r="D324" s="153" t="s">
        <v>580</v>
      </c>
      <c r="E324" s="153" t="s">
        <v>581</v>
      </c>
      <c r="F324" s="105" t="s">
        <v>12</v>
      </c>
      <c r="G324" s="105" t="s">
        <v>309</v>
      </c>
      <c r="H324" s="105" t="s">
        <v>338</v>
      </c>
      <c r="I324" s="105" t="s">
        <v>679</v>
      </c>
      <c r="J324" s="105" t="s">
        <v>300</v>
      </c>
      <c r="K324" s="106">
        <f>K325</f>
        <v>0</v>
      </c>
      <c r="L324" s="106">
        <f>L325</f>
        <v>0</v>
      </c>
      <c r="M324" s="106">
        <f>M325</f>
        <v>0</v>
      </c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  <c r="IU324" s="97"/>
      <c r="IV324" s="97"/>
    </row>
    <row r="325" spans="1:256" ht="25.5" hidden="1">
      <c r="A325" s="97"/>
      <c r="B325" s="159" t="s">
        <v>301</v>
      </c>
      <c r="C325" s="112" t="s">
        <v>296</v>
      </c>
      <c r="D325" s="153" t="s">
        <v>580</v>
      </c>
      <c r="E325" s="153" t="s">
        <v>581</v>
      </c>
      <c r="F325" s="105" t="s">
        <v>12</v>
      </c>
      <c r="G325" s="105" t="s">
        <v>309</v>
      </c>
      <c r="H325" s="105" t="s">
        <v>338</v>
      </c>
      <c r="I325" s="105" t="s">
        <v>679</v>
      </c>
      <c r="J325" s="105" t="s">
        <v>302</v>
      </c>
      <c r="K325" s="106"/>
      <c r="L325" s="106"/>
      <c r="M325" s="106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  <c r="IU325" s="97"/>
      <c r="IV325" s="97"/>
    </row>
    <row r="326" spans="1:256" ht="19.5" customHeight="1" hidden="1">
      <c r="A326" s="97"/>
      <c r="B326" s="165" t="s">
        <v>347</v>
      </c>
      <c r="C326" s="110" t="s">
        <v>296</v>
      </c>
      <c r="D326" s="152" t="s">
        <v>580</v>
      </c>
      <c r="E326" s="152" t="s">
        <v>581</v>
      </c>
      <c r="F326" s="102" t="s">
        <v>12</v>
      </c>
      <c r="G326" s="102"/>
      <c r="H326" s="102"/>
      <c r="I326" s="102" t="s">
        <v>610</v>
      </c>
      <c r="J326" s="102"/>
      <c r="K326" s="103">
        <f aca="true" t="shared" si="63" ref="K326:M327">K327</f>
        <v>0</v>
      </c>
      <c r="L326" s="103">
        <f t="shared" si="63"/>
        <v>0</v>
      </c>
      <c r="M326" s="103">
        <f t="shared" si="63"/>
        <v>0</v>
      </c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  <c r="IU326" s="97"/>
      <c r="IV326" s="97"/>
    </row>
    <row r="327" spans="1:256" ht="21" customHeight="1" hidden="1">
      <c r="A327" s="97"/>
      <c r="B327" s="111" t="s">
        <v>320</v>
      </c>
      <c r="C327" s="112" t="s">
        <v>296</v>
      </c>
      <c r="D327" s="153" t="s">
        <v>580</v>
      </c>
      <c r="E327" s="153" t="s">
        <v>581</v>
      </c>
      <c r="F327" s="105" t="s">
        <v>12</v>
      </c>
      <c r="G327" s="105" t="s">
        <v>309</v>
      </c>
      <c r="H327" s="105" t="s">
        <v>338</v>
      </c>
      <c r="I327" s="105" t="s">
        <v>610</v>
      </c>
      <c r="J327" s="105" t="s">
        <v>304</v>
      </c>
      <c r="K327" s="106">
        <f t="shared" si="63"/>
        <v>0</v>
      </c>
      <c r="L327" s="106">
        <f t="shared" si="63"/>
        <v>0</v>
      </c>
      <c r="M327" s="106">
        <f t="shared" si="63"/>
        <v>0</v>
      </c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  <c r="IU327" s="97"/>
      <c r="IV327" s="97"/>
    </row>
    <row r="328" spans="1:256" ht="24" customHeight="1" hidden="1">
      <c r="A328" s="97"/>
      <c r="B328" s="111" t="s">
        <v>305</v>
      </c>
      <c r="C328" s="112" t="s">
        <v>296</v>
      </c>
      <c r="D328" s="153" t="s">
        <v>580</v>
      </c>
      <c r="E328" s="153" t="s">
        <v>581</v>
      </c>
      <c r="F328" s="105" t="s">
        <v>12</v>
      </c>
      <c r="G328" s="105" t="s">
        <v>309</v>
      </c>
      <c r="H328" s="105" t="s">
        <v>338</v>
      </c>
      <c r="I328" s="105" t="s">
        <v>610</v>
      </c>
      <c r="J328" s="105" t="s">
        <v>306</v>
      </c>
      <c r="K328" s="106"/>
      <c r="L328" s="106"/>
      <c r="M328" s="106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  <c r="IU328" s="97"/>
      <c r="IV328" s="97"/>
    </row>
    <row r="329" spans="1:256" ht="12.75" hidden="1">
      <c r="A329" s="97"/>
      <c r="B329" s="173" t="s">
        <v>680</v>
      </c>
      <c r="C329" s="110" t="s">
        <v>296</v>
      </c>
      <c r="D329" s="152" t="s">
        <v>580</v>
      </c>
      <c r="E329" s="152" t="s">
        <v>581</v>
      </c>
      <c r="F329" s="102" t="s">
        <v>12</v>
      </c>
      <c r="G329" s="102"/>
      <c r="H329" s="102"/>
      <c r="I329" s="102"/>
      <c r="J329" s="102"/>
      <c r="K329" s="103">
        <f aca="true" t="shared" si="64" ref="K329:M330">K330</f>
        <v>0</v>
      </c>
      <c r="L329" s="103">
        <f t="shared" si="64"/>
        <v>0</v>
      </c>
      <c r="M329" s="103">
        <f t="shared" si="64"/>
        <v>0</v>
      </c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  <c r="IU329" s="97"/>
      <c r="IV329" s="97"/>
    </row>
    <row r="330" spans="1:256" ht="25.5" hidden="1">
      <c r="A330" s="97"/>
      <c r="B330" s="111" t="s">
        <v>313</v>
      </c>
      <c r="C330" s="112" t="s">
        <v>296</v>
      </c>
      <c r="D330" s="153" t="s">
        <v>580</v>
      </c>
      <c r="E330" s="153" t="s">
        <v>581</v>
      </c>
      <c r="F330" s="105" t="s">
        <v>12</v>
      </c>
      <c r="G330" s="105"/>
      <c r="H330" s="105"/>
      <c r="I330" s="105"/>
      <c r="J330" s="105" t="s">
        <v>314</v>
      </c>
      <c r="K330" s="106">
        <f t="shared" si="64"/>
        <v>0</v>
      </c>
      <c r="L330" s="106">
        <f t="shared" si="64"/>
        <v>0</v>
      </c>
      <c r="M330" s="106">
        <f t="shared" si="64"/>
        <v>0</v>
      </c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</row>
    <row r="331" spans="1:256" ht="12.75" hidden="1">
      <c r="A331" s="97"/>
      <c r="B331" s="111" t="s">
        <v>315</v>
      </c>
      <c r="C331" s="112" t="s">
        <v>296</v>
      </c>
      <c r="D331" s="153" t="s">
        <v>580</v>
      </c>
      <c r="E331" s="153" t="s">
        <v>581</v>
      </c>
      <c r="F331" s="105" t="s">
        <v>12</v>
      </c>
      <c r="G331" s="105"/>
      <c r="H331" s="105"/>
      <c r="I331" s="105"/>
      <c r="J331" s="105" t="s">
        <v>316</v>
      </c>
      <c r="K331" s="106"/>
      <c r="L331" s="106"/>
      <c r="M331" s="106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  <c r="IU331" s="97"/>
      <c r="IV331" s="97"/>
    </row>
    <row r="332" spans="1:256" ht="12.75" hidden="1">
      <c r="A332" s="97"/>
      <c r="B332" s="174" t="s">
        <v>681</v>
      </c>
      <c r="C332" s="110" t="s">
        <v>296</v>
      </c>
      <c r="D332" s="152" t="s">
        <v>580</v>
      </c>
      <c r="E332" s="152" t="s">
        <v>581</v>
      </c>
      <c r="F332" s="102" t="s">
        <v>12</v>
      </c>
      <c r="G332" s="175"/>
      <c r="H332" s="175"/>
      <c r="I332" s="176"/>
      <c r="J332" s="175"/>
      <c r="K332" s="103">
        <f aca="true" t="shared" si="65" ref="K332:M333">K333</f>
        <v>0</v>
      </c>
      <c r="L332" s="103">
        <f t="shared" si="65"/>
        <v>0</v>
      </c>
      <c r="M332" s="103">
        <f t="shared" si="65"/>
        <v>0</v>
      </c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  <c r="IU332" s="97"/>
      <c r="IV332" s="97"/>
    </row>
    <row r="333" spans="1:256" ht="25.5" hidden="1">
      <c r="A333" s="97"/>
      <c r="B333" s="111" t="s">
        <v>313</v>
      </c>
      <c r="C333" s="112" t="s">
        <v>296</v>
      </c>
      <c r="D333" s="153" t="s">
        <v>580</v>
      </c>
      <c r="E333" s="153" t="s">
        <v>581</v>
      </c>
      <c r="F333" s="105" t="s">
        <v>12</v>
      </c>
      <c r="G333" s="175"/>
      <c r="H333" s="175"/>
      <c r="I333" s="175"/>
      <c r="J333" s="175" t="s">
        <v>314</v>
      </c>
      <c r="K333" s="106">
        <f t="shared" si="65"/>
        <v>0</v>
      </c>
      <c r="L333" s="106">
        <f t="shared" si="65"/>
        <v>0</v>
      </c>
      <c r="M333" s="106">
        <f t="shared" si="65"/>
        <v>0</v>
      </c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  <c r="IU333" s="97"/>
      <c r="IV333" s="97"/>
    </row>
    <row r="334" spans="1:256" ht="12.75" hidden="1">
      <c r="A334" s="97"/>
      <c r="B334" s="172" t="s">
        <v>315</v>
      </c>
      <c r="C334" s="112" t="s">
        <v>296</v>
      </c>
      <c r="D334" s="153" t="s">
        <v>580</v>
      </c>
      <c r="E334" s="153" t="s">
        <v>581</v>
      </c>
      <c r="F334" s="105" t="s">
        <v>12</v>
      </c>
      <c r="G334" s="175"/>
      <c r="H334" s="175"/>
      <c r="I334" s="175"/>
      <c r="J334" s="175" t="s">
        <v>316</v>
      </c>
      <c r="K334" s="106"/>
      <c r="L334" s="106"/>
      <c r="M334" s="106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  <c r="IU334" s="97"/>
      <c r="IV334" s="97"/>
    </row>
    <row r="335" spans="1:256" ht="12.75" hidden="1">
      <c r="A335" s="97"/>
      <c r="B335" s="174" t="s">
        <v>681</v>
      </c>
      <c r="C335" s="110" t="s">
        <v>296</v>
      </c>
      <c r="D335" s="152" t="s">
        <v>580</v>
      </c>
      <c r="E335" s="152" t="s">
        <v>581</v>
      </c>
      <c r="F335" s="102" t="s">
        <v>12</v>
      </c>
      <c r="G335" s="175"/>
      <c r="H335" s="175"/>
      <c r="I335" s="176"/>
      <c r="J335" s="175"/>
      <c r="K335" s="103">
        <f aca="true" t="shared" si="66" ref="K335:M336">K336</f>
        <v>0</v>
      </c>
      <c r="L335" s="103">
        <f t="shared" si="66"/>
        <v>0</v>
      </c>
      <c r="M335" s="103">
        <f t="shared" si="66"/>
        <v>0</v>
      </c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  <c r="IU335" s="97"/>
      <c r="IV335" s="97"/>
    </row>
    <row r="336" spans="1:256" ht="25.5" hidden="1">
      <c r="A336" s="97"/>
      <c r="B336" s="111" t="s">
        <v>313</v>
      </c>
      <c r="C336" s="112" t="s">
        <v>296</v>
      </c>
      <c r="D336" s="153" t="s">
        <v>580</v>
      </c>
      <c r="E336" s="153" t="s">
        <v>581</v>
      </c>
      <c r="F336" s="105" t="s">
        <v>12</v>
      </c>
      <c r="G336" s="175"/>
      <c r="H336" s="175"/>
      <c r="I336" s="175"/>
      <c r="J336" s="175" t="s">
        <v>314</v>
      </c>
      <c r="K336" s="106">
        <f t="shared" si="66"/>
        <v>0</v>
      </c>
      <c r="L336" s="106">
        <f t="shared" si="66"/>
        <v>0</v>
      </c>
      <c r="M336" s="106">
        <f t="shared" si="66"/>
        <v>0</v>
      </c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  <c r="IU336" s="97"/>
      <c r="IV336" s="97"/>
    </row>
    <row r="337" spans="1:256" ht="12.75" hidden="1">
      <c r="A337" s="97"/>
      <c r="B337" s="172" t="s">
        <v>315</v>
      </c>
      <c r="C337" s="112" t="s">
        <v>296</v>
      </c>
      <c r="D337" s="153" t="s">
        <v>580</v>
      </c>
      <c r="E337" s="153" t="s">
        <v>581</v>
      </c>
      <c r="F337" s="105" t="s">
        <v>12</v>
      </c>
      <c r="G337" s="175"/>
      <c r="H337" s="175"/>
      <c r="I337" s="175"/>
      <c r="J337" s="175" t="s">
        <v>316</v>
      </c>
      <c r="K337" s="106"/>
      <c r="L337" s="106"/>
      <c r="M337" s="106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  <c r="IU337" s="97"/>
      <c r="IV337" s="97"/>
    </row>
    <row r="338" spans="1:256" ht="25.5" hidden="1">
      <c r="A338" s="97"/>
      <c r="B338" s="101" t="s">
        <v>335</v>
      </c>
      <c r="C338" s="110" t="s">
        <v>296</v>
      </c>
      <c r="D338" s="152" t="s">
        <v>580</v>
      </c>
      <c r="E338" s="152" t="s">
        <v>581</v>
      </c>
      <c r="F338" s="102" t="s">
        <v>12</v>
      </c>
      <c r="G338" s="176"/>
      <c r="H338" s="176"/>
      <c r="I338" s="176" t="s">
        <v>682</v>
      </c>
      <c r="J338" s="176"/>
      <c r="K338" s="177">
        <f aca="true" t="shared" si="67" ref="K338:M339">K339</f>
        <v>0</v>
      </c>
      <c r="L338" s="177">
        <f t="shared" si="67"/>
        <v>0</v>
      </c>
      <c r="M338" s="177">
        <f t="shared" si="67"/>
        <v>0</v>
      </c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  <c r="IU338" s="97"/>
      <c r="IV338" s="97"/>
    </row>
    <row r="339" spans="1:256" ht="25.5" hidden="1">
      <c r="A339" s="97"/>
      <c r="B339" s="111" t="s">
        <v>313</v>
      </c>
      <c r="C339" s="112" t="s">
        <v>296</v>
      </c>
      <c r="D339" s="153" t="s">
        <v>580</v>
      </c>
      <c r="E339" s="153" t="s">
        <v>581</v>
      </c>
      <c r="F339" s="105" t="s">
        <v>12</v>
      </c>
      <c r="G339" s="175"/>
      <c r="H339" s="175"/>
      <c r="I339" s="175" t="s">
        <v>682</v>
      </c>
      <c r="J339" s="175" t="s">
        <v>314</v>
      </c>
      <c r="K339" s="178">
        <f t="shared" si="67"/>
        <v>0</v>
      </c>
      <c r="L339" s="178">
        <f t="shared" si="67"/>
        <v>0</v>
      </c>
      <c r="M339" s="178">
        <f t="shared" si="67"/>
        <v>0</v>
      </c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  <c r="IU339" s="97"/>
      <c r="IV339" s="97"/>
    </row>
    <row r="340" spans="1:256" ht="12.75" hidden="1">
      <c r="A340" s="97"/>
      <c r="B340" s="111" t="s">
        <v>315</v>
      </c>
      <c r="C340" s="112" t="s">
        <v>296</v>
      </c>
      <c r="D340" s="153" t="s">
        <v>580</v>
      </c>
      <c r="E340" s="153" t="s">
        <v>581</v>
      </c>
      <c r="F340" s="105" t="s">
        <v>12</v>
      </c>
      <c r="G340" s="175"/>
      <c r="H340" s="175"/>
      <c r="I340" s="175" t="s">
        <v>682</v>
      </c>
      <c r="J340" s="175" t="s">
        <v>316</v>
      </c>
      <c r="K340" s="178"/>
      <c r="L340" s="178"/>
      <c r="M340" s="178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  <c r="IU340" s="97"/>
      <c r="IV340" s="97"/>
    </row>
    <row r="341" spans="1:256" ht="22.5" customHeight="1" hidden="1">
      <c r="A341" s="97"/>
      <c r="B341" s="101" t="s">
        <v>680</v>
      </c>
      <c r="C341" s="110" t="s">
        <v>296</v>
      </c>
      <c r="D341" s="152" t="s">
        <v>580</v>
      </c>
      <c r="E341" s="152" t="s">
        <v>581</v>
      </c>
      <c r="F341" s="102" t="s">
        <v>12</v>
      </c>
      <c r="G341" s="105"/>
      <c r="H341" s="105"/>
      <c r="I341" s="102" t="s">
        <v>683</v>
      </c>
      <c r="J341" s="102"/>
      <c r="K341" s="177">
        <f aca="true" t="shared" si="68" ref="K341:M342">K342</f>
        <v>0</v>
      </c>
      <c r="L341" s="177">
        <f t="shared" si="68"/>
        <v>0</v>
      </c>
      <c r="M341" s="177">
        <f t="shared" si="68"/>
        <v>0</v>
      </c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  <c r="IU341" s="97"/>
      <c r="IV341" s="97"/>
    </row>
    <row r="342" spans="1:256" ht="31.5" customHeight="1" hidden="1">
      <c r="A342" s="97"/>
      <c r="B342" s="128" t="s">
        <v>313</v>
      </c>
      <c r="C342" s="179" t="s">
        <v>296</v>
      </c>
      <c r="D342" s="160" t="s">
        <v>580</v>
      </c>
      <c r="E342" s="160" t="s">
        <v>581</v>
      </c>
      <c r="F342" s="127" t="s">
        <v>12</v>
      </c>
      <c r="G342" s="180"/>
      <c r="H342" s="180"/>
      <c r="I342" s="105" t="s">
        <v>683</v>
      </c>
      <c r="J342" s="180" t="s">
        <v>314</v>
      </c>
      <c r="K342" s="178">
        <f t="shared" si="68"/>
        <v>0</v>
      </c>
      <c r="L342" s="178">
        <f t="shared" si="68"/>
        <v>0</v>
      </c>
      <c r="M342" s="178">
        <f t="shared" si="68"/>
        <v>0</v>
      </c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  <c r="IU342" s="97"/>
      <c r="IV342" s="97"/>
    </row>
    <row r="343" spans="1:256" ht="22.5" customHeight="1" hidden="1">
      <c r="A343" s="97"/>
      <c r="B343" s="128" t="s">
        <v>315</v>
      </c>
      <c r="C343" s="179" t="s">
        <v>296</v>
      </c>
      <c r="D343" s="160" t="s">
        <v>580</v>
      </c>
      <c r="E343" s="160" t="s">
        <v>581</v>
      </c>
      <c r="F343" s="127" t="s">
        <v>12</v>
      </c>
      <c r="G343" s="180"/>
      <c r="H343" s="180"/>
      <c r="I343" s="105" t="s">
        <v>683</v>
      </c>
      <c r="J343" s="180" t="s">
        <v>316</v>
      </c>
      <c r="K343" s="178"/>
      <c r="L343" s="178"/>
      <c r="M343" s="178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  <c r="IU343" s="97"/>
      <c r="IV343" s="97"/>
    </row>
    <row r="344" spans="1:256" ht="36.75" customHeight="1">
      <c r="A344" s="97"/>
      <c r="B344" s="101" t="s">
        <v>797</v>
      </c>
      <c r="C344" s="110" t="s">
        <v>296</v>
      </c>
      <c r="D344" s="152" t="s">
        <v>580</v>
      </c>
      <c r="E344" s="152" t="s">
        <v>581</v>
      </c>
      <c r="F344" s="102" t="s">
        <v>12</v>
      </c>
      <c r="G344" s="180"/>
      <c r="H344" s="180"/>
      <c r="I344" s="102" t="s">
        <v>799</v>
      </c>
      <c r="J344" s="204"/>
      <c r="K344" s="177">
        <f>K345</f>
        <v>11318916.38</v>
      </c>
      <c r="L344" s="177"/>
      <c r="M344" s="17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  <c r="IU344" s="97"/>
      <c r="IV344" s="97"/>
    </row>
    <row r="345" spans="1:256" ht="36.75" customHeight="1">
      <c r="A345" s="97"/>
      <c r="B345" s="111" t="s">
        <v>313</v>
      </c>
      <c r="C345" s="179" t="s">
        <v>296</v>
      </c>
      <c r="D345" s="160" t="s">
        <v>580</v>
      </c>
      <c r="E345" s="160" t="s">
        <v>581</v>
      </c>
      <c r="F345" s="127" t="s">
        <v>12</v>
      </c>
      <c r="G345" s="180"/>
      <c r="H345" s="180"/>
      <c r="I345" s="105" t="s">
        <v>799</v>
      </c>
      <c r="J345" s="180" t="s">
        <v>314</v>
      </c>
      <c r="K345" s="178">
        <f>K346</f>
        <v>11318916.38</v>
      </c>
      <c r="L345" s="178"/>
      <c r="M345" s="178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  <c r="IU345" s="97"/>
      <c r="IV345" s="97"/>
    </row>
    <row r="346" spans="1:256" ht="22.5" customHeight="1">
      <c r="A346" s="97"/>
      <c r="B346" s="111" t="s">
        <v>315</v>
      </c>
      <c r="C346" s="179" t="s">
        <v>296</v>
      </c>
      <c r="D346" s="160" t="s">
        <v>580</v>
      </c>
      <c r="E346" s="160" t="s">
        <v>581</v>
      </c>
      <c r="F346" s="127" t="s">
        <v>12</v>
      </c>
      <c r="G346" s="180"/>
      <c r="H346" s="180"/>
      <c r="I346" s="105" t="s">
        <v>799</v>
      </c>
      <c r="J346" s="180" t="s">
        <v>316</v>
      </c>
      <c r="K346" s="178">
        <v>11318916.38</v>
      </c>
      <c r="L346" s="178"/>
      <c r="M346" s="178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  <c r="IU346" s="97"/>
      <c r="IV346" s="97"/>
    </row>
    <row r="347" spans="1:256" ht="22.5" customHeight="1" hidden="1">
      <c r="A347" s="97"/>
      <c r="B347" s="101" t="s">
        <v>785</v>
      </c>
      <c r="C347" s="110" t="s">
        <v>296</v>
      </c>
      <c r="D347" s="152" t="s">
        <v>580</v>
      </c>
      <c r="E347" s="152" t="s">
        <v>581</v>
      </c>
      <c r="F347" s="102" t="s">
        <v>12</v>
      </c>
      <c r="G347" s="180"/>
      <c r="H347" s="180"/>
      <c r="I347" s="102" t="s">
        <v>787</v>
      </c>
      <c r="J347" s="204"/>
      <c r="K347" s="177">
        <f>K348</f>
        <v>0</v>
      </c>
      <c r="L347" s="177"/>
      <c r="M347" s="17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35.25" customHeight="1" hidden="1">
      <c r="A348" s="97"/>
      <c r="B348" s="111" t="s">
        <v>313</v>
      </c>
      <c r="C348" s="179" t="s">
        <v>296</v>
      </c>
      <c r="D348" s="160" t="s">
        <v>580</v>
      </c>
      <c r="E348" s="160" t="s">
        <v>581</v>
      </c>
      <c r="F348" s="127" t="s">
        <v>12</v>
      </c>
      <c r="G348" s="180"/>
      <c r="H348" s="180"/>
      <c r="I348" s="105" t="s">
        <v>787</v>
      </c>
      <c r="J348" s="180" t="s">
        <v>314</v>
      </c>
      <c r="K348" s="178">
        <f>K349</f>
        <v>0</v>
      </c>
      <c r="L348" s="178"/>
      <c r="M348" s="178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  <c r="IU348" s="97"/>
      <c r="IV348" s="97"/>
    </row>
    <row r="349" spans="1:256" ht="22.5" customHeight="1" hidden="1">
      <c r="A349" s="97"/>
      <c r="B349" s="111" t="s">
        <v>315</v>
      </c>
      <c r="C349" s="179" t="s">
        <v>296</v>
      </c>
      <c r="D349" s="160" t="s">
        <v>580</v>
      </c>
      <c r="E349" s="160" t="s">
        <v>581</v>
      </c>
      <c r="F349" s="127" t="s">
        <v>12</v>
      </c>
      <c r="G349" s="180"/>
      <c r="H349" s="180"/>
      <c r="I349" s="105" t="s">
        <v>787</v>
      </c>
      <c r="J349" s="180" t="s">
        <v>316</v>
      </c>
      <c r="K349" s="178"/>
      <c r="L349" s="178"/>
      <c r="M349" s="178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  <c r="IU349" s="97"/>
      <c r="IV349" s="97"/>
    </row>
    <row r="350" spans="1:256" ht="12.75" hidden="1">
      <c r="A350" s="97"/>
      <c r="B350" s="101" t="s">
        <v>654</v>
      </c>
      <c r="C350" s="110" t="s">
        <v>296</v>
      </c>
      <c r="D350" s="152" t="s">
        <v>580</v>
      </c>
      <c r="E350" s="152" t="s">
        <v>391</v>
      </c>
      <c r="F350" s="102"/>
      <c r="G350" s="102"/>
      <c r="H350" s="102"/>
      <c r="I350" s="102"/>
      <c r="J350" s="102"/>
      <c r="K350" s="103">
        <f>K354+K351+K360+K363+K357</f>
        <v>0</v>
      </c>
      <c r="L350" s="103">
        <f>L354+L351+L360+L363+L357</f>
        <v>0</v>
      </c>
      <c r="M350" s="103">
        <f>M354+M351+M360+M363+M357</f>
        <v>0</v>
      </c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  <c r="IU350" s="97"/>
      <c r="IV350" s="97"/>
    </row>
    <row r="351" spans="1:256" ht="21.75" customHeight="1" hidden="1">
      <c r="A351" s="97"/>
      <c r="B351" s="101" t="s">
        <v>349</v>
      </c>
      <c r="C351" s="110" t="s">
        <v>296</v>
      </c>
      <c r="D351" s="152" t="s">
        <v>580</v>
      </c>
      <c r="E351" s="152" t="s">
        <v>391</v>
      </c>
      <c r="F351" s="102" t="s">
        <v>12</v>
      </c>
      <c r="G351" s="102" t="s">
        <v>309</v>
      </c>
      <c r="H351" s="102" t="s">
        <v>338</v>
      </c>
      <c r="I351" s="102" t="s">
        <v>684</v>
      </c>
      <c r="J351" s="102"/>
      <c r="K351" s="103">
        <f aca="true" t="shared" si="69" ref="K351:M352">K352</f>
        <v>0</v>
      </c>
      <c r="L351" s="103">
        <f t="shared" si="69"/>
        <v>0</v>
      </c>
      <c r="M351" s="103">
        <f t="shared" si="69"/>
        <v>0</v>
      </c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  <c r="IU351" s="97"/>
      <c r="IV351" s="97"/>
    </row>
    <row r="352" spans="1:256" ht="30.75" customHeight="1" hidden="1">
      <c r="A352" s="97"/>
      <c r="B352" s="111" t="s">
        <v>313</v>
      </c>
      <c r="C352" s="112" t="s">
        <v>296</v>
      </c>
      <c r="D352" s="153" t="s">
        <v>580</v>
      </c>
      <c r="E352" s="153" t="s">
        <v>391</v>
      </c>
      <c r="F352" s="105" t="s">
        <v>12</v>
      </c>
      <c r="G352" s="105" t="s">
        <v>309</v>
      </c>
      <c r="H352" s="105" t="s">
        <v>338</v>
      </c>
      <c r="I352" s="105" t="s">
        <v>684</v>
      </c>
      <c r="J352" s="105" t="s">
        <v>314</v>
      </c>
      <c r="K352" s="106">
        <f t="shared" si="69"/>
        <v>0</v>
      </c>
      <c r="L352" s="106">
        <f t="shared" si="69"/>
        <v>0</v>
      </c>
      <c r="M352" s="106">
        <f t="shared" si="69"/>
        <v>0</v>
      </c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  <c r="IU352" s="97"/>
      <c r="IV352" s="97"/>
    </row>
    <row r="353" spans="1:256" ht="18.75" customHeight="1" hidden="1">
      <c r="A353" s="97"/>
      <c r="B353" s="111" t="s">
        <v>315</v>
      </c>
      <c r="C353" s="112" t="s">
        <v>296</v>
      </c>
      <c r="D353" s="153" t="s">
        <v>580</v>
      </c>
      <c r="E353" s="153" t="s">
        <v>391</v>
      </c>
      <c r="F353" s="105" t="s">
        <v>12</v>
      </c>
      <c r="G353" s="105" t="s">
        <v>309</v>
      </c>
      <c r="H353" s="105" t="s">
        <v>338</v>
      </c>
      <c r="I353" s="105" t="s">
        <v>684</v>
      </c>
      <c r="J353" s="105" t="s">
        <v>316</v>
      </c>
      <c r="K353" s="106"/>
      <c r="L353" s="106"/>
      <c r="M353" s="106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  <c r="IU353" s="97"/>
      <c r="IV353" s="97"/>
    </row>
    <row r="354" spans="1:256" ht="25.5" hidden="1">
      <c r="A354" s="97"/>
      <c r="B354" s="101" t="s">
        <v>351</v>
      </c>
      <c r="C354" s="110" t="s">
        <v>296</v>
      </c>
      <c r="D354" s="152" t="s">
        <v>580</v>
      </c>
      <c r="E354" s="152" t="s">
        <v>391</v>
      </c>
      <c r="F354" s="102" t="s">
        <v>12</v>
      </c>
      <c r="G354" s="102" t="s">
        <v>309</v>
      </c>
      <c r="H354" s="102" t="s">
        <v>338</v>
      </c>
      <c r="I354" s="102" t="s">
        <v>685</v>
      </c>
      <c r="J354" s="102"/>
      <c r="K354" s="103">
        <f aca="true" t="shared" si="70" ref="K354:M355">K355</f>
        <v>0</v>
      </c>
      <c r="L354" s="103">
        <f t="shared" si="70"/>
        <v>0</v>
      </c>
      <c r="M354" s="103">
        <f t="shared" si="70"/>
        <v>0</v>
      </c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</row>
    <row r="355" spans="1:256" ht="25.5" hidden="1">
      <c r="A355" s="97"/>
      <c r="B355" s="111" t="s">
        <v>313</v>
      </c>
      <c r="C355" s="112" t="s">
        <v>296</v>
      </c>
      <c r="D355" s="153" t="s">
        <v>580</v>
      </c>
      <c r="E355" s="153" t="s">
        <v>391</v>
      </c>
      <c r="F355" s="105" t="s">
        <v>12</v>
      </c>
      <c r="G355" s="105" t="s">
        <v>309</v>
      </c>
      <c r="H355" s="105" t="s">
        <v>338</v>
      </c>
      <c r="I355" s="105" t="s">
        <v>685</v>
      </c>
      <c r="J355" s="105" t="s">
        <v>314</v>
      </c>
      <c r="K355" s="106">
        <f t="shared" si="70"/>
        <v>0</v>
      </c>
      <c r="L355" s="106">
        <f t="shared" si="70"/>
        <v>0</v>
      </c>
      <c r="M355" s="106">
        <f t="shared" si="70"/>
        <v>0</v>
      </c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</row>
    <row r="356" spans="1:256" ht="12.75" hidden="1">
      <c r="A356" s="97"/>
      <c r="B356" s="111" t="s">
        <v>315</v>
      </c>
      <c r="C356" s="112" t="s">
        <v>296</v>
      </c>
      <c r="D356" s="153" t="s">
        <v>580</v>
      </c>
      <c r="E356" s="153" t="s">
        <v>391</v>
      </c>
      <c r="F356" s="105" t="s">
        <v>12</v>
      </c>
      <c r="G356" s="105" t="s">
        <v>309</v>
      </c>
      <c r="H356" s="105" t="s">
        <v>338</v>
      </c>
      <c r="I356" s="105" t="s">
        <v>685</v>
      </c>
      <c r="J356" s="105" t="s">
        <v>316</v>
      </c>
      <c r="K356" s="106"/>
      <c r="L356" s="106"/>
      <c r="M356" s="106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</row>
    <row r="357" spans="1:256" ht="12.75" hidden="1">
      <c r="A357" s="97"/>
      <c r="B357" s="101" t="s">
        <v>353</v>
      </c>
      <c r="C357" s="110" t="s">
        <v>296</v>
      </c>
      <c r="D357" s="152" t="s">
        <v>580</v>
      </c>
      <c r="E357" s="152" t="s">
        <v>391</v>
      </c>
      <c r="F357" s="102" t="s">
        <v>12</v>
      </c>
      <c r="G357" s="102" t="s">
        <v>309</v>
      </c>
      <c r="H357" s="102" t="s">
        <v>338</v>
      </c>
      <c r="I357" s="102" t="s">
        <v>686</v>
      </c>
      <c r="J357" s="102"/>
      <c r="K357" s="103">
        <f aca="true" t="shared" si="71" ref="K357:M358">K358</f>
        <v>0</v>
      </c>
      <c r="L357" s="103">
        <f t="shared" si="71"/>
        <v>0</v>
      </c>
      <c r="M357" s="103">
        <f t="shared" si="71"/>
        <v>0</v>
      </c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</row>
    <row r="358" spans="1:256" ht="25.5" hidden="1">
      <c r="A358" s="97"/>
      <c r="B358" s="111" t="s">
        <v>313</v>
      </c>
      <c r="C358" s="112" t="s">
        <v>296</v>
      </c>
      <c r="D358" s="153" t="s">
        <v>580</v>
      </c>
      <c r="E358" s="153" t="s">
        <v>391</v>
      </c>
      <c r="F358" s="105" t="s">
        <v>12</v>
      </c>
      <c r="G358" s="105" t="s">
        <v>309</v>
      </c>
      <c r="H358" s="105" t="s">
        <v>338</v>
      </c>
      <c r="I358" s="105" t="s">
        <v>686</v>
      </c>
      <c r="J358" s="105" t="s">
        <v>314</v>
      </c>
      <c r="K358" s="106">
        <f t="shared" si="71"/>
        <v>0</v>
      </c>
      <c r="L358" s="106">
        <f t="shared" si="71"/>
        <v>0</v>
      </c>
      <c r="M358" s="106">
        <f t="shared" si="71"/>
        <v>0</v>
      </c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</row>
    <row r="359" spans="1:256" ht="12.75" hidden="1">
      <c r="A359" s="97"/>
      <c r="B359" s="111" t="s">
        <v>315</v>
      </c>
      <c r="C359" s="112" t="s">
        <v>296</v>
      </c>
      <c r="D359" s="153" t="s">
        <v>580</v>
      </c>
      <c r="E359" s="153" t="s">
        <v>391</v>
      </c>
      <c r="F359" s="105" t="s">
        <v>12</v>
      </c>
      <c r="G359" s="105" t="s">
        <v>309</v>
      </c>
      <c r="H359" s="105" t="s">
        <v>338</v>
      </c>
      <c r="I359" s="105" t="s">
        <v>686</v>
      </c>
      <c r="J359" s="105" t="s">
        <v>316</v>
      </c>
      <c r="K359" s="106"/>
      <c r="L359" s="106"/>
      <c r="M359" s="106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</row>
    <row r="360" spans="1:256" ht="25.5" hidden="1">
      <c r="A360" s="97"/>
      <c r="B360" s="117" t="s">
        <v>355</v>
      </c>
      <c r="C360" s="110" t="s">
        <v>296</v>
      </c>
      <c r="D360" s="152" t="s">
        <v>580</v>
      </c>
      <c r="E360" s="152" t="s">
        <v>391</v>
      </c>
      <c r="F360" s="102" t="s">
        <v>12</v>
      </c>
      <c r="G360" s="102" t="s">
        <v>309</v>
      </c>
      <c r="H360" s="102" t="s">
        <v>338</v>
      </c>
      <c r="I360" s="102" t="s">
        <v>687</v>
      </c>
      <c r="J360" s="102"/>
      <c r="K360" s="103">
        <f aca="true" t="shared" si="72" ref="K360:M361">K361</f>
        <v>0</v>
      </c>
      <c r="L360" s="103">
        <f t="shared" si="72"/>
        <v>0</v>
      </c>
      <c r="M360" s="103">
        <f t="shared" si="72"/>
        <v>0</v>
      </c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</row>
    <row r="361" spans="1:256" ht="25.5" hidden="1">
      <c r="A361" s="97"/>
      <c r="B361" s="111" t="s">
        <v>313</v>
      </c>
      <c r="C361" s="112" t="s">
        <v>296</v>
      </c>
      <c r="D361" s="153" t="s">
        <v>580</v>
      </c>
      <c r="E361" s="153" t="s">
        <v>391</v>
      </c>
      <c r="F361" s="105" t="s">
        <v>12</v>
      </c>
      <c r="G361" s="105" t="s">
        <v>309</v>
      </c>
      <c r="H361" s="105" t="s">
        <v>338</v>
      </c>
      <c r="I361" s="105" t="s">
        <v>687</v>
      </c>
      <c r="J361" s="105" t="s">
        <v>314</v>
      </c>
      <c r="K361" s="106">
        <f t="shared" si="72"/>
        <v>0</v>
      </c>
      <c r="L361" s="106">
        <f t="shared" si="72"/>
        <v>0</v>
      </c>
      <c r="M361" s="106">
        <f t="shared" si="72"/>
        <v>0</v>
      </c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</row>
    <row r="362" spans="1:256" ht="12.75" hidden="1">
      <c r="A362" s="97"/>
      <c r="B362" s="111" t="s">
        <v>315</v>
      </c>
      <c r="C362" s="112" t="s">
        <v>296</v>
      </c>
      <c r="D362" s="153" t="s">
        <v>580</v>
      </c>
      <c r="E362" s="153" t="s">
        <v>391</v>
      </c>
      <c r="F362" s="105" t="s">
        <v>12</v>
      </c>
      <c r="G362" s="105" t="s">
        <v>309</v>
      </c>
      <c r="H362" s="105" t="s">
        <v>338</v>
      </c>
      <c r="I362" s="105" t="s">
        <v>687</v>
      </c>
      <c r="J362" s="105" t="s">
        <v>316</v>
      </c>
      <c r="K362" s="106"/>
      <c r="L362" s="106"/>
      <c r="M362" s="106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</row>
    <row r="363" spans="1:256" ht="33.75" customHeight="1" hidden="1">
      <c r="A363" s="97"/>
      <c r="B363" s="117" t="s">
        <v>357</v>
      </c>
      <c r="C363" s="110" t="s">
        <v>296</v>
      </c>
      <c r="D363" s="152" t="s">
        <v>580</v>
      </c>
      <c r="E363" s="152" t="s">
        <v>391</v>
      </c>
      <c r="F363" s="102" t="s">
        <v>12</v>
      </c>
      <c r="G363" s="102" t="s">
        <v>309</v>
      </c>
      <c r="H363" s="102" t="s">
        <v>338</v>
      </c>
      <c r="I363" s="102" t="s">
        <v>688</v>
      </c>
      <c r="J363" s="102"/>
      <c r="K363" s="103">
        <f aca="true" t="shared" si="73" ref="K363:M364">K364</f>
        <v>0</v>
      </c>
      <c r="L363" s="103">
        <f t="shared" si="73"/>
        <v>0</v>
      </c>
      <c r="M363" s="103">
        <f t="shared" si="73"/>
        <v>0</v>
      </c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</row>
    <row r="364" spans="1:256" ht="25.5" hidden="1">
      <c r="A364" s="97"/>
      <c r="B364" s="111" t="s">
        <v>313</v>
      </c>
      <c r="C364" s="112" t="s">
        <v>296</v>
      </c>
      <c r="D364" s="153" t="s">
        <v>580</v>
      </c>
      <c r="E364" s="153" t="s">
        <v>391</v>
      </c>
      <c r="F364" s="105" t="s">
        <v>12</v>
      </c>
      <c r="G364" s="105" t="s">
        <v>309</v>
      </c>
      <c r="H364" s="105" t="s">
        <v>338</v>
      </c>
      <c r="I364" s="105" t="s">
        <v>688</v>
      </c>
      <c r="J364" s="105" t="s">
        <v>314</v>
      </c>
      <c r="K364" s="106">
        <f t="shared" si="73"/>
        <v>0</v>
      </c>
      <c r="L364" s="106">
        <f t="shared" si="73"/>
        <v>0</v>
      </c>
      <c r="M364" s="106">
        <f t="shared" si="73"/>
        <v>0</v>
      </c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</row>
    <row r="365" spans="1:256" ht="20.25" customHeight="1" hidden="1">
      <c r="A365" s="97"/>
      <c r="B365" s="111" t="s">
        <v>315</v>
      </c>
      <c r="C365" s="112" t="s">
        <v>296</v>
      </c>
      <c r="D365" s="153" t="s">
        <v>580</v>
      </c>
      <c r="E365" s="153" t="s">
        <v>391</v>
      </c>
      <c r="F365" s="105" t="s">
        <v>12</v>
      </c>
      <c r="G365" s="105" t="s">
        <v>309</v>
      </c>
      <c r="H365" s="105" t="s">
        <v>338</v>
      </c>
      <c r="I365" s="105" t="s">
        <v>688</v>
      </c>
      <c r="J365" s="105" t="s">
        <v>316</v>
      </c>
      <c r="K365" s="106"/>
      <c r="L365" s="106"/>
      <c r="M365" s="106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</row>
    <row r="366" spans="1:256" ht="30" hidden="1">
      <c r="A366" s="97"/>
      <c r="B366" s="167" t="s">
        <v>689</v>
      </c>
      <c r="C366" s="181" t="s">
        <v>362</v>
      </c>
      <c r="D366" s="149" t="s">
        <v>580</v>
      </c>
      <c r="E366" s="152"/>
      <c r="F366" s="182"/>
      <c r="G366" s="182"/>
      <c r="H366" s="182"/>
      <c r="I366" s="182"/>
      <c r="J366" s="182"/>
      <c r="K366" s="183">
        <f aca="true" t="shared" si="74" ref="K366:M367">K368</f>
        <v>0</v>
      </c>
      <c r="L366" s="183">
        <f t="shared" si="74"/>
        <v>0</v>
      </c>
      <c r="M366" s="183">
        <f t="shared" si="74"/>
        <v>0</v>
      </c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</row>
    <row r="367" spans="1:256" ht="15" hidden="1">
      <c r="A367" s="97"/>
      <c r="B367" s="101" t="s">
        <v>654</v>
      </c>
      <c r="C367" s="181" t="s">
        <v>362</v>
      </c>
      <c r="D367" s="149" t="s">
        <v>580</v>
      </c>
      <c r="E367" s="152" t="s">
        <v>391</v>
      </c>
      <c r="F367" s="182"/>
      <c r="G367" s="182"/>
      <c r="H367" s="182"/>
      <c r="I367" s="182"/>
      <c r="J367" s="182"/>
      <c r="K367" s="183">
        <f t="shared" si="74"/>
        <v>0</v>
      </c>
      <c r="L367" s="183">
        <f t="shared" si="74"/>
        <v>0</v>
      </c>
      <c r="M367" s="183">
        <f t="shared" si="74"/>
        <v>0</v>
      </c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</row>
    <row r="368" spans="1:256" ht="25.5" hidden="1">
      <c r="A368" s="97"/>
      <c r="B368" s="101" t="s">
        <v>415</v>
      </c>
      <c r="C368" s="110" t="s">
        <v>362</v>
      </c>
      <c r="D368" s="152" t="s">
        <v>580</v>
      </c>
      <c r="E368" s="152" t="s">
        <v>391</v>
      </c>
      <c r="F368" s="102" t="s">
        <v>17</v>
      </c>
      <c r="G368" s="102"/>
      <c r="H368" s="102"/>
      <c r="I368" s="102"/>
      <c r="J368" s="102"/>
      <c r="K368" s="184">
        <f aca="true" t="shared" si="75" ref="K368:M370">K369</f>
        <v>0</v>
      </c>
      <c r="L368" s="184">
        <f t="shared" si="75"/>
        <v>0</v>
      </c>
      <c r="M368" s="184">
        <f t="shared" si="75"/>
        <v>0</v>
      </c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</row>
    <row r="369" spans="1:256" ht="12.75" hidden="1">
      <c r="A369" s="97"/>
      <c r="B369" s="117" t="s">
        <v>525</v>
      </c>
      <c r="C369" s="102" t="s">
        <v>362</v>
      </c>
      <c r="D369" s="152" t="s">
        <v>580</v>
      </c>
      <c r="E369" s="152" t="s">
        <v>391</v>
      </c>
      <c r="F369" s="102" t="s">
        <v>17</v>
      </c>
      <c r="G369" s="102" t="s">
        <v>466</v>
      </c>
      <c r="H369" s="102" t="s">
        <v>287</v>
      </c>
      <c r="I369" s="102" t="s">
        <v>690</v>
      </c>
      <c r="J369" s="102"/>
      <c r="K369" s="184">
        <f t="shared" si="75"/>
        <v>0</v>
      </c>
      <c r="L369" s="184">
        <f t="shared" si="75"/>
        <v>0</v>
      </c>
      <c r="M369" s="184">
        <f t="shared" si="75"/>
        <v>0</v>
      </c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</row>
    <row r="370" spans="1:256" ht="25.5" hidden="1">
      <c r="A370" s="97"/>
      <c r="B370" s="159" t="s">
        <v>299</v>
      </c>
      <c r="C370" s="105" t="s">
        <v>362</v>
      </c>
      <c r="D370" s="153" t="s">
        <v>580</v>
      </c>
      <c r="E370" s="153" t="s">
        <v>391</v>
      </c>
      <c r="F370" s="105" t="s">
        <v>17</v>
      </c>
      <c r="G370" s="105" t="s">
        <v>466</v>
      </c>
      <c r="H370" s="105" t="s">
        <v>287</v>
      </c>
      <c r="I370" s="105" t="s">
        <v>690</v>
      </c>
      <c r="J370" s="105" t="s">
        <v>300</v>
      </c>
      <c r="K370" s="185">
        <f t="shared" si="75"/>
        <v>0</v>
      </c>
      <c r="L370" s="185">
        <f t="shared" si="75"/>
        <v>0</v>
      </c>
      <c r="M370" s="185">
        <f t="shared" si="75"/>
        <v>0</v>
      </c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</row>
    <row r="371" spans="1:256" ht="25.5" hidden="1">
      <c r="A371" s="97"/>
      <c r="B371" s="159" t="s">
        <v>301</v>
      </c>
      <c r="C371" s="105" t="s">
        <v>362</v>
      </c>
      <c r="D371" s="153" t="s">
        <v>580</v>
      </c>
      <c r="E371" s="153" t="s">
        <v>391</v>
      </c>
      <c r="F371" s="105" t="s">
        <v>17</v>
      </c>
      <c r="G371" s="105" t="s">
        <v>466</v>
      </c>
      <c r="H371" s="105" t="s">
        <v>287</v>
      </c>
      <c r="I371" s="105" t="s">
        <v>690</v>
      </c>
      <c r="J371" s="105" t="s">
        <v>302</v>
      </c>
      <c r="K371" s="185"/>
      <c r="L371" s="185"/>
      <c r="M371" s="185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</row>
    <row r="372" spans="1:256" ht="30" hidden="1">
      <c r="A372" s="97"/>
      <c r="B372" s="167" t="s">
        <v>691</v>
      </c>
      <c r="C372" s="186" t="s">
        <v>422</v>
      </c>
      <c r="D372" s="152" t="s">
        <v>580</v>
      </c>
      <c r="E372" s="152"/>
      <c r="F372" s="187"/>
      <c r="G372" s="187"/>
      <c r="H372" s="187"/>
      <c r="I372" s="187"/>
      <c r="J372" s="187"/>
      <c r="K372" s="188">
        <f>K380+K373+K376</f>
        <v>0</v>
      </c>
      <c r="L372" s="188">
        <f>L380+L373+L376</f>
        <v>0</v>
      </c>
      <c r="M372" s="188">
        <f>M380+M373+M376</f>
        <v>0</v>
      </c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  <c r="IU372" s="97"/>
      <c r="IV372" s="97"/>
    </row>
    <row r="373" spans="1:256" ht="38.25" hidden="1">
      <c r="A373" s="97"/>
      <c r="B373" s="117" t="s">
        <v>692</v>
      </c>
      <c r="C373" s="186" t="s">
        <v>422</v>
      </c>
      <c r="D373" s="152" t="s">
        <v>580</v>
      </c>
      <c r="E373" s="152" t="s">
        <v>581</v>
      </c>
      <c r="F373" s="102" t="s">
        <v>17</v>
      </c>
      <c r="G373" s="187"/>
      <c r="H373" s="187"/>
      <c r="I373" s="187"/>
      <c r="J373" s="187"/>
      <c r="K373" s="188">
        <f aca="true" t="shared" si="76" ref="K373:M374">K374</f>
        <v>0</v>
      </c>
      <c r="L373" s="188">
        <f t="shared" si="76"/>
        <v>0</v>
      </c>
      <c r="M373" s="188">
        <f t="shared" si="76"/>
        <v>0</v>
      </c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  <c r="IU373" s="97"/>
      <c r="IV373" s="97"/>
    </row>
    <row r="374" spans="1:256" ht="25.5" hidden="1">
      <c r="A374" s="97"/>
      <c r="B374" s="159" t="s">
        <v>299</v>
      </c>
      <c r="C374" s="189" t="s">
        <v>422</v>
      </c>
      <c r="D374" s="153" t="s">
        <v>580</v>
      </c>
      <c r="E374" s="153" t="s">
        <v>581</v>
      </c>
      <c r="F374" s="105" t="s">
        <v>17</v>
      </c>
      <c r="G374" s="190"/>
      <c r="H374" s="190"/>
      <c r="I374" s="190"/>
      <c r="J374" s="190">
        <v>200</v>
      </c>
      <c r="K374" s="191">
        <f t="shared" si="76"/>
        <v>0</v>
      </c>
      <c r="L374" s="191">
        <f t="shared" si="76"/>
        <v>0</v>
      </c>
      <c r="M374" s="191">
        <f t="shared" si="76"/>
        <v>0</v>
      </c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  <c r="IU374" s="97"/>
      <c r="IV374" s="97"/>
    </row>
    <row r="375" spans="1:256" ht="25.5" hidden="1">
      <c r="A375" s="97"/>
      <c r="B375" s="159" t="s">
        <v>301</v>
      </c>
      <c r="C375" s="189" t="s">
        <v>422</v>
      </c>
      <c r="D375" s="153" t="s">
        <v>580</v>
      </c>
      <c r="E375" s="153" t="s">
        <v>581</v>
      </c>
      <c r="F375" s="105" t="s">
        <v>17</v>
      </c>
      <c r="G375" s="190"/>
      <c r="H375" s="190"/>
      <c r="I375" s="190"/>
      <c r="J375" s="190">
        <v>240</v>
      </c>
      <c r="K375" s="191"/>
      <c r="L375" s="191"/>
      <c r="M375" s="191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  <c r="IU375" s="97"/>
      <c r="IV375" s="97"/>
    </row>
    <row r="376" spans="1:256" ht="38.25" hidden="1">
      <c r="A376" s="97"/>
      <c r="B376" s="118" t="s">
        <v>692</v>
      </c>
      <c r="C376" s="186" t="s">
        <v>422</v>
      </c>
      <c r="D376" s="152" t="s">
        <v>580</v>
      </c>
      <c r="E376" s="152" t="s">
        <v>581</v>
      </c>
      <c r="F376" s="102" t="s">
        <v>17</v>
      </c>
      <c r="G376" s="187"/>
      <c r="H376" s="187"/>
      <c r="I376" s="187"/>
      <c r="J376" s="187"/>
      <c r="K376" s="188">
        <f aca="true" t="shared" si="77" ref="K376:M377">K377</f>
        <v>0</v>
      </c>
      <c r="L376" s="188">
        <f t="shared" si="77"/>
        <v>0</v>
      </c>
      <c r="M376" s="188">
        <f t="shared" si="77"/>
        <v>0</v>
      </c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  <c r="IU376" s="97"/>
      <c r="IV376" s="97"/>
    </row>
    <row r="377" spans="1:256" ht="25.5" hidden="1">
      <c r="A377" s="97"/>
      <c r="B377" s="159" t="s">
        <v>299</v>
      </c>
      <c r="C377" s="189" t="s">
        <v>422</v>
      </c>
      <c r="D377" s="153" t="s">
        <v>580</v>
      </c>
      <c r="E377" s="153" t="s">
        <v>581</v>
      </c>
      <c r="F377" s="105" t="s">
        <v>17</v>
      </c>
      <c r="G377" s="190"/>
      <c r="H377" s="190"/>
      <c r="I377" s="190"/>
      <c r="J377" s="190">
        <v>200</v>
      </c>
      <c r="K377" s="191">
        <f t="shared" si="77"/>
        <v>0</v>
      </c>
      <c r="L377" s="191">
        <f t="shared" si="77"/>
        <v>0</v>
      </c>
      <c r="M377" s="191">
        <f t="shared" si="77"/>
        <v>0</v>
      </c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  <c r="IU377" s="97"/>
      <c r="IV377" s="97"/>
    </row>
    <row r="378" spans="1:256" ht="25.5" hidden="1">
      <c r="A378" s="97"/>
      <c r="B378" s="159" t="s">
        <v>301</v>
      </c>
      <c r="C378" s="189" t="s">
        <v>422</v>
      </c>
      <c r="D378" s="153" t="s">
        <v>580</v>
      </c>
      <c r="E378" s="153" t="s">
        <v>581</v>
      </c>
      <c r="F378" s="105" t="s">
        <v>17</v>
      </c>
      <c r="G378" s="190"/>
      <c r="H378" s="190"/>
      <c r="I378" s="190"/>
      <c r="J378" s="190">
        <v>240</v>
      </c>
      <c r="K378" s="191"/>
      <c r="L378" s="191"/>
      <c r="M378" s="191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  <c r="IU378" s="97"/>
      <c r="IV378" s="97"/>
    </row>
    <row r="379" spans="1:256" ht="15" hidden="1">
      <c r="A379" s="97"/>
      <c r="B379" s="101" t="s">
        <v>654</v>
      </c>
      <c r="C379" s="181" t="s">
        <v>422</v>
      </c>
      <c r="D379" s="152" t="s">
        <v>580</v>
      </c>
      <c r="E379" s="152" t="s">
        <v>391</v>
      </c>
      <c r="F379" s="192"/>
      <c r="G379" s="192"/>
      <c r="H379" s="192"/>
      <c r="I379" s="192"/>
      <c r="J379" s="192"/>
      <c r="K379" s="193">
        <f>K381+K384</f>
        <v>0</v>
      </c>
      <c r="L379" s="193">
        <f>L381+L384</f>
        <v>0</v>
      </c>
      <c r="M379" s="193">
        <f>M381+M384</f>
        <v>0</v>
      </c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  <c r="IU379" s="97"/>
      <c r="IV379" s="97"/>
    </row>
    <row r="380" spans="1:256" ht="25.5" hidden="1">
      <c r="A380" s="97"/>
      <c r="B380" s="101" t="s">
        <v>415</v>
      </c>
      <c r="C380" s="110" t="s">
        <v>422</v>
      </c>
      <c r="D380" s="152" t="s">
        <v>580</v>
      </c>
      <c r="E380" s="152" t="s">
        <v>391</v>
      </c>
      <c r="F380" s="194">
        <v>916</v>
      </c>
      <c r="G380" s="194"/>
      <c r="H380" s="194"/>
      <c r="I380" s="194"/>
      <c r="J380" s="194"/>
      <c r="K380" s="195">
        <f>K381+K384</f>
        <v>0</v>
      </c>
      <c r="L380" s="195">
        <f>L381+L384</f>
        <v>0</v>
      </c>
      <c r="M380" s="195">
        <f>M381+M384</f>
        <v>0</v>
      </c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  <c r="IU380" s="97"/>
      <c r="IV380" s="97"/>
    </row>
    <row r="381" spans="1:256" ht="12.75" hidden="1">
      <c r="A381" s="97"/>
      <c r="B381" s="117" t="s">
        <v>566</v>
      </c>
      <c r="C381" s="110" t="s">
        <v>422</v>
      </c>
      <c r="D381" s="152" t="s">
        <v>580</v>
      </c>
      <c r="E381" s="152" t="s">
        <v>391</v>
      </c>
      <c r="F381" s="194">
        <v>916</v>
      </c>
      <c r="G381" s="110" t="s">
        <v>391</v>
      </c>
      <c r="H381" s="110" t="s">
        <v>289</v>
      </c>
      <c r="I381" s="194">
        <v>82300</v>
      </c>
      <c r="J381" s="194"/>
      <c r="K381" s="195">
        <f aca="true" t="shared" si="78" ref="K381:M382">K382</f>
        <v>0</v>
      </c>
      <c r="L381" s="195">
        <f t="shared" si="78"/>
        <v>0</v>
      </c>
      <c r="M381" s="195">
        <f t="shared" si="78"/>
        <v>0</v>
      </c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  <c r="IU381" s="97"/>
      <c r="IV381" s="97"/>
    </row>
    <row r="382" spans="1:256" ht="25.5" hidden="1">
      <c r="A382" s="97"/>
      <c r="B382" s="159" t="s">
        <v>299</v>
      </c>
      <c r="C382" s="112" t="s">
        <v>422</v>
      </c>
      <c r="D382" s="153" t="s">
        <v>580</v>
      </c>
      <c r="E382" s="153" t="s">
        <v>391</v>
      </c>
      <c r="F382" s="196">
        <v>916</v>
      </c>
      <c r="G382" s="112" t="s">
        <v>391</v>
      </c>
      <c r="H382" s="112" t="s">
        <v>289</v>
      </c>
      <c r="I382" s="196">
        <v>82300</v>
      </c>
      <c r="J382" s="196">
        <v>200</v>
      </c>
      <c r="K382" s="197">
        <f t="shared" si="78"/>
        <v>0</v>
      </c>
      <c r="L382" s="197">
        <f t="shared" si="78"/>
        <v>0</v>
      </c>
      <c r="M382" s="197">
        <f t="shared" si="78"/>
        <v>0</v>
      </c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  <c r="IU382" s="97"/>
      <c r="IV382" s="97"/>
    </row>
    <row r="383" spans="1:256" ht="25.5" hidden="1">
      <c r="A383" s="97"/>
      <c r="B383" s="159" t="s">
        <v>301</v>
      </c>
      <c r="C383" s="112" t="s">
        <v>422</v>
      </c>
      <c r="D383" s="153" t="s">
        <v>580</v>
      </c>
      <c r="E383" s="153" t="s">
        <v>391</v>
      </c>
      <c r="F383" s="196">
        <v>916</v>
      </c>
      <c r="G383" s="112" t="s">
        <v>391</v>
      </c>
      <c r="H383" s="112" t="s">
        <v>289</v>
      </c>
      <c r="I383" s="196">
        <v>82300</v>
      </c>
      <c r="J383" s="196">
        <v>240</v>
      </c>
      <c r="K383" s="197"/>
      <c r="L383" s="197"/>
      <c r="M383" s="1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  <c r="IU383" s="97"/>
      <c r="IV383" s="97"/>
    </row>
    <row r="384" spans="1:256" ht="38.25" hidden="1">
      <c r="A384" s="97"/>
      <c r="B384" s="118" t="s">
        <v>692</v>
      </c>
      <c r="C384" s="110" t="s">
        <v>422</v>
      </c>
      <c r="D384" s="152" t="s">
        <v>580</v>
      </c>
      <c r="E384" s="152" t="s">
        <v>391</v>
      </c>
      <c r="F384" s="194">
        <v>916</v>
      </c>
      <c r="G384" s="110"/>
      <c r="H384" s="110"/>
      <c r="I384" s="194"/>
      <c r="J384" s="194"/>
      <c r="K384" s="195">
        <f aca="true" t="shared" si="79" ref="K384:M385">K385</f>
        <v>0</v>
      </c>
      <c r="L384" s="195">
        <f t="shared" si="79"/>
        <v>0</v>
      </c>
      <c r="M384" s="195">
        <f t="shared" si="79"/>
        <v>0</v>
      </c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  <c r="IU384" s="97"/>
      <c r="IV384" s="97"/>
    </row>
    <row r="385" spans="1:256" ht="25.5" hidden="1">
      <c r="A385" s="97"/>
      <c r="B385" s="159" t="s">
        <v>299</v>
      </c>
      <c r="C385" s="112" t="s">
        <v>422</v>
      </c>
      <c r="D385" s="153" t="s">
        <v>580</v>
      </c>
      <c r="E385" s="153" t="s">
        <v>391</v>
      </c>
      <c r="F385" s="196">
        <v>916</v>
      </c>
      <c r="G385" s="112"/>
      <c r="H385" s="112"/>
      <c r="I385" s="196"/>
      <c r="J385" s="196">
        <v>200</v>
      </c>
      <c r="K385" s="197">
        <f t="shared" si="79"/>
        <v>0</v>
      </c>
      <c r="L385" s="197">
        <f t="shared" si="79"/>
        <v>0</v>
      </c>
      <c r="M385" s="197">
        <f t="shared" si="79"/>
        <v>0</v>
      </c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  <c r="IU385" s="97"/>
      <c r="IV385" s="97"/>
    </row>
    <row r="386" spans="1:256" ht="25.5" hidden="1">
      <c r="A386" s="97"/>
      <c r="B386" s="159" t="s">
        <v>301</v>
      </c>
      <c r="C386" s="112" t="s">
        <v>422</v>
      </c>
      <c r="D386" s="153" t="s">
        <v>580</v>
      </c>
      <c r="E386" s="153" t="s">
        <v>391</v>
      </c>
      <c r="F386" s="196">
        <v>916</v>
      </c>
      <c r="G386" s="112"/>
      <c r="H386" s="112"/>
      <c r="I386" s="196"/>
      <c r="J386" s="196">
        <v>240</v>
      </c>
      <c r="K386" s="197"/>
      <c r="L386" s="197"/>
      <c r="M386" s="1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  <c r="IU386" s="97"/>
      <c r="IV386" s="97"/>
    </row>
    <row r="387" spans="1:256" ht="30" hidden="1">
      <c r="A387" s="97"/>
      <c r="B387" s="148" t="s">
        <v>693</v>
      </c>
      <c r="C387" s="149" t="s">
        <v>387</v>
      </c>
      <c r="D387" s="152" t="s">
        <v>580</v>
      </c>
      <c r="E387" s="153"/>
      <c r="F387" s="168"/>
      <c r="G387" s="168"/>
      <c r="H387" s="168"/>
      <c r="I387" s="168"/>
      <c r="J387" s="168"/>
      <c r="K387" s="169">
        <f>K388</f>
        <v>0</v>
      </c>
      <c r="L387" s="169">
        <f>L388</f>
        <v>0</v>
      </c>
      <c r="M387" s="169">
        <f>M388</f>
        <v>0</v>
      </c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  <c r="IU387" s="97"/>
      <c r="IV387" s="97"/>
    </row>
    <row r="388" spans="1:256" ht="25.5" hidden="1">
      <c r="A388" s="97"/>
      <c r="B388" s="117" t="s">
        <v>385</v>
      </c>
      <c r="C388" s="198" t="s">
        <v>387</v>
      </c>
      <c r="D388" s="152" t="s">
        <v>580</v>
      </c>
      <c r="E388" s="152" t="s">
        <v>581</v>
      </c>
      <c r="F388" s="198" t="s">
        <v>16</v>
      </c>
      <c r="G388" s="198"/>
      <c r="H388" s="198"/>
      <c r="I388" s="198"/>
      <c r="J388" s="199"/>
      <c r="K388" s="200">
        <f>K392+K400+K389+K406+K409+K418+K415+K412+K403</f>
        <v>0</v>
      </c>
      <c r="L388" s="200">
        <f>L392+L400+L389+L406+L409+L418+L415+L412+L403</f>
        <v>0</v>
      </c>
      <c r="M388" s="200">
        <f>M392+M400+M389+M406+M409+M418+M415+M412+M403</f>
        <v>0</v>
      </c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  <c r="IU388" s="97"/>
      <c r="IV388" s="97"/>
    </row>
    <row r="389" spans="1:256" ht="42.75" customHeight="1" hidden="1">
      <c r="A389" s="97"/>
      <c r="B389" s="101" t="s">
        <v>400</v>
      </c>
      <c r="C389" s="152" t="s">
        <v>387</v>
      </c>
      <c r="D389" s="152" t="s">
        <v>580</v>
      </c>
      <c r="E389" s="152" t="s">
        <v>581</v>
      </c>
      <c r="F389" s="102" t="s">
        <v>16</v>
      </c>
      <c r="G389" s="102" t="s">
        <v>398</v>
      </c>
      <c r="H389" s="102" t="s">
        <v>287</v>
      </c>
      <c r="I389" s="102" t="s">
        <v>694</v>
      </c>
      <c r="J389" s="102"/>
      <c r="K389" s="103">
        <f aca="true" t="shared" si="80" ref="K389:M390">K390</f>
        <v>0</v>
      </c>
      <c r="L389" s="103">
        <f t="shared" si="80"/>
        <v>0</v>
      </c>
      <c r="M389" s="103">
        <f t="shared" si="80"/>
        <v>0</v>
      </c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  <c r="IU389" s="97"/>
      <c r="IV389" s="97"/>
    </row>
    <row r="390" spans="1:256" ht="12.75" hidden="1">
      <c r="A390" s="97"/>
      <c r="B390" s="111" t="s">
        <v>402</v>
      </c>
      <c r="C390" s="153" t="s">
        <v>387</v>
      </c>
      <c r="D390" s="153" t="s">
        <v>580</v>
      </c>
      <c r="E390" s="153" t="s">
        <v>581</v>
      </c>
      <c r="F390" s="105" t="s">
        <v>16</v>
      </c>
      <c r="G390" s="105" t="s">
        <v>398</v>
      </c>
      <c r="H390" s="105" t="s">
        <v>287</v>
      </c>
      <c r="I390" s="105" t="s">
        <v>694</v>
      </c>
      <c r="J390" s="105" t="s">
        <v>403</v>
      </c>
      <c r="K390" s="106">
        <f t="shared" si="80"/>
        <v>0</v>
      </c>
      <c r="L390" s="106">
        <f t="shared" si="80"/>
        <v>0</v>
      </c>
      <c r="M390" s="106">
        <f t="shared" si="80"/>
        <v>0</v>
      </c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  <c r="IU390" s="97"/>
      <c r="IV390" s="97"/>
    </row>
    <row r="391" spans="1:256" ht="12.75" hidden="1">
      <c r="A391" s="97"/>
      <c r="B391" s="111" t="s">
        <v>410</v>
      </c>
      <c r="C391" s="153" t="s">
        <v>387</v>
      </c>
      <c r="D391" s="153" t="s">
        <v>580</v>
      </c>
      <c r="E391" s="153" t="s">
        <v>581</v>
      </c>
      <c r="F391" s="105" t="s">
        <v>16</v>
      </c>
      <c r="G391" s="105" t="s">
        <v>398</v>
      </c>
      <c r="H391" s="105" t="s">
        <v>287</v>
      </c>
      <c r="I391" s="105" t="s">
        <v>694</v>
      </c>
      <c r="J391" s="105" t="s">
        <v>405</v>
      </c>
      <c r="K391" s="106"/>
      <c r="L391" s="106"/>
      <c r="M391" s="106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  <c r="IU391" s="97"/>
      <c r="IV391" s="97"/>
    </row>
    <row r="392" spans="1:256" ht="25.5" hidden="1">
      <c r="A392" s="97"/>
      <c r="B392" s="101" t="s">
        <v>341</v>
      </c>
      <c r="C392" s="110" t="s">
        <v>387</v>
      </c>
      <c r="D392" s="152" t="s">
        <v>580</v>
      </c>
      <c r="E392" s="152" t="s">
        <v>581</v>
      </c>
      <c r="F392" s="102" t="s">
        <v>16</v>
      </c>
      <c r="G392" s="102" t="s">
        <v>309</v>
      </c>
      <c r="H392" s="102" t="s">
        <v>338</v>
      </c>
      <c r="I392" s="102" t="s">
        <v>609</v>
      </c>
      <c r="J392" s="102"/>
      <c r="K392" s="103">
        <f>K393+K395+K397</f>
        <v>0</v>
      </c>
      <c r="L392" s="103">
        <f>L393+L395+L397</f>
        <v>0</v>
      </c>
      <c r="M392" s="103">
        <f>M393+M395+M397</f>
        <v>0</v>
      </c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  <c r="IU392" s="97"/>
      <c r="IV392" s="97"/>
    </row>
    <row r="393" spans="1:256" ht="51" hidden="1">
      <c r="A393" s="97"/>
      <c r="B393" s="159" t="s">
        <v>293</v>
      </c>
      <c r="C393" s="153" t="s">
        <v>387</v>
      </c>
      <c r="D393" s="153" t="s">
        <v>580</v>
      </c>
      <c r="E393" s="153" t="s">
        <v>581</v>
      </c>
      <c r="F393" s="105" t="s">
        <v>16</v>
      </c>
      <c r="G393" s="105" t="s">
        <v>287</v>
      </c>
      <c r="H393" s="105" t="s">
        <v>387</v>
      </c>
      <c r="I393" s="105" t="s">
        <v>609</v>
      </c>
      <c r="J393" s="105" t="s">
        <v>23</v>
      </c>
      <c r="K393" s="106">
        <f>K394</f>
        <v>0</v>
      </c>
      <c r="L393" s="106">
        <f>L394</f>
        <v>0</v>
      </c>
      <c r="M393" s="106">
        <f>M394</f>
        <v>0</v>
      </c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  <c r="IU393" s="97"/>
      <c r="IV393" s="97"/>
    </row>
    <row r="394" spans="1:256" ht="25.5" hidden="1">
      <c r="A394" s="97"/>
      <c r="B394" s="159" t="s">
        <v>298</v>
      </c>
      <c r="C394" s="153" t="s">
        <v>387</v>
      </c>
      <c r="D394" s="153" t="s">
        <v>580</v>
      </c>
      <c r="E394" s="153" t="s">
        <v>581</v>
      </c>
      <c r="F394" s="105" t="s">
        <v>16</v>
      </c>
      <c r="G394" s="105" t="s">
        <v>287</v>
      </c>
      <c r="H394" s="105" t="s">
        <v>387</v>
      </c>
      <c r="I394" s="105" t="s">
        <v>609</v>
      </c>
      <c r="J394" s="105" t="s">
        <v>294</v>
      </c>
      <c r="K394" s="106"/>
      <c r="L394" s="106"/>
      <c r="M394" s="106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  <c r="IU394" s="97"/>
      <c r="IV394" s="97"/>
    </row>
    <row r="395" spans="1:256" ht="25.5" hidden="1">
      <c r="A395" s="97"/>
      <c r="B395" s="159" t="s">
        <v>299</v>
      </c>
      <c r="C395" s="153" t="s">
        <v>387</v>
      </c>
      <c r="D395" s="153" t="s">
        <v>580</v>
      </c>
      <c r="E395" s="153" t="s">
        <v>581</v>
      </c>
      <c r="F395" s="105" t="s">
        <v>16</v>
      </c>
      <c r="G395" s="105" t="s">
        <v>287</v>
      </c>
      <c r="H395" s="105" t="s">
        <v>387</v>
      </c>
      <c r="I395" s="105" t="s">
        <v>609</v>
      </c>
      <c r="J395" s="105" t="s">
        <v>300</v>
      </c>
      <c r="K395" s="106">
        <f>K396</f>
        <v>0</v>
      </c>
      <c r="L395" s="106">
        <f>L396</f>
        <v>0</v>
      </c>
      <c r="M395" s="106">
        <f>M396</f>
        <v>0</v>
      </c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  <c r="IU395" s="97"/>
      <c r="IV395" s="97"/>
    </row>
    <row r="396" spans="1:256" ht="25.5" hidden="1">
      <c r="A396" s="97"/>
      <c r="B396" s="159" t="s">
        <v>301</v>
      </c>
      <c r="C396" s="153" t="s">
        <v>387</v>
      </c>
      <c r="D396" s="153" t="s">
        <v>580</v>
      </c>
      <c r="E396" s="153" t="s">
        <v>581</v>
      </c>
      <c r="F396" s="105" t="s">
        <v>16</v>
      </c>
      <c r="G396" s="105" t="s">
        <v>287</v>
      </c>
      <c r="H396" s="105" t="s">
        <v>387</v>
      </c>
      <c r="I396" s="105" t="s">
        <v>609</v>
      </c>
      <c r="J396" s="105" t="s">
        <v>302</v>
      </c>
      <c r="K396" s="106"/>
      <c r="L396" s="106"/>
      <c r="M396" s="106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  <c r="IU396" s="97"/>
      <c r="IV396" s="97"/>
    </row>
    <row r="397" spans="1:256" ht="12.75" hidden="1">
      <c r="A397" s="97"/>
      <c r="B397" s="159" t="s">
        <v>347</v>
      </c>
      <c r="C397" s="153" t="s">
        <v>387</v>
      </c>
      <c r="D397" s="153" t="s">
        <v>580</v>
      </c>
      <c r="E397" s="153" t="s">
        <v>581</v>
      </c>
      <c r="F397" s="105" t="s">
        <v>16</v>
      </c>
      <c r="G397" s="105"/>
      <c r="H397" s="105"/>
      <c r="I397" s="105" t="s">
        <v>610</v>
      </c>
      <c r="J397" s="105"/>
      <c r="K397" s="106">
        <f aca="true" t="shared" si="81" ref="K397:M398">K398</f>
        <v>0</v>
      </c>
      <c r="L397" s="106">
        <f t="shared" si="81"/>
        <v>0</v>
      </c>
      <c r="M397" s="106">
        <f t="shared" si="81"/>
        <v>0</v>
      </c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  <c r="IU397" s="97"/>
      <c r="IV397" s="97"/>
    </row>
    <row r="398" spans="1:256" ht="12.75" hidden="1">
      <c r="A398" s="97"/>
      <c r="B398" s="111" t="s">
        <v>320</v>
      </c>
      <c r="C398" s="153" t="s">
        <v>387</v>
      </c>
      <c r="D398" s="153" t="s">
        <v>580</v>
      </c>
      <c r="E398" s="153" t="s">
        <v>581</v>
      </c>
      <c r="F398" s="105" t="s">
        <v>16</v>
      </c>
      <c r="G398" s="105" t="s">
        <v>287</v>
      </c>
      <c r="H398" s="105" t="s">
        <v>387</v>
      </c>
      <c r="I398" s="105" t="s">
        <v>610</v>
      </c>
      <c r="J398" s="105" t="s">
        <v>304</v>
      </c>
      <c r="K398" s="106">
        <f t="shared" si="81"/>
        <v>0</v>
      </c>
      <c r="L398" s="106">
        <f t="shared" si="81"/>
        <v>0</v>
      </c>
      <c r="M398" s="106">
        <f t="shared" si="81"/>
        <v>0</v>
      </c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  <c r="IU398" s="97"/>
      <c r="IV398" s="97"/>
    </row>
    <row r="399" spans="1:256" ht="12.75" hidden="1">
      <c r="A399" s="97"/>
      <c r="B399" s="111" t="s">
        <v>305</v>
      </c>
      <c r="C399" s="153" t="s">
        <v>387</v>
      </c>
      <c r="D399" s="153" t="s">
        <v>580</v>
      </c>
      <c r="E399" s="153" t="s">
        <v>581</v>
      </c>
      <c r="F399" s="105" t="s">
        <v>16</v>
      </c>
      <c r="G399" s="105" t="s">
        <v>287</v>
      </c>
      <c r="H399" s="105" t="s">
        <v>387</v>
      </c>
      <c r="I399" s="105" t="s">
        <v>610</v>
      </c>
      <c r="J399" s="105" t="s">
        <v>306</v>
      </c>
      <c r="K399" s="106"/>
      <c r="L399" s="106"/>
      <c r="M399" s="106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  <c r="IU399" s="97"/>
      <c r="IV399" s="97"/>
    </row>
    <row r="400" spans="1:256" ht="63.75" hidden="1">
      <c r="A400" s="97"/>
      <c r="B400" s="101" t="s">
        <v>695</v>
      </c>
      <c r="C400" s="152" t="s">
        <v>387</v>
      </c>
      <c r="D400" s="152" t="s">
        <v>580</v>
      </c>
      <c r="E400" s="153" t="s">
        <v>581</v>
      </c>
      <c r="F400" s="102" t="s">
        <v>16</v>
      </c>
      <c r="G400" s="102" t="s">
        <v>466</v>
      </c>
      <c r="H400" s="102" t="s">
        <v>362</v>
      </c>
      <c r="I400" s="102"/>
      <c r="J400" s="102"/>
      <c r="K400" s="103">
        <f aca="true" t="shared" si="82" ref="K400:M401">K401</f>
        <v>0</v>
      </c>
      <c r="L400" s="103">
        <f t="shared" si="82"/>
        <v>0</v>
      </c>
      <c r="M400" s="103">
        <f t="shared" si="82"/>
        <v>0</v>
      </c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  <c r="IU400" s="97"/>
      <c r="IV400" s="97"/>
    </row>
    <row r="401" spans="1:256" ht="12.75" hidden="1">
      <c r="A401" s="97"/>
      <c r="B401" s="111" t="s">
        <v>433</v>
      </c>
      <c r="C401" s="153" t="s">
        <v>387</v>
      </c>
      <c r="D401" s="153" t="s">
        <v>580</v>
      </c>
      <c r="E401" s="153" t="s">
        <v>581</v>
      </c>
      <c r="F401" s="105" t="s">
        <v>16</v>
      </c>
      <c r="G401" s="105" t="s">
        <v>466</v>
      </c>
      <c r="H401" s="105" t="s">
        <v>362</v>
      </c>
      <c r="I401" s="105"/>
      <c r="J401" s="105" t="s">
        <v>403</v>
      </c>
      <c r="K401" s="106">
        <f t="shared" si="82"/>
        <v>0</v>
      </c>
      <c r="L401" s="106">
        <f t="shared" si="82"/>
        <v>0</v>
      </c>
      <c r="M401" s="106">
        <f t="shared" si="82"/>
        <v>0</v>
      </c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  <c r="IU401" s="97"/>
      <c r="IV401" s="97"/>
    </row>
    <row r="402" spans="1:256" ht="12.75" hidden="1">
      <c r="A402" s="97"/>
      <c r="B402" s="111" t="s">
        <v>446</v>
      </c>
      <c r="C402" s="153" t="s">
        <v>387</v>
      </c>
      <c r="D402" s="153" t="s">
        <v>580</v>
      </c>
      <c r="E402" s="153" t="s">
        <v>581</v>
      </c>
      <c r="F402" s="105" t="s">
        <v>16</v>
      </c>
      <c r="G402" s="105" t="s">
        <v>466</v>
      </c>
      <c r="H402" s="105" t="s">
        <v>362</v>
      </c>
      <c r="I402" s="105"/>
      <c r="J402" s="105" t="s">
        <v>447</v>
      </c>
      <c r="K402" s="106"/>
      <c r="L402" s="106"/>
      <c r="M402" s="106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  <c r="IU402" s="97"/>
      <c r="IV402" s="97"/>
    </row>
    <row r="403" spans="1:256" ht="25.5" hidden="1">
      <c r="A403" s="97"/>
      <c r="B403" s="101" t="s">
        <v>407</v>
      </c>
      <c r="C403" s="152" t="s">
        <v>387</v>
      </c>
      <c r="D403" s="152" t="s">
        <v>580</v>
      </c>
      <c r="E403" s="152" t="s">
        <v>581</v>
      </c>
      <c r="F403" s="102" t="s">
        <v>16</v>
      </c>
      <c r="G403" s="102" t="s">
        <v>398</v>
      </c>
      <c r="H403" s="102" t="s">
        <v>289</v>
      </c>
      <c r="I403" s="102" t="s">
        <v>696</v>
      </c>
      <c r="J403" s="102"/>
      <c r="K403" s="103">
        <f aca="true" t="shared" si="83" ref="K403:M404">K404</f>
        <v>0</v>
      </c>
      <c r="L403" s="103">
        <f t="shared" si="83"/>
        <v>0</v>
      </c>
      <c r="M403" s="103">
        <f t="shared" si="83"/>
        <v>0</v>
      </c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  <c r="IU403" s="97"/>
      <c r="IV403" s="97"/>
    </row>
    <row r="404" spans="1:256" ht="12.75" hidden="1">
      <c r="A404" s="97"/>
      <c r="B404" s="111" t="s">
        <v>409</v>
      </c>
      <c r="C404" s="153" t="s">
        <v>387</v>
      </c>
      <c r="D404" s="153" t="s">
        <v>580</v>
      </c>
      <c r="E404" s="153" t="s">
        <v>581</v>
      </c>
      <c r="F404" s="105" t="s">
        <v>16</v>
      </c>
      <c r="G404" s="105" t="s">
        <v>398</v>
      </c>
      <c r="H404" s="105" t="s">
        <v>289</v>
      </c>
      <c r="I404" s="105" t="s">
        <v>696</v>
      </c>
      <c r="J404" s="105" t="s">
        <v>403</v>
      </c>
      <c r="K404" s="106">
        <f t="shared" si="83"/>
        <v>0</v>
      </c>
      <c r="L404" s="106">
        <f t="shared" si="83"/>
        <v>0</v>
      </c>
      <c r="M404" s="106">
        <f t="shared" si="83"/>
        <v>0</v>
      </c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  <c r="IU404" s="97"/>
      <c r="IV404" s="97"/>
    </row>
    <row r="405" spans="1:256" ht="12.75" hidden="1">
      <c r="A405" s="97"/>
      <c r="B405" s="111" t="s">
        <v>410</v>
      </c>
      <c r="C405" s="153" t="s">
        <v>387</v>
      </c>
      <c r="D405" s="153" t="s">
        <v>580</v>
      </c>
      <c r="E405" s="153" t="s">
        <v>581</v>
      </c>
      <c r="F405" s="105" t="s">
        <v>16</v>
      </c>
      <c r="G405" s="105" t="s">
        <v>398</v>
      </c>
      <c r="H405" s="105" t="s">
        <v>289</v>
      </c>
      <c r="I405" s="105" t="s">
        <v>696</v>
      </c>
      <c r="J405" s="105" t="s">
        <v>405</v>
      </c>
      <c r="K405" s="106"/>
      <c r="L405" s="106"/>
      <c r="M405" s="106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</row>
    <row r="406" spans="1:256" ht="12.75" hidden="1">
      <c r="A406" s="97"/>
      <c r="B406" s="56" t="s">
        <v>697</v>
      </c>
      <c r="C406" s="152" t="s">
        <v>387</v>
      </c>
      <c r="D406" s="152" t="s">
        <v>580</v>
      </c>
      <c r="E406" s="152" t="s">
        <v>581</v>
      </c>
      <c r="F406" s="102" t="s">
        <v>16</v>
      </c>
      <c r="G406" s="102"/>
      <c r="H406" s="102"/>
      <c r="I406" s="102"/>
      <c r="J406" s="102"/>
      <c r="K406" s="103">
        <f aca="true" t="shared" si="84" ref="K406:M407">K407</f>
        <v>0</v>
      </c>
      <c r="L406" s="103">
        <f t="shared" si="84"/>
        <v>0</v>
      </c>
      <c r="M406" s="103">
        <f t="shared" si="84"/>
        <v>0</v>
      </c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  <c r="IU406" s="97"/>
      <c r="IV406" s="97"/>
    </row>
    <row r="407" spans="1:256" ht="12.75" hidden="1">
      <c r="A407" s="97"/>
      <c r="B407" s="62" t="s">
        <v>409</v>
      </c>
      <c r="C407" s="153" t="s">
        <v>387</v>
      </c>
      <c r="D407" s="153" t="s">
        <v>580</v>
      </c>
      <c r="E407" s="153" t="s">
        <v>581</v>
      </c>
      <c r="F407" s="105" t="s">
        <v>16</v>
      </c>
      <c r="G407" s="105"/>
      <c r="H407" s="105"/>
      <c r="I407" s="105"/>
      <c r="J407" s="105" t="s">
        <v>403</v>
      </c>
      <c r="K407" s="106">
        <f t="shared" si="84"/>
        <v>0</v>
      </c>
      <c r="L407" s="106">
        <f t="shared" si="84"/>
        <v>0</v>
      </c>
      <c r="M407" s="106">
        <f t="shared" si="84"/>
        <v>0</v>
      </c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  <c r="IU407" s="97"/>
      <c r="IV407" s="97"/>
    </row>
    <row r="408" spans="1:256" ht="12.75" hidden="1">
      <c r="A408" s="97"/>
      <c r="B408" s="62" t="s">
        <v>267</v>
      </c>
      <c r="C408" s="153" t="s">
        <v>387</v>
      </c>
      <c r="D408" s="153" t="s">
        <v>580</v>
      </c>
      <c r="E408" s="153" t="s">
        <v>581</v>
      </c>
      <c r="F408" s="105" t="s">
        <v>16</v>
      </c>
      <c r="G408" s="105"/>
      <c r="H408" s="105"/>
      <c r="I408" s="105"/>
      <c r="J408" s="105" t="s">
        <v>434</v>
      </c>
      <c r="K408" s="106"/>
      <c r="L408" s="106"/>
      <c r="M408" s="106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  <c r="IU408" s="97"/>
      <c r="IV408" s="97"/>
    </row>
    <row r="409" spans="1:256" ht="51" hidden="1">
      <c r="A409" s="97"/>
      <c r="B409" s="101" t="s">
        <v>698</v>
      </c>
      <c r="C409" s="152" t="s">
        <v>387</v>
      </c>
      <c r="D409" s="152" t="s">
        <v>580</v>
      </c>
      <c r="E409" s="152" t="s">
        <v>581</v>
      </c>
      <c r="F409" s="102" t="s">
        <v>16</v>
      </c>
      <c r="G409" s="102"/>
      <c r="H409" s="102"/>
      <c r="I409" s="102"/>
      <c r="J409" s="102"/>
      <c r="K409" s="103">
        <f aca="true" t="shared" si="85" ref="K409:M410">K410</f>
        <v>0</v>
      </c>
      <c r="L409" s="103">
        <f t="shared" si="85"/>
        <v>0</v>
      </c>
      <c r="M409" s="103">
        <f t="shared" si="85"/>
        <v>0</v>
      </c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12.75" hidden="1">
      <c r="A410" s="97"/>
      <c r="B410" s="111" t="s">
        <v>699</v>
      </c>
      <c r="C410" s="153" t="s">
        <v>387</v>
      </c>
      <c r="D410" s="153" t="s">
        <v>580</v>
      </c>
      <c r="E410" s="153" t="s">
        <v>581</v>
      </c>
      <c r="F410" s="105" t="s">
        <v>16</v>
      </c>
      <c r="G410" s="105"/>
      <c r="H410" s="105"/>
      <c r="I410" s="105"/>
      <c r="J410" s="105" t="s">
        <v>403</v>
      </c>
      <c r="K410" s="106">
        <f t="shared" si="85"/>
        <v>0</v>
      </c>
      <c r="L410" s="106">
        <f t="shared" si="85"/>
        <v>0</v>
      </c>
      <c r="M410" s="106">
        <f t="shared" si="85"/>
        <v>0</v>
      </c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  <c r="IU410" s="97"/>
      <c r="IV410" s="97"/>
    </row>
    <row r="411" spans="1:256" ht="12.75" hidden="1">
      <c r="A411" s="97"/>
      <c r="B411" s="111" t="s">
        <v>267</v>
      </c>
      <c r="C411" s="153" t="s">
        <v>387</v>
      </c>
      <c r="D411" s="153" t="s">
        <v>580</v>
      </c>
      <c r="E411" s="153" t="s">
        <v>581</v>
      </c>
      <c r="F411" s="105" t="s">
        <v>16</v>
      </c>
      <c r="G411" s="105"/>
      <c r="H411" s="105"/>
      <c r="I411" s="105"/>
      <c r="J411" s="105" t="s">
        <v>434</v>
      </c>
      <c r="K411" s="106"/>
      <c r="L411" s="106"/>
      <c r="M411" s="106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  <c r="IU411" s="97"/>
      <c r="IV411" s="97"/>
    </row>
    <row r="412" spans="1:256" ht="25.5" hidden="1">
      <c r="A412" s="97"/>
      <c r="B412" s="101" t="s">
        <v>700</v>
      </c>
      <c r="C412" s="152" t="s">
        <v>387</v>
      </c>
      <c r="D412" s="152" t="s">
        <v>580</v>
      </c>
      <c r="E412" s="152" t="s">
        <v>581</v>
      </c>
      <c r="F412" s="102" t="s">
        <v>16</v>
      </c>
      <c r="G412" s="105"/>
      <c r="H412" s="105"/>
      <c r="I412" s="102"/>
      <c r="J412" s="102"/>
      <c r="K412" s="103">
        <f aca="true" t="shared" si="86" ref="K412:M413">K413</f>
        <v>0</v>
      </c>
      <c r="L412" s="103">
        <f t="shared" si="86"/>
        <v>0</v>
      </c>
      <c r="M412" s="103">
        <f t="shared" si="86"/>
        <v>0</v>
      </c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12.75" hidden="1">
      <c r="A413" s="97"/>
      <c r="B413" s="111" t="s">
        <v>699</v>
      </c>
      <c r="C413" s="153" t="s">
        <v>387</v>
      </c>
      <c r="D413" s="153" t="s">
        <v>580</v>
      </c>
      <c r="E413" s="153" t="s">
        <v>581</v>
      </c>
      <c r="F413" s="105" t="s">
        <v>16</v>
      </c>
      <c r="G413" s="105"/>
      <c r="H413" s="105"/>
      <c r="I413" s="105"/>
      <c r="J413" s="105" t="s">
        <v>403</v>
      </c>
      <c r="K413" s="106">
        <f t="shared" si="86"/>
        <v>0</v>
      </c>
      <c r="L413" s="106">
        <f t="shared" si="86"/>
        <v>0</v>
      </c>
      <c r="M413" s="106">
        <f t="shared" si="86"/>
        <v>0</v>
      </c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2.75" hidden="1">
      <c r="A414" s="97"/>
      <c r="B414" s="111" t="s">
        <v>267</v>
      </c>
      <c r="C414" s="153" t="s">
        <v>387</v>
      </c>
      <c r="D414" s="153" t="s">
        <v>580</v>
      </c>
      <c r="E414" s="153" t="s">
        <v>581</v>
      </c>
      <c r="F414" s="105" t="s">
        <v>16</v>
      </c>
      <c r="G414" s="105"/>
      <c r="H414" s="105"/>
      <c r="I414" s="105"/>
      <c r="J414" s="105" t="s">
        <v>434</v>
      </c>
      <c r="K414" s="106"/>
      <c r="L414" s="106"/>
      <c r="M414" s="106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  <c r="IK414" s="97"/>
      <c r="IL414" s="97"/>
      <c r="IM414" s="97"/>
      <c r="IN414" s="97"/>
      <c r="IO414" s="97"/>
      <c r="IP414" s="97"/>
      <c r="IQ414" s="97"/>
      <c r="IR414" s="97"/>
      <c r="IS414" s="97"/>
      <c r="IT414" s="97"/>
      <c r="IU414" s="97"/>
      <c r="IV414" s="97"/>
    </row>
    <row r="415" spans="1:256" ht="12.75" hidden="1">
      <c r="A415" s="97"/>
      <c r="B415" s="115" t="s">
        <v>701</v>
      </c>
      <c r="C415" s="152" t="s">
        <v>387</v>
      </c>
      <c r="D415" s="152" t="s">
        <v>580</v>
      </c>
      <c r="E415" s="152" t="s">
        <v>581</v>
      </c>
      <c r="F415" s="102" t="s">
        <v>16</v>
      </c>
      <c r="G415" s="105"/>
      <c r="H415" s="105"/>
      <c r="I415" s="102"/>
      <c r="J415" s="102"/>
      <c r="K415" s="103">
        <f aca="true" t="shared" si="87" ref="K415:M416">K416</f>
        <v>0</v>
      </c>
      <c r="L415" s="103">
        <f t="shared" si="87"/>
        <v>0</v>
      </c>
      <c r="M415" s="103">
        <f t="shared" si="87"/>
        <v>0</v>
      </c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12.75" hidden="1">
      <c r="A416" s="97"/>
      <c r="B416" s="111" t="s">
        <v>699</v>
      </c>
      <c r="C416" s="153" t="s">
        <v>387</v>
      </c>
      <c r="D416" s="153" t="s">
        <v>580</v>
      </c>
      <c r="E416" s="153" t="s">
        <v>581</v>
      </c>
      <c r="F416" s="105" t="s">
        <v>16</v>
      </c>
      <c r="G416" s="105"/>
      <c r="H416" s="105"/>
      <c r="I416" s="105"/>
      <c r="J416" s="105" t="s">
        <v>403</v>
      </c>
      <c r="K416" s="106">
        <f t="shared" si="87"/>
        <v>0</v>
      </c>
      <c r="L416" s="106">
        <f t="shared" si="87"/>
        <v>0</v>
      </c>
      <c r="M416" s="106">
        <f t="shared" si="87"/>
        <v>0</v>
      </c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2.75" hidden="1">
      <c r="A417" s="97"/>
      <c r="B417" s="111" t="s">
        <v>267</v>
      </c>
      <c r="C417" s="153" t="s">
        <v>387</v>
      </c>
      <c r="D417" s="153" t="s">
        <v>580</v>
      </c>
      <c r="E417" s="153" t="s">
        <v>581</v>
      </c>
      <c r="F417" s="105" t="s">
        <v>16</v>
      </c>
      <c r="G417" s="105"/>
      <c r="H417" s="105"/>
      <c r="I417" s="105"/>
      <c r="J417" s="105" t="s">
        <v>434</v>
      </c>
      <c r="K417" s="106">
        <v>0</v>
      </c>
      <c r="L417" s="106">
        <v>0</v>
      </c>
      <c r="M417" s="106">
        <v>0</v>
      </c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2.75" hidden="1">
      <c r="A418" s="97"/>
      <c r="B418" s="173" t="s">
        <v>701</v>
      </c>
      <c r="C418" s="152" t="s">
        <v>387</v>
      </c>
      <c r="D418" s="152" t="s">
        <v>580</v>
      </c>
      <c r="E418" s="152" t="s">
        <v>581</v>
      </c>
      <c r="F418" s="102" t="s">
        <v>16</v>
      </c>
      <c r="G418" s="102"/>
      <c r="H418" s="102"/>
      <c r="I418" s="102"/>
      <c r="J418" s="102"/>
      <c r="K418" s="103">
        <f aca="true" t="shared" si="88" ref="K418:M419">K419</f>
        <v>0</v>
      </c>
      <c r="L418" s="103">
        <f t="shared" si="88"/>
        <v>0</v>
      </c>
      <c r="M418" s="103">
        <f t="shared" si="88"/>
        <v>0</v>
      </c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  <c r="IP418" s="97"/>
      <c r="IQ418" s="97"/>
      <c r="IR418" s="97"/>
      <c r="IS418" s="97"/>
      <c r="IT418" s="97"/>
      <c r="IU418" s="97"/>
      <c r="IV418" s="97"/>
    </row>
    <row r="419" spans="1:256" ht="12.75" hidden="1">
      <c r="A419" s="97"/>
      <c r="B419" s="111" t="s">
        <v>699</v>
      </c>
      <c r="C419" s="153" t="s">
        <v>387</v>
      </c>
      <c r="D419" s="153" t="s">
        <v>580</v>
      </c>
      <c r="E419" s="153" t="s">
        <v>581</v>
      </c>
      <c r="F419" s="105" t="s">
        <v>16</v>
      </c>
      <c r="G419" s="105"/>
      <c r="H419" s="105"/>
      <c r="I419" s="105"/>
      <c r="J419" s="105" t="s">
        <v>403</v>
      </c>
      <c r="K419" s="106">
        <f t="shared" si="88"/>
        <v>0</v>
      </c>
      <c r="L419" s="106">
        <f t="shared" si="88"/>
        <v>0</v>
      </c>
      <c r="M419" s="106">
        <f t="shared" si="88"/>
        <v>0</v>
      </c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  <c r="IP419" s="97"/>
      <c r="IQ419" s="97"/>
      <c r="IR419" s="97"/>
      <c r="IS419" s="97"/>
      <c r="IT419" s="97"/>
      <c r="IU419" s="97"/>
      <c r="IV419" s="97"/>
    </row>
    <row r="420" spans="1:256" ht="12.75" hidden="1">
      <c r="A420" s="97"/>
      <c r="B420" s="111" t="s">
        <v>267</v>
      </c>
      <c r="C420" s="153" t="s">
        <v>387</v>
      </c>
      <c r="D420" s="153" t="s">
        <v>580</v>
      </c>
      <c r="E420" s="153" t="s">
        <v>581</v>
      </c>
      <c r="F420" s="105" t="s">
        <v>16</v>
      </c>
      <c r="G420" s="105"/>
      <c r="H420" s="105"/>
      <c r="I420" s="105"/>
      <c r="J420" s="105" t="s">
        <v>434</v>
      </c>
      <c r="K420" s="106">
        <v>0</v>
      </c>
      <c r="L420" s="106">
        <v>0</v>
      </c>
      <c r="M420" s="106">
        <v>0</v>
      </c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45" hidden="1">
      <c r="A421" s="97"/>
      <c r="B421" s="148" t="s">
        <v>702</v>
      </c>
      <c r="C421" s="152" t="s">
        <v>309</v>
      </c>
      <c r="D421" s="152" t="s">
        <v>580</v>
      </c>
      <c r="E421" s="153" t="s">
        <v>581</v>
      </c>
      <c r="F421" s="102"/>
      <c r="G421" s="102"/>
      <c r="H421" s="102"/>
      <c r="I421" s="102"/>
      <c r="J421" s="102"/>
      <c r="K421" s="103">
        <f>K422</f>
        <v>0</v>
      </c>
      <c r="L421" s="103">
        <f>L422</f>
        <v>0</v>
      </c>
      <c r="M421" s="103">
        <f>M422</f>
        <v>0</v>
      </c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  <c r="IP421" s="97"/>
      <c r="IQ421" s="97"/>
      <c r="IR421" s="97"/>
      <c r="IS421" s="97"/>
      <c r="IT421" s="97"/>
      <c r="IU421" s="97"/>
      <c r="IV421" s="97"/>
    </row>
    <row r="422" spans="1:256" ht="38.25" hidden="1">
      <c r="A422" s="97"/>
      <c r="B422" s="101" t="s">
        <v>369</v>
      </c>
      <c r="C422" s="152" t="s">
        <v>309</v>
      </c>
      <c r="D422" s="152" t="s">
        <v>580</v>
      </c>
      <c r="E422" s="153" t="s">
        <v>581</v>
      </c>
      <c r="F422" s="102" t="s">
        <v>5</v>
      </c>
      <c r="G422" s="102"/>
      <c r="H422" s="102"/>
      <c r="I422" s="102"/>
      <c r="J422" s="102"/>
      <c r="K422" s="103">
        <f>K434+K439+K423+K442+K431+K445+K428</f>
        <v>0</v>
      </c>
      <c r="L422" s="103">
        <f>L434+L439+L423+L442+L431+L445+L428</f>
        <v>0</v>
      </c>
      <c r="M422" s="103">
        <f>M434+M439+M423+M442+M431+M445+M428</f>
        <v>0</v>
      </c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25.5" hidden="1">
      <c r="A423" s="97"/>
      <c r="B423" s="101" t="s">
        <v>341</v>
      </c>
      <c r="C423" s="152" t="s">
        <v>309</v>
      </c>
      <c r="D423" s="152" t="s">
        <v>580</v>
      </c>
      <c r="E423" s="153" t="s">
        <v>581</v>
      </c>
      <c r="F423" s="102" t="s">
        <v>5</v>
      </c>
      <c r="G423" s="102" t="s">
        <v>287</v>
      </c>
      <c r="H423" s="102" t="s">
        <v>371</v>
      </c>
      <c r="I423" s="102" t="s">
        <v>609</v>
      </c>
      <c r="J423" s="102"/>
      <c r="K423" s="103">
        <f>K424+K426</f>
        <v>0</v>
      </c>
      <c r="L423" s="103">
        <f>L424+L426</f>
        <v>0</v>
      </c>
      <c r="M423" s="103">
        <f>M424+M426</f>
        <v>0</v>
      </c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51" hidden="1">
      <c r="A424" s="97"/>
      <c r="B424" s="159" t="s">
        <v>293</v>
      </c>
      <c r="C424" s="153" t="s">
        <v>309</v>
      </c>
      <c r="D424" s="153" t="s">
        <v>580</v>
      </c>
      <c r="E424" s="153" t="s">
        <v>581</v>
      </c>
      <c r="F424" s="105" t="s">
        <v>5</v>
      </c>
      <c r="G424" s="105" t="s">
        <v>287</v>
      </c>
      <c r="H424" s="105" t="s">
        <v>371</v>
      </c>
      <c r="I424" s="105" t="s">
        <v>609</v>
      </c>
      <c r="J424" s="105" t="s">
        <v>23</v>
      </c>
      <c r="K424" s="106">
        <f>K425</f>
        <v>0</v>
      </c>
      <c r="L424" s="106">
        <f>L425</f>
        <v>0</v>
      </c>
      <c r="M424" s="106">
        <f>M425</f>
        <v>0</v>
      </c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  <c r="IK424" s="97"/>
      <c r="IL424" s="97"/>
      <c r="IM424" s="97"/>
      <c r="IN424" s="97"/>
      <c r="IO424" s="97"/>
      <c r="IP424" s="97"/>
      <c r="IQ424" s="97"/>
      <c r="IR424" s="97"/>
      <c r="IS424" s="97"/>
      <c r="IT424" s="97"/>
      <c r="IU424" s="97"/>
      <c r="IV424" s="97"/>
    </row>
    <row r="425" spans="1:256" ht="25.5" hidden="1">
      <c r="A425" s="97"/>
      <c r="B425" s="159" t="s">
        <v>298</v>
      </c>
      <c r="C425" s="153" t="s">
        <v>309</v>
      </c>
      <c r="D425" s="153" t="s">
        <v>580</v>
      </c>
      <c r="E425" s="153" t="s">
        <v>581</v>
      </c>
      <c r="F425" s="105" t="s">
        <v>5</v>
      </c>
      <c r="G425" s="105" t="s">
        <v>287</v>
      </c>
      <c r="H425" s="105" t="s">
        <v>371</v>
      </c>
      <c r="I425" s="105" t="s">
        <v>609</v>
      </c>
      <c r="J425" s="105" t="s">
        <v>294</v>
      </c>
      <c r="K425" s="106"/>
      <c r="L425" s="106"/>
      <c r="M425" s="106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  <c r="IK425" s="97"/>
      <c r="IL425" s="97"/>
      <c r="IM425" s="97"/>
      <c r="IN425" s="97"/>
      <c r="IO425" s="97"/>
      <c r="IP425" s="97"/>
      <c r="IQ425" s="97"/>
      <c r="IR425" s="97"/>
      <c r="IS425" s="97"/>
      <c r="IT425" s="97"/>
      <c r="IU425" s="97"/>
      <c r="IV425" s="97"/>
    </row>
    <row r="426" spans="1:256" ht="25.5" hidden="1">
      <c r="A426" s="97"/>
      <c r="B426" s="159" t="s">
        <v>299</v>
      </c>
      <c r="C426" s="153" t="s">
        <v>309</v>
      </c>
      <c r="D426" s="153" t="s">
        <v>580</v>
      </c>
      <c r="E426" s="153" t="s">
        <v>581</v>
      </c>
      <c r="F426" s="105" t="s">
        <v>5</v>
      </c>
      <c r="G426" s="105" t="s">
        <v>287</v>
      </c>
      <c r="H426" s="105" t="s">
        <v>371</v>
      </c>
      <c r="I426" s="105" t="s">
        <v>609</v>
      </c>
      <c r="J426" s="105" t="s">
        <v>300</v>
      </c>
      <c r="K426" s="106">
        <f>K427</f>
        <v>0</v>
      </c>
      <c r="L426" s="106">
        <f>L427</f>
        <v>0</v>
      </c>
      <c r="M426" s="106">
        <f>M427</f>
        <v>0</v>
      </c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  <c r="IU426" s="97"/>
      <c r="IV426" s="97"/>
    </row>
    <row r="427" spans="1:256" ht="25.5" hidden="1">
      <c r="A427" s="97"/>
      <c r="B427" s="159" t="s">
        <v>301</v>
      </c>
      <c r="C427" s="153" t="s">
        <v>309</v>
      </c>
      <c r="D427" s="153" t="s">
        <v>580</v>
      </c>
      <c r="E427" s="153" t="s">
        <v>581</v>
      </c>
      <c r="F427" s="105" t="s">
        <v>5</v>
      </c>
      <c r="G427" s="105" t="s">
        <v>287</v>
      </c>
      <c r="H427" s="105" t="s">
        <v>371</v>
      </c>
      <c r="I427" s="105" t="s">
        <v>609</v>
      </c>
      <c r="J427" s="105" t="s">
        <v>302</v>
      </c>
      <c r="K427" s="106"/>
      <c r="L427" s="106"/>
      <c r="M427" s="106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  <c r="IK427" s="97"/>
      <c r="IL427" s="97"/>
      <c r="IM427" s="97"/>
      <c r="IN427" s="97"/>
      <c r="IO427" s="97"/>
      <c r="IP427" s="97"/>
      <c r="IQ427" s="97"/>
      <c r="IR427" s="97"/>
      <c r="IS427" s="97"/>
      <c r="IT427" s="97"/>
      <c r="IU427" s="97"/>
      <c r="IV427" s="97"/>
    </row>
    <row r="428" spans="1:256" ht="12.75" hidden="1">
      <c r="A428" s="201"/>
      <c r="B428" s="165" t="s">
        <v>347</v>
      </c>
      <c r="C428" s="152" t="s">
        <v>309</v>
      </c>
      <c r="D428" s="152" t="s">
        <v>580</v>
      </c>
      <c r="E428" s="152" t="s">
        <v>581</v>
      </c>
      <c r="F428" s="102" t="s">
        <v>5</v>
      </c>
      <c r="G428" s="102"/>
      <c r="H428" s="102"/>
      <c r="I428" s="102" t="s">
        <v>610</v>
      </c>
      <c r="J428" s="102"/>
      <c r="K428" s="103">
        <f aca="true" t="shared" si="89" ref="K428:M429">K429</f>
        <v>0</v>
      </c>
      <c r="L428" s="103">
        <f t="shared" si="89"/>
        <v>0</v>
      </c>
      <c r="M428" s="103">
        <f t="shared" si="89"/>
        <v>0</v>
      </c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1"/>
      <c r="AT428" s="201"/>
      <c r="AU428" s="201"/>
      <c r="AV428" s="201"/>
      <c r="AW428" s="201"/>
      <c r="AX428" s="201"/>
      <c r="AY428" s="201"/>
      <c r="AZ428" s="201"/>
      <c r="BA428" s="201"/>
      <c r="BB428" s="201"/>
      <c r="BC428" s="201"/>
      <c r="BD428" s="201"/>
      <c r="BE428" s="201"/>
      <c r="BF428" s="201"/>
      <c r="BG428" s="201"/>
      <c r="BH428" s="201"/>
      <c r="BI428" s="201"/>
      <c r="BJ428" s="201"/>
      <c r="BK428" s="201"/>
      <c r="BL428" s="201"/>
      <c r="BM428" s="201"/>
      <c r="BN428" s="201"/>
      <c r="BO428" s="201"/>
      <c r="BP428" s="201"/>
      <c r="BQ428" s="201"/>
      <c r="BR428" s="201"/>
      <c r="BS428" s="201"/>
      <c r="BT428" s="201"/>
      <c r="BU428" s="201"/>
      <c r="BV428" s="201"/>
      <c r="BW428" s="201"/>
      <c r="BX428" s="201"/>
      <c r="BY428" s="201"/>
      <c r="BZ428" s="201"/>
      <c r="CA428" s="201"/>
      <c r="CB428" s="201"/>
      <c r="CC428" s="201"/>
      <c r="CD428" s="201"/>
      <c r="CE428" s="201"/>
      <c r="CF428" s="201"/>
      <c r="CG428" s="201"/>
      <c r="CH428" s="201"/>
      <c r="CI428" s="201"/>
      <c r="CJ428" s="201"/>
      <c r="CK428" s="201"/>
      <c r="CL428" s="201"/>
      <c r="CM428" s="201"/>
      <c r="CN428" s="201"/>
      <c r="CO428" s="201"/>
      <c r="CP428" s="201"/>
      <c r="CQ428" s="201"/>
      <c r="CR428" s="201"/>
      <c r="CS428" s="201"/>
      <c r="CT428" s="201"/>
      <c r="CU428" s="201"/>
      <c r="CV428" s="201"/>
      <c r="CW428" s="201"/>
      <c r="CX428" s="201"/>
      <c r="CY428" s="201"/>
      <c r="CZ428" s="201"/>
      <c r="DA428" s="201"/>
      <c r="DB428" s="201"/>
      <c r="DC428" s="201"/>
      <c r="DD428" s="201"/>
      <c r="DE428" s="201"/>
      <c r="DF428" s="201"/>
      <c r="DG428" s="201"/>
      <c r="DH428" s="201"/>
      <c r="DI428" s="201"/>
      <c r="DJ428" s="201"/>
      <c r="DK428" s="201"/>
      <c r="DL428" s="201"/>
      <c r="DM428" s="201"/>
      <c r="DN428" s="201"/>
      <c r="DO428" s="201"/>
      <c r="DP428" s="201"/>
      <c r="DQ428" s="201"/>
      <c r="DR428" s="201"/>
      <c r="DS428" s="201"/>
      <c r="DT428" s="201"/>
      <c r="DU428" s="201"/>
      <c r="DV428" s="201"/>
      <c r="DW428" s="201"/>
      <c r="DX428" s="201"/>
      <c r="DY428" s="201"/>
      <c r="DZ428" s="201"/>
      <c r="EA428" s="201"/>
      <c r="EB428" s="201"/>
      <c r="EC428" s="201"/>
      <c r="ED428" s="201"/>
      <c r="EE428" s="201"/>
      <c r="EF428" s="201"/>
      <c r="EG428" s="201"/>
      <c r="EH428" s="201"/>
      <c r="EI428" s="201"/>
      <c r="EJ428" s="201"/>
      <c r="EK428" s="201"/>
      <c r="EL428" s="201"/>
      <c r="EM428" s="201"/>
      <c r="EN428" s="201"/>
      <c r="EO428" s="201"/>
      <c r="EP428" s="201"/>
      <c r="EQ428" s="201"/>
      <c r="ER428" s="201"/>
      <c r="ES428" s="201"/>
      <c r="ET428" s="201"/>
      <c r="EU428" s="201"/>
      <c r="EV428" s="201"/>
      <c r="EW428" s="201"/>
      <c r="EX428" s="201"/>
      <c r="EY428" s="201"/>
      <c r="EZ428" s="201"/>
      <c r="FA428" s="201"/>
      <c r="FB428" s="201"/>
      <c r="FC428" s="201"/>
      <c r="FD428" s="201"/>
      <c r="FE428" s="201"/>
      <c r="FF428" s="201"/>
      <c r="FG428" s="201"/>
      <c r="FH428" s="201"/>
      <c r="FI428" s="201"/>
      <c r="FJ428" s="201"/>
      <c r="FK428" s="201"/>
      <c r="FL428" s="201"/>
      <c r="FM428" s="201"/>
      <c r="FN428" s="201"/>
      <c r="FO428" s="201"/>
      <c r="FP428" s="201"/>
      <c r="FQ428" s="201"/>
      <c r="FR428" s="201"/>
      <c r="FS428" s="201"/>
      <c r="FT428" s="201"/>
      <c r="FU428" s="201"/>
      <c r="FV428" s="201"/>
      <c r="FW428" s="201"/>
      <c r="FX428" s="201"/>
      <c r="FY428" s="201"/>
      <c r="FZ428" s="201"/>
      <c r="GA428" s="201"/>
      <c r="GB428" s="201"/>
      <c r="GC428" s="201"/>
      <c r="GD428" s="201"/>
      <c r="GE428" s="201"/>
      <c r="GF428" s="201"/>
      <c r="GG428" s="201"/>
      <c r="GH428" s="201"/>
      <c r="GI428" s="201"/>
      <c r="GJ428" s="201"/>
      <c r="GK428" s="201"/>
      <c r="GL428" s="201"/>
      <c r="GM428" s="201"/>
      <c r="GN428" s="201"/>
      <c r="GO428" s="201"/>
      <c r="GP428" s="201"/>
      <c r="GQ428" s="201"/>
      <c r="GR428" s="201"/>
      <c r="GS428" s="201"/>
      <c r="GT428" s="201"/>
      <c r="GU428" s="201"/>
      <c r="GV428" s="201"/>
      <c r="GW428" s="201"/>
      <c r="GX428" s="201"/>
      <c r="GY428" s="201"/>
      <c r="GZ428" s="201"/>
      <c r="HA428" s="201"/>
      <c r="HB428" s="201"/>
      <c r="HC428" s="201"/>
      <c r="HD428" s="201"/>
      <c r="HE428" s="201"/>
      <c r="HF428" s="201"/>
      <c r="HG428" s="201"/>
      <c r="HH428" s="201"/>
      <c r="HI428" s="201"/>
      <c r="HJ428" s="201"/>
      <c r="HK428" s="201"/>
      <c r="HL428" s="201"/>
      <c r="HM428" s="201"/>
      <c r="HN428" s="201"/>
      <c r="HO428" s="201"/>
      <c r="HP428" s="201"/>
      <c r="HQ428" s="201"/>
      <c r="HR428" s="201"/>
      <c r="HS428" s="201"/>
      <c r="HT428" s="201"/>
      <c r="HU428" s="201"/>
      <c r="HV428" s="201"/>
      <c r="HW428" s="201"/>
      <c r="HX428" s="201"/>
      <c r="HY428" s="201"/>
      <c r="HZ428" s="201"/>
      <c r="IA428" s="201"/>
      <c r="IB428" s="201"/>
      <c r="IC428" s="201"/>
      <c r="ID428" s="201"/>
      <c r="IE428" s="201"/>
      <c r="IF428" s="201"/>
      <c r="IG428" s="201"/>
      <c r="IH428" s="201"/>
      <c r="II428" s="201"/>
      <c r="IJ428" s="201"/>
      <c r="IK428" s="201"/>
      <c r="IL428" s="201"/>
      <c r="IM428" s="201"/>
      <c r="IN428" s="201"/>
      <c r="IO428" s="201"/>
      <c r="IP428" s="201"/>
      <c r="IQ428" s="201"/>
      <c r="IR428" s="201"/>
      <c r="IS428" s="201"/>
      <c r="IT428" s="201"/>
      <c r="IU428" s="201"/>
      <c r="IV428" s="201"/>
    </row>
    <row r="429" spans="1:256" ht="12.75" hidden="1">
      <c r="A429" s="97"/>
      <c r="B429" s="111" t="s">
        <v>320</v>
      </c>
      <c r="C429" s="153" t="s">
        <v>309</v>
      </c>
      <c r="D429" s="153" t="s">
        <v>580</v>
      </c>
      <c r="E429" s="153" t="s">
        <v>581</v>
      </c>
      <c r="F429" s="105" t="s">
        <v>5</v>
      </c>
      <c r="G429" s="105" t="s">
        <v>287</v>
      </c>
      <c r="H429" s="105" t="s">
        <v>371</v>
      </c>
      <c r="I429" s="105" t="s">
        <v>610</v>
      </c>
      <c r="J429" s="105" t="s">
        <v>304</v>
      </c>
      <c r="K429" s="106">
        <f t="shared" si="89"/>
        <v>0</v>
      </c>
      <c r="L429" s="106">
        <f t="shared" si="89"/>
        <v>0</v>
      </c>
      <c r="M429" s="106">
        <f t="shared" si="89"/>
        <v>0</v>
      </c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  <c r="IK429" s="97"/>
      <c r="IL429" s="97"/>
      <c r="IM429" s="97"/>
      <c r="IN429" s="97"/>
      <c r="IO429" s="97"/>
      <c r="IP429" s="97"/>
      <c r="IQ429" s="97"/>
      <c r="IR429" s="97"/>
      <c r="IS429" s="97"/>
      <c r="IT429" s="97"/>
      <c r="IU429" s="97"/>
      <c r="IV429" s="97"/>
    </row>
    <row r="430" spans="1:256" ht="12.75" hidden="1">
      <c r="A430" s="97"/>
      <c r="B430" s="111" t="s">
        <v>305</v>
      </c>
      <c r="C430" s="153" t="s">
        <v>309</v>
      </c>
      <c r="D430" s="153" t="s">
        <v>580</v>
      </c>
      <c r="E430" s="153" t="s">
        <v>581</v>
      </c>
      <c r="F430" s="105" t="s">
        <v>5</v>
      </c>
      <c r="G430" s="105" t="s">
        <v>287</v>
      </c>
      <c r="H430" s="105" t="s">
        <v>371</v>
      </c>
      <c r="I430" s="105" t="s">
        <v>610</v>
      </c>
      <c r="J430" s="105" t="s">
        <v>306</v>
      </c>
      <c r="K430" s="106"/>
      <c r="L430" s="106"/>
      <c r="M430" s="106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  <c r="IK430" s="97"/>
      <c r="IL430" s="97"/>
      <c r="IM430" s="97"/>
      <c r="IN430" s="97"/>
      <c r="IO430" s="97"/>
      <c r="IP430" s="97"/>
      <c r="IQ430" s="97"/>
      <c r="IR430" s="97"/>
      <c r="IS430" s="97"/>
      <c r="IT430" s="97"/>
      <c r="IU430" s="97"/>
      <c r="IV430" s="97"/>
    </row>
    <row r="431" spans="1:256" ht="25.5" hidden="1">
      <c r="A431" s="97"/>
      <c r="B431" s="101" t="s">
        <v>374</v>
      </c>
      <c r="C431" s="152" t="s">
        <v>309</v>
      </c>
      <c r="D431" s="152" t="s">
        <v>580</v>
      </c>
      <c r="E431" s="152" t="s">
        <v>581</v>
      </c>
      <c r="F431" s="102" t="s">
        <v>5</v>
      </c>
      <c r="G431" s="105"/>
      <c r="H431" s="105"/>
      <c r="I431" s="102" t="s">
        <v>611</v>
      </c>
      <c r="J431" s="102"/>
      <c r="K431" s="103">
        <f aca="true" t="shared" si="90" ref="K431:M432">K432</f>
        <v>0</v>
      </c>
      <c r="L431" s="103">
        <f t="shared" si="90"/>
        <v>0</v>
      </c>
      <c r="M431" s="103">
        <f t="shared" si="90"/>
        <v>0</v>
      </c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  <c r="IK431" s="97"/>
      <c r="IL431" s="97"/>
      <c r="IM431" s="97"/>
      <c r="IN431" s="97"/>
      <c r="IO431" s="97"/>
      <c r="IP431" s="97"/>
      <c r="IQ431" s="97"/>
      <c r="IR431" s="97"/>
      <c r="IS431" s="97"/>
      <c r="IT431" s="97"/>
      <c r="IU431" s="97"/>
      <c r="IV431" s="97"/>
    </row>
    <row r="432" spans="1:256" ht="25.5" hidden="1">
      <c r="A432" s="97"/>
      <c r="B432" s="159" t="s">
        <v>299</v>
      </c>
      <c r="C432" s="153" t="s">
        <v>309</v>
      </c>
      <c r="D432" s="153" t="s">
        <v>580</v>
      </c>
      <c r="E432" s="153" t="s">
        <v>581</v>
      </c>
      <c r="F432" s="105" t="s">
        <v>5</v>
      </c>
      <c r="G432" s="105"/>
      <c r="H432" s="105"/>
      <c r="I432" s="105" t="s">
        <v>611</v>
      </c>
      <c r="J432" s="105" t="s">
        <v>300</v>
      </c>
      <c r="K432" s="106">
        <f t="shared" si="90"/>
        <v>0</v>
      </c>
      <c r="L432" s="106">
        <f t="shared" si="90"/>
        <v>0</v>
      </c>
      <c r="M432" s="106">
        <f t="shared" si="90"/>
        <v>0</v>
      </c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  <c r="DG432" s="97"/>
      <c r="DH432" s="97"/>
      <c r="DI432" s="97"/>
      <c r="DJ432" s="97"/>
      <c r="DK432" s="97"/>
      <c r="DL432" s="97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97"/>
      <c r="EB432" s="97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  <c r="EO432" s="97"/>
      <c r="EP432" s="97"/>
      <c r="EQ432" s="97"/>
      <c r="ER432" s="97"/>
      <c r="ES432" s="97"/>
      <c r="ET432" s="97"/>
      <c r="EU432" s="97"/>
      <c r="EV432" s="97"/>
      <c r="EW432" s="97"/>
      <c r="EX432" s="97"/>
      <c r="EY432" s="97"/>
      <c r="EZ432" s="97"/>
      <c r="FA432" s="97"/>
      <c r="FB432" s="97"/>
      <c r="FC432" s="97"/>
      <c r="FD432" s="97"/>
      <c r="FE432" s="97"/>
      <c r="FF432" s="97"/>
      <c r="FG432" s="97"/>
      <c r="FH432" s="97"/>
      <c r="FI432" s="97"/>
      <c r="FJ432" s="97"/>
      <c r="FK432" s="97"/>
      <c r="FL432" s="97"/>
      <c r="FM432" s="97"/>
      <c r="FN432" s="97"/>
      <c r="FO432" s="97"/>
      <c r="FP432" s="97"/>
      <c r="FQ432" s="97"/>
      <c r="FR432" s="97"/>
      <c r="FS432" s="97"/>
      <c r="FT432" s="97"/>
      <c r="FU432" s="97"/>
      <c r="FV432" s="97"/>
      <c r="FW432" s="97"/>
      <c r="FX432" s="97"/>
      <c r="FY432" s="97"/>
      <c r="FZ432" s="97"/>
      <c r="GA432" s="97"/>
      <c r="GB432" s="97"/>
      <c r="GC432" s="97"/>
      <c r="GD432" s="97"/>
      <c r="GE432" s="97"/>
      <c r="GF432" s="97"/>
      <c r="GG432" s="97"/>
      <c r="GH432" s="97"/>
      <c r="GI432" s="97"/>
      <c r="GJ432" s="97"/>
      <c r="GK432" s="97"/>
      <c r="GL432" s="97"/>
      <c r="GM432" s="97"/>
      <c r="GN432" s="97"/>
      <c r="GO432" s="97"/>
      <c r="GP432" s="97"/>
      <c r="GQ432" s="97"/>
      <c r="GR432" s="97"/>
      <c r="GS432" s="97"/>
      <c r="GT432" s="97"/>
      <c r="GU432" s="97"/>
      <c r="GV432" s="97"/>
      <c r="GW432" s="97"/>
      <c r="GX432" s="97"/>
      <c r="GY432" s="97"/>
      <c r="GZ432" s="97"/>
      <c r="HA432" s="97"/>
      <c r="HB432" s="97"/>
      <c r="HC432" s="97"/>
      <c r="HD432" s="97"/>
      <c r="HE432" s="97"/>
      <c r="HF432" s="97"/>
      <c r="HG432" s="97"/>
      <c r="HH432" s="97"/>
      <c r="HI432" s="97"/>
      <c r="HJ432" s="97"/>
      <c r="HK432" s="97"/>
      <c r="HL432" s="97"/>
      <c r="HM432" s="97"/>
      <c r="HN432" s="97"/>
      <c r="HO432" s="97"/>
      <c r="HP432" s="97"/>
      <c r="HQ432" s="97"/>
      <c r="HR432" s="97"/>
      <c r="HS432" s="97"/>
      <c r="HT432" s="97"/>
      <c r="HU432" s="97"/>
      <c r="HV432" s="97"/>
      <c r="HW432" s="97"/>
      <c r="HX432" s="97"/>
      <c r="HY432" s="97"/>
      <c r="HZ432" s="97"/>
      <c r="IA432" s="97"/>
      <c r="IB432" s="97"/>
      <c r="IC432" s="97"/>
      <c r="ID432" s="97"/>
      <c r="IE432" s="97"/>
      <c r="IF432" s="97"/>
      <c r="IG432" s="97"/>
      <c r="IH432" s="97"/>
      <c r="II432" s="97"/>
      <c r="IJ432" s="97"/>
      <c r="IK432" s="97"/>
      <c r="IL432" s="97"/>
      <c r="IM432" s="97"/>
      <c r="IN432" s="97"/>
      <c r="IO432" s="97"/>
      <c r="IP432" s="97"/>
      <c r="IQ432" s="97"/>
      <c r="IR432" s="97"/>
      <c r="IS432" s="97"/>
      <c r="IT432" s="97"/>
      <c r="IU432" s="97"/>
      <c r="IV432" s="97"/>
    </row>
    <row r="433" spans="1:256" ht="25.5" hidden="1">
      <c r="A433" s="97"/>
      <c r="B433" s="159" t="s">
        <v>301</v>
      </c>
      <c r="C433" s="153" t="s">
        <v>309</v>
      </c>
      <c r="D433" s="153" t="s">
        <v>580</v>
      </c>
      <c r="E433" s="153" t="s">
        <v>581</v>
      </c>
      <c r="F433" s="105" t="s">
        <v>5</v>
      </c>
      <c r="G433" s="105"/>
      <c r="H433" s="105"/>
      <c r="I433" s="105" t="s">
        <v>611</v>
      </c>
      <c r="J433" s="105" t="s">
        <v>302</v>
      </c>
      <c r="K433" s="106"/>
      <c r="L433" s="106"/>
      <c r="M433" s="106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  <c r="IK433" s="97"/>
      <c r="IL433" s="97"/>
      <c r="IM433" s="97"/>
      <c r="IN433" s="97"/>
      <c r="IO433" s="97"/>
      <c r="IP433" s="97"/>
      <c r="IQ433" s="97"/>
      <c r="IR433" s="97"/>
      <c r="IS433" s="97"/>
      <c r="IT433" s="97"/>
      <c r="IU433" s="97"/>
      <c r="IV433" s="97"/>
    </row>
    <row r="434" spans="1:256" ht="25.5" hidden="1">
      <c r="A434" s="97"/>
      <c r="B434" s="117" t="s">
        <v>376</v>
      </c>
      <c r="C434" s="152" t="s">
        <v>309</v>
      </c>
      <c r="D434" s="152" t="s">
        <v>580</v>
      </c>
      <c r="E434" s="152" t="s">
        <v>581</v>
      </c>
      <c r="F434" s="102" t="s">
        <v>5</v>
      </c>
      <c r="G434" s="102"/>
      <c r="H434" s="102"/>
      <c r="I434" s="102" t="s">
        <v>703</v>
      </c>
      <c r="J434" s="102"/>
      <c r="K434" s="103">
        <f aca="true" t="shared" si="91" ref="K434:M435">K435</f>
        <v>0</v>
      </c>
      <c r="L434" s="103">
        <f t="shared" si="91"/>
        <v>0</v>
      </c>
      <c r="M434" s="103">
        <f t="shared" si="91"/>
        <v>0</v>
      </c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  <c r="IK434" s="97"/>
      <c r="IL434" s="97"/>
      <c r="IM434" s="97"/>
      <c r="IN434" s="97"/>
      <c r="IO434" s="97"/>
      <c r="IP434" s="97"/>
      <c r="IQ434" s="97"/>
      <c r="IR434" s="97"/>
      <c r="IS434" s="97"/>
      <c r="IT434" s="97"/>
      <c r="IU434" s="97"/>
      <c r="IV434" s="97"/>
    </row>
    <row r="435" spans="1:256" ht="25.5" hidden="1">
      <c r="A435" s="97"/>
      <c r="B435" s="159" t="s">
        <v>299</v>
      </c>
      <c r="C435" s="153" t="s">
        <v>309</v>
      </c>
      <c r="D435" s="153" t="s">
        <v>580</v>
      </c>
      <c r="E435" s="153" t="s">
        <v>581</v>
      </c>
      <c r="F435" s="105" t="s">
        <v>5</v>
      </c>
      <c r="G435" s="105"/>
      <c r="H435" s="105"/>
      <c r="I435" s="105" t="s">
        <v>703</v>
      </c>
      <c r="J435" s="105" t="s">
        <v>300</v>
      </c>
      <c r="K435" s="106">
        <f t="shared" si="91"/>
        <v>0</v>
      </c>
      <c r="L435" s="106">
        <f t="shared" si="91"/>
        <v>0</v>
      </c>
      <c r="M435" s="106">
        <f t="shared" si="91"/>
        <v>0</v>
      </c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  <c r="DG435" s="97"/>
      <c r="DH435" s="97"/>
      <c r="DI435" s="97"/>
      <c r="DJ435" s="97"/>
      <c r="DK435" s="97"/>
      <c r="DL435" s="97"/>
      <c r="DM435" s="97"/>
      <c r="DN435" s="97"/>
      <c r="DO435" s="97"/>
      <c r="DP435" s="97"/>
      <c r="DQ435" s="97"/>
      <c r="DR435" s="97"/>
      <c r="DS435" s="97"/>
      <c r="DT435" s="97"/>
      <c r="DU435" s="97"/>
      <c r="DV435" s="97"/>
      <c r="DW435" s="97"/>
      <c r="DX435" s="97"/>
      <c r="DY435" s="97"/>
      <c r="DZ435" s="97"/>
      <c r="EA435" s="97"/>
      <c r="EB435" s="97"/>
      <c r="EC435" s="97"/>
      <c r="ED435" s="97"/>
      <c r="EE435" s="97"/>
      <c r="EF435" s="97"/>
      <c r="EG435" s="97"/>
      <c r="EH435" s="97"/>
      <c r="EI435" s="97"/>
      <c r="EJ435" s="97"/>
      <c r="EK435" s="97"/>
      <c r="EL435" s="97"/>
      <c r="EM435" s="97"/>
      <c r="EN435" s="97"/>
      <c r="EO435" s="97"/>
      <c r="EP435" s="97"/>
      <c r="EQ435" s="97"/>
      <c r="ER435" s="97"/>
      <c r="ES435" s="97"/>
      <c r="ET435" s="97"/>
      <c r="EU435" s="97"/>
      <c r="EV435" s="97"/>
      <c r="EW435" s="97"/>
      <c r="EX435" s="97"/>
      <c r="EY435" s="97"/>
      <c r="EZ435" s="97"/>
      <c r="FA435" s="97"/>
      <c r="FB435" s="97"/>
      <c r="FC435" s="97"/>
      <c r="FD435" s="97"/>
      <c r="FE435" s="97"/>
      <c r="FF435" s="97"/>
      <c r="FG435" s="97"/>
      <c r="FH435" s="97"/>
      <c r="FI435" s="97"/>
      <c r="FJ435" s="97"/>
      <c r="FK435" s="97"/>
      <c r="FL435" s="97"/>
      <c r="FM435" s="97"/>
      <c r="FN435" s="97"/>
      <c r="FO435" s="97"/>
      <c r="FP435" s="97"/>
      <c r="FQ435" s="97"/>
      <c r="FR435" s="97"/>
      <c r="FS435" s="97"/>
      <c r="FT435" s="97"/>
      <c r="FU435" s="97"/>
      <c r="FV435" s="97"/>
      <c r="FW435" s="97"/>
      <c r="FX435" s="97"/>
      <c r="FY435" s="97"/>
      <c r="FZ435" s="97"/>
      <c r="GA435" s="97"/>
      <c r="GB435" s="97"/>
      <c r="GC435" s="97"/>
      <c r="GD435" s="97"/>
      <c r="GE435" s="97"/>
      <c r="GF435" s="97"/>
      <c r="GG435" s="97"/>
      <c r="GH435" s="97"/>
      <c r="GI435" s="97"/>
      <c r="GJ435" s="97"/>
      <c r="GK435" s="97"/>
      <c r="GL435" s="97"/>
      <c r="GM435" s="97"/>
      <c r="GN435" s="97"/>
      <c r="GO435" s="97"/>
      <c r="GP435" s="97"/>
      <c r="GQ435" s="97"/>
      <c r="GR435" s="97"/>
      <c r="GS435" s="97"/>
      <c r="GT435" s="97"/>
      <c r="GU435" s="97"/>
      <c r="GV435" s="97"/>
      <c r="GW435" s="97"/>
      <c r="GX435" s="97"/>
      <c r="GY435" s="97"/>
      <c r="GZ435" s="97"/>
      <c r="HA435" s="97"/>
      <c r="HB435" s="97"/>
      <c r="HC435" s="97"/>
      <c r="HD435" s="97"/>
      <c r="HE435" s="97"/>
      <c r="HF435" s="97"/>
      <c r="HG435" s="97"/>
      <c r="HH435" s="97"/>
      <c r="HI435" s="97"/>
      <c r="HJ435" s="97"/>
      <c r="HK435" s="97"/>
      <c r="HL435" s="97"/>
      <c r="HM435" s="97"/>
      <c r="HN435" s="97"/>
      <c r="HO435" s="97"/>
      <c r="HP435" s="97"/>
      <c r="HQ435" s="97"/>
      <c r="HR435" s="97"/>
      <c r="HS435" s="97"/>
      <c r="HT435" s="97"/>
      <c r="HU435" s="97"/>
      <c r="HV435" s="97"/>
      <c r="HW435" s="97"/>
      <c r="HX435" s="97"/>
      <c r="HY435" s="97"/>
      <c r="HZ435" s="97"/>
      <c r="IA435" s="97"/>
      <c r="IB435" s="97"/>
      <c r="IC435" s="97"/>
      <c r="ID435" s="97"/>
      <c r="IE435" s="97"/>
      <c r="IF435" s="97"/>
      <c r="IG435" s="97"/>
      <c r="IH435" s="97"/>
      <c r="II435" s="97"/>
      <c r="IJ435" s="97"/>
      <c r="IK435" s="97"/>
      <c r="IL435" s="97"/>
      <c r="IM435" s="97"/>
      <c r="IN435" s="97"/>
      <c r="IO435" s="97"/>
      <c r="IP435" s="97"/>
      <c r="IQ435" s="97"/>
      <c r="IR435" s="97"/>
      <c r="IS435" s="97"/>
      <c r="IT435" s="97"/>
      <c r="IU435" s="97"/>
      <c r="IV435" s="97"/>
    </row>
    <row r="436" spans="1:256" ht="25.5" hidden="1">
      <c r="A436" s="97"/>
      <c r="B436" s="159" t="s">
        <v>301</v>
      </c>
      <c r="C436" s="153" t="s">
        <v>309</v>
      </c>
      <c r="D436" s="153" t="s">
        <v>580</v>
      </c>
      <c r="E436" s="153" t="s">
        <v>581</v>
      </c>
      <c r="F436" s="105" t="s">
        <v>5</v>
      </c>
      <c r="G436" s="105"/>
      <c r="H436" s="105"/>
      <c r="I436" s="105" t="s">
        <v>703</v>
      </c>
      <c r="J436" s="105" t="s">
        <v>302</v>
      </c>
      <c r="K436" s="106"/>
      <c r="L436" s="106"/>
      <c r="M436" s="106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12.75" hidden="1">
      <c r="A437" s="97"/>
      <c r="B437" s="111" t="s">
        <v>320</v>
      </c>
      <c r="C437" s="153" t="s">
        <v>309</v>
      </c>
      <c r="D437" s="153" t="s">
        <v>580</v>
      </c>
      <c r="E437" s="153" t="s">
        <v>581</v>
      </c>
      <c r="F437" s="105" t="s">
        <v>5</v>
      </c>
      <c r="G437" s="105"/>
      <c r="H437" s="105"/>
      <c r="I437" s="105" t="s">
        <v>704</v>
      </c>
      <c r="J437" s="105" t="s">
        <v>304</v>
      </c>
      <c r="K437" s="106"/>
      <c r="L437" s="106"/>
      <c r="M437" s="106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  <c r="IK437" s="97"/>
      <c r="IL437" s="97"/>
      <c r="IM437" s="97"/>
      <c r="IN437" s="97"/>
      <c r="IO437" s="97"/>
      <c r="IP437" s="97"/>
      <c r="IQ437" s="97"/>
      <c r="IR437" s="97"/>
      <c r="IS437" s="97"/>
      <c r="IT437" s="97"/>
      <c r="IU437" s="97"/>
      <c r="IV437" s="97"/>
    </row>
    <row r="438" spans="1:256" ht="12.75" hidden="1">
      <c r="A438" s="97"/>
      <c r="B438" s="111" t="s">
        <v>305</v>
      </c>
      <c r="C438" s="153" t="s">
        <v>309</v>
      </c>
      <c r="D438" s="153" t="s">
        <v>580</v>
      </c>
      <c r="E438" s="153" t="s">
        <v>581</v>
      </c>
      <c r="F438" s="105" t="s">
        <v>5</v>
      </c>
      <c r="G438" s="105"/>
      <c r="H438" s="105"/>
      <c r="I438" s="105" t="s">
        <v>704</v>
      </c>
      <c r="J438" s="105" t="s">
        <v>306</v>
      </c>
      <c r="K438" s="106"/>
      <c r="L438" s="106"/>
      <c r="M438" s="106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  <c r="IK438" s="97"/>
      <c r="IL438" s="97"/>
      <c r="IM438" s="97"/>
      <c r="IN438" s="97"/>
      <c r="IO438" s="97"/>
      <c r="IP438" s="97"/>
      <c r="IQ438" s="97"/>
      <c r="IR438" s="97"/>
      <c r="IS438" s="97"/>
      <c r="IT438" s="97"/>
      <c r="IU438" s="97"/>
      <c r="IV438" s="97"/>
    </row>
    <row r="439" spans="1:256" ht="38.25" hidden="1">
      <c r="A439" s="97"/>
      <c r="B439" s="117" t="s">
        <v>705</v>
      </c>
      <c r="C439" s="152" t="s">
        <v>309</v>
      </c>
      <c r="D439" s="152" t="s">
        <v>580</v>
      </c>
      <c r="E439" s="152" t="s">
        <v>581</v>
      </c>
      <c r="F439" s="102" t="s">
        <v>5</v>
      </c>
      <c r="G439" s="102"/>
      <c r="H439" s="102"/>
      <c r="I439" s="102"/>
      <c r="J439" s="102"/>
      <c r="K439" s="103">
        <f aca="true" t="shared" si="92" ref="K439:M440">K440</f>
        <v>0</v>
      </c>
      <c r="L439" s="103">
        <f t="shared" si="92"/>
        <v>0</v>
      </c>
      <c r="M439" s="103">
        <f t="shared" si="92"/>
        <v>0</v>
      </c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  <c r="IK439" s="97"/>
      <c r="IL439" s="97"/>
      <c r="IM439" s="97"/>
      <c r="IN439" s="97"/>
      <c r="IO439" s="97"/>
      <c r="IP439" s="97"/>
      <c r="IQ439" s="97"/>
      <c r="IR439" s="97"/>
      <c r="IS439" s="97"/>
      <c r="IT439" s="97"/>
      <c r="IU439" s="97"/>
      <c r="IV439" s="97"/>
    </row>
    <row r="440" spans="1:256" ht="25.5" hidden="1">
      <c r="A440" s="97"/>
      <c r="B440" s="159" t="s">
        <v>299</v>
      </c>
      <c r="C440" s="153" t="s">
        <v>309</v>
      </c>
      <c r="D440" s="153" t="s">
        <v>580</v>
      </c>
      <c r="E440" s="153" t="s">
        <v>581</v>
      </c>
      <c r="F440" s="105" t="s">
        <v>5</v>
      </c>
      <c r="G440" s="105"/>
      <c r="H440" s="105"/>
      <c r="I440" s="105"/>
      <c r="J440" s="105" t="s">
        <v>300</v>
      </c>
      <c r="K440" s="106">
        <f t="shared" si="92"/>
        <v>0</v>
      </c>
      <c r="L440" s="106">
        <f t="shared" si="92"/>
        <v>0</v>
      </c>
      <c r="M440" s="106">
        <f t="shared" si="92"/>
        <v>0</v>
      </c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25.5" hidden="1">
      <c r="A441" s="97"/>
      <c r="B441" s="159" t="s">
        <v>301</v>
      </c>
      <c r="C441" s="153" t="s">
        <v>309</v>
      </c>
      <c r="D441" s="153" t="s">
        <v>580</v>
      </c>
      <c r="E441" s="153" t="s">
        <v>581</v>
      </c>
      <c r="F441" s="105" t="s">
        <v>5</v>
      </c>
      <c r="G441" s="105"/>
      <c r="H441" s="105"/>
      <c r="I441" s="105"/>
      <c r="J441" s="105" t="s">
        <v>302</v>
      </c>
      <c r="K441" s="106">
        <v>0</v>
      </c>
      <c r="L441" s="106">
        <v>0</v>
      </c>
      <c r="M441" s="106">
        <v>0</v>
      </c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  <c r="IK441" s="97"/>
      <c r="IL441" s="97"/>
      <c r="IM441" s="97"/>
      <c r="IN441" s="97"/>
      <c r="IO441" s="97"/>
      <c r="IP441" s="97"/>
      <c r="IQ441" s="97"/>
      <c r="IR441" s="97"/>
      <c r="IS441" s="97"/>
      <c r="IT441" s="97"/>
      <c r="IU441" s="97"/>
      <c r="IV441" s="97"/>
    </row>
    <row r="442" spans="1:256" ht="12.75" hidden="1">
      <c r="A442" s="97"/>
      <c r="B442" s="117" t="s">
        <v>383</v>
      </c>
      <c r="C442" s="152" t="s">
        <v>309</v>
      </c>
      <c r="D442" s="152" t="s">
        <v>580</v>
      </c>
      <c r="E442" s="152" t="s">
        <v>581</v>
      </c>
      <c r="F442" s="102" t="s">
        <v>5</v>
      </c>
      <c r="G442" s="102"/>
      <c r="H442" s="102"/>
      <c r="I442" s="102" t="s">
        <v>618</v>
      </c>
      <c r="J442" s="102"/>
      <c r="K442" s="103">
        <f aca="true" t="shared" si="93" ref="K442:M443">K443</f>
        <v>0</v>
      </c>
      <c r="L442" s="103">
        <f t="shared" si="93"/>
        <v>0</v>
      </c>
      <c r="M442" s="103">
        <f t="shared" si="93"/>
        <v>0</v>
      </c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  <c r="IK442" s="97"/>
      <c r="IL442" s="97"/>
      <c r="IM442" s="97"/>
      <c r="IN442" s="97"/>
      <c r="IO442" s="97"/>
      <c r="IP442" s="97"/>
      <c r="IQ442" s="97"/>
      <c r="IR442" s="97"/>
      <c r="IS442" s="97"/>
      <c r="IT442" s="97"/>
      <c r="IU442" s="97"/>
      <c r="IV442" s="97"/>
    </row>
    <row r="443" spans="1:256" ht="25.5" hidden="1">
      <c r="A443" s="97"/>
      <c r="B443" s="159" t="s">
        <v>299</v>
      </c>
      <c r="C443" s="153" t="s">
        <v>309</v>
      </c>
      <c r="D443" s="153" t="s">
        <v>580</v>
      </c>
      <c r="E443" s="153" t="s">
        <v>581</v>
      </c>
      <c r="F443" s="105" t="s">
        <v>5</v>
      </c>
      <c r="G443" s="105"/>
      <c r="H443" s="105"/>
      <c r="I443" s="105" t="s">
        <v>618</v>
      </c>
      <c r="J443" s="105" t="s">
        <v>300</v>
      </c>
      <c r="K443" s="106">
        <f t="shared" si="93"/>
        <v>0</v>
      </c>
      <c r="L443" s="106">
        <f t="shared" si="93"/>
        <v>0</v>
      </c>
      <c r="M443" s="106">
        <f t="shared" si="93"/>
        <v>0</v>
      </c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  <c r="IK443" s="97"/>
      <c r="IL443" s="97"/>
      <c r="IM443" s="97"/>
      <c r="IN443" s="97"/>
      <c r="IO443" s="97"/>
      <c r="IP443" s="97"/>
      <c r="IQ443" s="97"/>
      <c r="IR443" s="97"/>
      <c r="IS443" s="97"/>
      <c r="IT443" s="97"/>
      <c r="IU443" s="97"/>
      <c r="IV443" s="97"/>
    </row>
    <row r="444" spans="1:256" ht="25.5" hidden="1">
      <c r="A444" s="97"/>
      <c r="B444" s="159" t="s">
        <v>301</v>
      </c>
      <c r="C444" s="153" t="s">
        <v>309</v>
      </c>
      <c r="D444" s="153" t="s">
        <v>580</v>
      </c>
      <c r="E444" s="153" t="s">
        <v>581</v>
      </c>
      <c r="F444" s="105" t="s">
        <v>5</v>
      </c>
      <c r="G444" s="105"/>
      <c r="H444" s="105"/>
      <c r="I444" s="105" t="s">
        <v>618</v>
      </c>
      <c r="J444" s="105" t="s">
        <v>302</v>
      </c>
      <c r="K444" s="106"/>
      <c r="L444" s="106"/>
      <c r="M444" s="106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  <c r="EO444" s="97"/>
      <c r="EP444" s="97"/>
      <c r="EQ444" s="97"/>
      <c r="ER444" s="97"/>
      <c r="ES444" s="97"/>
      <c r="ET444" s="97"/>
      <c r="EU444" s="97"/>
      <c r="EV444" s="97"/>
      <c r="EW444" s="97"/>
      <c r="EX444" s="97"/>
      <c r="EY444" s="97"/>
      <c r="EZ444" s="97"/>
      <c r="FA444" s="97"/>
      <c r="FB444" s="97"/>
      <c r="FC444" s="97"/>
      <c r="FD444" s="97"/>
      <c r="FE444" s="97"/>
      <c r="FF444" s="97"/>
      <c r="FG444" s="97"/>
      <c r="FH444" s="97"/>
      <c r="FI444" s="97"/>
      <c r="FJ444" s="97"/>
      <c r="FK444" s="97"/>
      <c r="FL444" s="97"/>
      <c r="FM444" s="97"/>
      <c r="FN444" s="97"/>
      <c r="FO444" s="97"/>
      <c r="FP444" s="97"/>
      <c r="FQ444" s="97"/>
      <c r="FR444" s="97"/>
      <c r="FS444" s="97"/>
      <c r="FT444" s="97"/>
      <c r="FU444" s="97"/>
      <c r="FV444" s="97"/>
      <c r="FW444" s="97"/>
      <c r="FX444" s="97"/>
      <c r="FY444" s="97"/>
      <c r="FZ444" s="97"/>
      <c r="GA444" s="97"/>
      <c r="GB444" s="97"/>
      <c r="GC444" s="97"/>
      <c r="GD444" s="97"/>
      <c r="GE444" s="97"/>
      <c r="GF444" s="97"/>
      <c r="GG444" s="97"/>
      <c r="GH444" s="97"/>
      <c r="GI444" s="97"/>
      <c r="GJ444" s="97"/>
      <c r="GK444" s="97"/>
      <c r="GL444" s="97"/>
      <c r="GM444" s="97"/>
      <c r="GN444" s="97"/>
      <c r="GO444" s="97"/>
      <c r="GP444" s="97"/>
      <c r="GQ444" s="97"/>
      <c r="GR444" s="97"/>
      <c r="GS444" s="97"/>
      <c r="GT444" s="97"/>
      <c r="GU444" s="97"/>
      <c r="GV444" s="97"/>
      <c r="GW444" s="97"/>
      <c r="GX444" s="97"/>
      <c r="GY444" s="97"/>
      <c r="GZ444" s="97"/>
      <c r="HA444" s="97"/>
      <c r="HB444" s="97"/>
      <c r="HC444" s="97"/>
      <c r="HD444" s="97"/>
      <c r="HE444" s="97"/>
      <c r="HF444" s="97"/>
      <c r="HG444" s="97"/>
      <c r="HH444" s="97"/>
      <c r="HI444" s="97"/>
      <c r="HJ444" s="97"/>
      <c r="HK444" s="97"/>
      <c r="HL444" s="97"/>
      <c r="HM444" s="97"/>
      <c r="HN444" s="97"/>
      <c r="HO444" s="97"/>
      <c r="HP444" s="97"/>
      <c r="HQ444" s="97"/>
      <c r="HR444" s="97"/>
      <c r="HS444" s="97"/>
      <c r="HT444" s="97"/>
      <c r="HU444" s="97"/>
      <c r="HV444" s="97"/>
      <c r="HW444" s="97"/>
      <c r="HX444" s="97"/>
      <c r="HY444" s="97"/>
      <c r="HZ444" s="97"/>
      <c r="IA444" s="97"/>
      <c r="IB444" s="97"/>
      <c r="IC444" s="97"/>
      <c r="ID444" s="97"/>
      <c r="IE444" s="97"/>
      <c r="IF444" s="97"/>
      <c r="IG444" s="97"/>
      <c r="IH444" s="97"/>
      <c r="II444" s="97"/>
      <c r="IJ444" s="97"/>
      <c r="IK444" s="97"/>
      <c r="IL444" s="97"/>
      <c r="IM444" s="97"/>
      <c r="IN444" s="97"/>
      <c r="IO444" s="97"/>
      <c r="IP444" s="97"/>
      <c r="IQ444" s="97"/>
      <c r="IR444" s="97"/>
      <c r="IS444" s="97"/>
      <c r="IT444" s="97"/>
      <c r="IU444" s="97"/>
      <c r="IV444" s="97"/>
    </row>
    <row r="445" spans="1:256" ht="38.25" hidden="1">
      <c r="A445" s="97"/>
      <c r="B445" s="118" t="s">
        <v>378</v>
      </c>
      <c r="C445" s="152" t="s">
        <v>309</v>
      </c>
      <c r="D445" s="152" t="s">
        <v>580</v>
      </c>
      <c r="E445" s="152" t="s">
        <v>581</v>
      </c>
      <c r="F445" s="102" t="s">
        <v>5</v>
      </c>
      <c r="G445" s="102"/>
      <c r="H445" s="102"/>
      <c r="I445" s="102" t="s">
        <v>706</v>
      </c>
      <c r="J445" s="102"/>
      <c r="K445" s="103">
        <f aca="true" t="shared" si="94" ref="K445:M446">K446</f>
        <v>0</v>
      </c>
      <c r="L445" s="103">
        <f t="shared" si="94"/>
        <v>0</v>
      </c>
      <c r="M445" s="103">
        <f t="shared" si="94"/>
        <v>0</v>
      </c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25.5" hidden="1">
      <c r="A446" s="97"/>
      <c r="B446" s="159" t="s">
        <v>299</v>
      </c>
      <c r="C446" s="153" t="s">
        <v>309</v>
      </c>
      <c r="D446" s="153" t="s">
        <v>580</v>
      </c>
      <c r="E446" s="153" t="s">
        <v>581</v>
      </c>
      <c r="F446" s="105" t="s">
        <v>5</v>
      </c>
      <c r="G446" s="105"/>
      <c r="H446" s="105"/>
      <c r="I446" s="105" t="s">
        <v>706</v>
      </c>
      <c r="J446" s="105" t="s">
        <v>300</v>
      </c>
      <c r="K446" s="106">
        <f t="shared" si="94"/>
        <v>0</v>
      </c>
      <c r="L446" s="106">
        <f t="shared" si="94"/>
        <v>0</v>
      </c>
      <c r="M446" s="106">
        <f t="shared" si="94"/>
        <v>0</v>
      </c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18" customHeight="1" hidden="1">
      <c r="A447" s="97"/>
      <c r="B447" s="159" t="s">
        <v>301</v>
      </c>
      <c r="C447" s="153" t="s">
        <v>309</v>
      </c>
      <c r="D447" s="153" t="s">
        <v>580</v>
      </c>
      <c r="E447" s="153" t="s">
        <v>581</v>
      </c>
      <c r="F447" s="105" t="s">
        <v>5</v>
      </c>
      <c r="G447" s="105"/>
      <c r="H447" s="105"/>
      <c r="I447" s="105" t="s">
        <v>706</v>
      </c>
      <c r="J447" s="105" t="s">
        <v>302</v>
      </c>
      <c r="K447" s="106"/>
      <c r="L447" s="106"/>
      <c r="M447" s="106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  <c r="IK447" s="97"/>
      <c r="IL447" s="97"/>
      <c r="IM447" s="97"/>
      <c r="IN447" s="97"/>
      <c r="IO447" s="97"/>
      <c r="IP447" s="97"/>
      <c r="IQ447" s="97"/>
      <c r="IR447" s="97"/>
      <c r="IS447" s="97"/>
      <c r="IT447" s="97"/>
      <c r="IU447" s="97"/>
      <c r="IV447" s="97"/>
    </row>
    <row r="448" spans="1:256" ht="21.75" customHeight="1">
      <c r="A448" s="97"/>
      <c r="B448" s="202" t="s">
        <v>707</v>
      </c>
      <c r="C448" s="181" t="s">
        <v>708</v>
      </c>
      <c r="D448" s="152" t="s">
        <v>580</v>
      </c>
      <c r="E448" s="152" t="s">
        <v>581</v>
      </c>
      <c r="F448" s="192"/>
      <c r="G448" s="192"/>
      <c r="H448" s="192"/>
      <c r="I448" s="192"/>
      <c r="J448" s="192"/>
      <c r="K448" s="193">
        <f>K449+K460+K469+K484</f>
        <v>0</v>
      </c>
      <c r="L448" s="193">
        <f>L449+L460+L469+L484</f>
        <v>0</v>
      </c>
      <c r="M448" s="193">
        <f>M449+M460+M469+M484</f>
        <v>0</v>
      </c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25.5" hidden="1">
      <c r="A449" s="97"/>
      <c r="B449" s="101" t="s">
        <v>284</v>
      </c>
      <c r="C449" s="110" t="s">
        <v>708</v>
      </c>
      <c r="D449" s="152" t="s">
        <v>580</v>
      </c>
      <c r="E449" s="152" t="s">
        <v>581</v>
      </c>
      <c r="F449" s="102" t="s">
        <v>285</v>
      </c>
      <c r="G449" s="102"/>
      <c r="H449" s="102"/>
      <c r="I449" s="102"/>
      <c r="J449" s="102"/>
      <c r="K449" s="103">
        <f>K453+K450</f>
        <v>0</v>
      </c>
      <c r="L449" s="103">
        <f>L453+L450</f>
        <v>0</v>
      </c>
      <c r="M449" s="103">
        <f>M453+M450</f>
        <v>0</v>
      </c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25.5" hidden="1">
      <c r="A450" s="97"/>
      <c r="B450" s="101" t="s">
        <v>290</v>
      </c>
      <c r="C450" s="110" t="s">
        <v>708</v>
      </c>
      <c r="D450" s="152" t="s">
        <v>580</v>
      </c>
      <c r="E450" s="152" t="s">
        <v>581</v>
      </c>
      <c r="F450" s="102" t="s">
        <v>285</v>
      </c>
      <c r="G450" s="102"/>
      <c r="H450" s="102"/>
      <c r="I450" s="102" t="s">
        <v>709</v>
      </c>
      <c r="J450" s="102"/>
      <c r="K450" s="103">
        <f aca="true" t="shared" si="95" ref="K450:M451">K451</f>
        <v>0</v>
      </c>
      <c r="L450" s="103">
        <f t="shared" si="95"/>
        <v>0</v>
      </c>
      <c r="M450" s="103">
        <f t="shared" si="95"/>
        <v>0</v>
      </c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25.5" hidden="1">
      <c r="A451" s="97"/>
      <c r="B451" s="62" t="s">
        <v>292</v>
      </c>
      <c r="C451" s="112" t="s">
        <v>708</v>
      </c>
      <c r="D451" s="153" t="s">
        <v>580</v>
      </c>
      <c r="E451" s="153" t="s">
        <v>581</v>
      </c>
      <c r="F451" s="105" t="s">
        <v>285</v>
      </c>
      <c r="G451" s="105"/>
      <c r="H451" s="105"/>
      <c r="I451" s="105" t="s">
        <v>709</v>
      </c>
      <c r="J451" s="105" t="s">
        <v>23</v>
      </c>
      <c r="K451" s="106">
        <f t="shared" si="95"/>
        <v>0</v>
      </c>
      <c r="L451" s="106">
        <f t="shared" si="95"/>
        <v>0</v>
      </c>
      <c r="M451" s="106">
        <f t="shared" si="95"/>
        <v>0</v>
      </c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51" hidden="1">
      <c r="A452" s="97"/>
      <c r="B452" s="107" t="s">
        <v>293</v>
      </c>
      <c r="C452" s="112" t="s">
        <v>708</v>
      </c>
      <c r="D452" s="153" t="s">
        <v>580</v>
      </c>
      <c r="E452" s="153" t="s">
        <v>581</v>
      </c>
      <c r="F452" s="105" t="s">
        <v>285</v>
      </c>
      <c r="G452" s="105"/>
      <c r="H452" s="105"/>
      <c r="I452" s="105" t="s">
        <v>709</v>
      </c>
      <c r="J452" s="105" t="s">
        <v>294</v>
      </c>
      <c r="K452" s="106"/>
      <c r="L452" s="106"/>
      <c r="M452" s="106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25.5" hidden="1">
      <c r="A453" s="97"/>
      <c r="B453" s="56" t="s">
        <v>292</v>
      </c>
      <c r="C453" s="110" t="s">
        <v>708</v>
      </c>
      <c r="D453" s="152" t="s">
        <v>580</v>
      </c>
      <c r="E453" s="152" t="s">
        <v>581</v>
      </c>
      <c r="F453" s="102" t="s">
        <v>285</v>
      </c>
      <c r="G453" s="102"/>
      <c r="H453" s="102"/>
      <c r="I453" s="102" t="s">
        <v>609</v>
      </c>
      <c r="J453" s="102"/>
      <c r="K453" s="103">
        <f>K454+K456+K458</f>
        <v>0</v>
      </c>
      <c r="L453" s="103">
        <f>L454+L456+L458</f>
        <v>0</v>
      </c>
      <c r="M453" s="103">
        <f>M454+M456+M458</f>
        <v>0</v>
      </c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51" hidden="1">
      <c r="A454" s="97"/>
      <c r="B454" s="107" t="s">
        <v>293</v>
      </c>
      <c r="C454" s="112" t="s">
        <v>708</v>
      </c>
      <c r="D454" s="153" t="s">
        <v>580</v>
      </c>
      <c r="E454" s="153" t="s">
        <v>581</v>
      </c>
      <c r="F454" s="105" t="s">
        <v>285</v>
      </c>
      <c r="G454" s="105"/>
      <c r="H454" s="105"/>
      <c r="I454" s="105" t="s">
        <v>609</v>
      </c>
      <c r="J454" s="105" t="s">
        <v>23</v>
      </c>
      <c r="K454" s="106">
        <f>K455</f>
        <v>0</v>
      </c>
      <c r="L454" s="106">
        <f>L455</f>
        <v>0</v>
      </c>
      <c r="M454" s="106">
        <f>M455</f>
        <v>0</v>
      </c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25.5" hidden="1">
      <c r="A455" s="97"/>
      <c r="B455" s="107" t="s">
        <v>298</v>
      </c>
      <c r="C455" s="112" t="s">
        <v>708</v>
      </c>
      <c r="D455" s="153" t="s">
        <v>580</v>
      </c>
      <c r="E455" s="153" t="s">
        <v>581</v>
      </c>
      <c r="F455" s="105" t="s">
        <v>285</v>
      </c>
      <c r="G455" s="105"/>
      <c r="H455" s="105"/>
      <c r="I455" s="105" t="s">
        <v>609</v>
      </c>
      <c r="J455" s="105" t="s">
        <v>294</v>
      </c>
      <c r="K455" s="106"/>
      <c r="L455" s="106"/>
      <c r="M455" s="106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  <c r="IK455" s="97"/>
      <c r="IL455" s="97"/>
      <c r="IM455" s="97"/>
      <c r="IN455" s="97"/>
      <c r="IO455" s="97"/>
      <c r="IP455" s="97"/>
      <c r="IQ455" s="97"/>
      <c r="IR455" s="97"/>
      <c r="IS455" s="97"/>
      <c r="IT455" s="97"/>
      <c r="IU455" s="97"/>
      <c r="IV455" s="97"/>
    </row>
    <row r="456" spans="1:256" ht="25.5" hidden="1">
      <c r="A456" s="97"/>
      <c r="B456" s="107" t="s">
        <v>299</v>
      </c>
      <c r="C456" s="112" t="s">
        <v>708</v>
      </c>
      <c r="D456" s="153" t="s">
        <v>580</v>
      </c>
      <c r="E456" s="153" t="s">
        <v>581</v>
      </c>
      <c r="F456" s="105" t="s">
        <v>285</v>
      </c>
      <c r="G456" s="105"/>
      <c r="H456" s="105"/>
      <c r="I456" s="105" t="s">
        <v>609</v>
      </c>
      <c r="J456" s="105" t="s">
        <v>300</v>
      </c>
      <c r="K456" s="106">
        <f>K457</f>
        <v>0</v>
      </c>
      <c r="L456" s="106">
        <f>L457</f>
        <v>0</v>
      </c>
      <c r="M456" s="106">
        <f>M457</f>
        <v>0</v>
      </c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  <c r="IK456" s="97"/>
      <c r="IL456" s="97"/>
      <c r="IM456" s="97"/>
      <c r="IN456" s="97"/>
      <c r="IO456" s="97"/>
      <c r="IP456" s="97"/>
      <c r="IQ456" s="97"/>
      <c r="IR456" s="97"/>
      <c r="IS456" s="97"/>
      <c r="IT456" s="97"/>
      <c r="IU456" s="97"/>
      <c r="IV456" s="97"/>
    </row>
    <row r="457" spans="1:256" ht="25.5" hidden="1">
      <c r="A457" s="97"/>
      <c r="B457" s="107" t="s">
        <v>301</v>
      </c>
      <c r="C457" s="112" t="s">
        <v>708</v>
      </c>
      <c r="D457" s="153" t="s">
        <v>580</v>
      </c>
      <c r="E457" s="153" t="s">
        <v>581</v>
      </c>
      <c r="F457" s="105" t="s">
        <v>285</v>
      </c>
      <c r="G457" s="105"/>
      <c r="H457" s="105"/>
      <c r="I457" s="105" t="s">
        <v>609</v>
      </c>
      <c r="J457" s="105" t="s">
        <v>302</v>
      </c>
      <c r="K457" s="106"/>
      <c r="L457" s="106"/>
      <c r="M457" s="106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  <c r="IK457" s="97"/>
      <c r="IL457" s="97"/>
      <c r="IM457" s="97"/>
      <c r="IN457" s="97"/>
      <c r="IO457" s="97"/>
      <c r="IP457" s="97"/>
      <c r="IQ457" s="97"/>
      <c r="IR457" s="97"/>
      <c r="IS457" s="97"/>
      <c r="IT457" s="97"/>
      <c r="IU457" s="97"/>
      <c r="IV457" s="97"/>
    </row>
    <row r="458" spans="1:256" ht="12.75" hidden="1">
      <c r="A458" s="97"/>
      <c r="B458" s="108" t="s">
        <v>303</v>
      </c>
      <c r="C458" s="112" t="s">
        <v>708</v>
      </c>
      <c r="D458" s="153" t="s">
        <v>580</v>
      </c>
      <c r="E458" s="153" t="s">
        <v>581</v>
      </c>
      <c r="F458" s="105" t="s">
        <v>285</v>
      </c>
      <c r="G458" s="105"/>
      <c r="H458" s="105"/>
      <c r="I458" s="105" t="s">
        <v>609</v>
      </c>
      <c r="J458" s="105" t="s">
        <v>304</v>
      </c>
      <c r="K458" s="106">
        <f>K459</f>
        <v>0</v>
      </c>
      <c r="L458" s="106">
        <f>L459</f>
        <v>0</v>
      </c>
      <c r="M458" s="106">
        <f>M459</f>
        <v>0</v>
      </c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  <c r="IK458" s="97"/>
      <c r="IL458" s="97"/>
      <c r="IM458" s="97"/>
      <c r="IN458" s="97"/>
      <c r="IO458" s="97"/>
      <c r="IP458" s="97"/>
      <c r="IQ458" s="97"/>
      <c r="IR458" s="97"/>
      <c r="IS458" s="97"/>
      <c r="IT458" s="97"/>
      <c r="IU458" s="97"/>
      <c r="IV458" s="97"/>
    </row>
    <row r="459" spans="1:256" ht="12.75" hidden="1">
      <c r="A459" s="97"/>
      <c r="B459" s="108" t="s">
        <v>305</v>
      </c>
      <c r="C459" s="112" t="s">
        <v>708</v>
      </c>
      <c r="D459" s="153" t="s">
        <v>580</v>
      </c>
      <c r="E459" s="153" t="s">
        <v>581</v>
      </c>
      <c r="F459" s="105" t="s">
        <v>285</v>
      </c>
      <c r="G459" s="102"/>
      <c r="H459" s="102"/>
      <c r="I459" s="105" t="s">
        <v>609</v>
      </c>
      <c r="J459" s="105" t="s">
        <v>306</v>
      </c>
      <c r="K459" s="106"/>
      <c r="L459" s="106"/>
      <c r="M459" s="106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  <c r="IK459" s="97"/>
      <c r="IL459" s="97"/>
      <c r="IM459" s="97"/>
      <c r="IN459" s="97"/>
      <c r="IO459" s="97"/>
      <c r="IP459" s="97"/>
      <c r="IQ459" s="97"/>
      <c r="IR459" s="97"/>
      <c r="IS459" s="97"/>
      <c r="IT459" s="97"/>
      <c r="IU459" s="97"/>
      <c r="IV459" s="97"/>
    </row>
    <row r="460" spans="1:256" ht="33" customHeight="1">
      <c r="A460" s="97"/>
      <c r="B460" s="117" t="s">
        <v>385</v>
      </c>
      <c r="C460" s="110" t="s">
        <v>708</v>
      </c>
      <c r="D460" s="152" t="s">
        <v>580</v>
      </c>
      <c r="E460" s="152" t="s">
        <v>581</v>
      </c>
      <c r="F460" s="102" t="s">
        <v>16</v>
      </c>
      <c r="G460" s="105"/>
      <c r="H460" s="105"/>
      <c r="I460" s="105"/>
      <c r="J460" s="105"/>
      <c r="K460" s="195">
        <f>K464+K461</f>
        <v>-7000</v>
      </c>
      <c r="L460" s="195">
        <f>L464+L461</f>
        <v>0</v>
      </c>
      <c r="M460" s="195">
        <f>M464+M461</f>
        <v>0</v>
      </c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  <c r="IK460" s="97"/>
      <c r="IL460" s="97"/>
      <c r="IM460" s="97"/>
      <c r="IN460" s="97"/>
      <c r="IO460" s="97"/>
      <c r="IP460" s="97"/>
      <c r="IQ460" s="97"/>
      <c r="IR460" s="97"/>
      <c r="IS460" s="97"/>
      <c r="IT460" s="97"/>
      <c r="IU460" s="97"/>
      <c r="IV460" s="97"/>
    </row>
    <row r="461" spans="1:256" ht="12.75" hidden="1">
      <c r="A461" s="97"/>
      <c r="B461" s="117" t="s">
        <v>411</v>
      </c>
      <c r="C461" s="110" t="s">
        <v>708</v>
      </c>
      <c r="D461" s="152" t="s">
        <v>580</v>
      </c>
      <c r="E461" s="152" t="s">
        <v>581</v>
      </c>
      <c r="F461" s="102" t="s">
        <v>16</v>
      </c>
      <c r="G461" s="105"/>
      <c r="H461" s="105"/>
      <c r="I461" s="102" t="s">
        <v>710</v>
      </c>
      <c r="J461" s="105"/>
      <c r="K461" s="195"/>
      <c r="L461" s="195">
        <f>L462</f>
        <v>0</v>
      </c>
      <c r="M461" s="195">
        <f>M462</f>
        <v>0</v>
      </c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  <c r="IK461" s="97"/>
      <c r="IL461" s="97"/>
      <c r="IM461" s="97"/>
      <c r="IN461" s="97"/>
      <c r="IO461" s="97"/>
      <c r="IP461" s="97"/>
      <c r="IQ461" s="97"/>
      <c r="IR461" s="97"/>
      <c r="IS461" s="97"/>
      <c r="IT461" s="97"/>
      <c r="IU461" s="97"/>
      <c r="IV461" s="97"/>
    </row>
    <row r="462" spans="1:256" ht="12.75" hidden="1">
      <c r="A462" s="97"/>
      <c r="B462" s="108" t="s">
        <v>411</v>
      </c>
      <c r="C462" s="112" t="s">
        <v>708</v>
      </c>
      <c r="D462" s="153" t="s">
        <v>580</v>
      </c>
      <c r="E462" s="153" t="s">
        <v>581</v>
      </c>
      <c r="F462" s="105" t="s">
        <v>16</v>
      </c>
      <c r="G462" s="105"/>
      <c r="H462" s="105"/>
      <c r="I462" s="105" t="s">
        <v>710</v>
      </c>
      <c r="J462" s="105" t="s">
        <v>711</v>
      </c>
      <c r="K462" s="197"/>
      <c r="L462" s="197">
        <f>L463</f>
        <v>0</v>
      </c>
      <c r="M462" s="197">
        <f>M463</f>
        <v>0</v>
      </c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  <c r="IP462" s="97"/>
      <c r="IQ462" s="97"/>
      <c r="IR462" s="97"/>
      <c r="IS462" s="97"/>
      <c r="IT462" s="97"/>
      <c r="IU462" s="97"/>
      <c r="IV462" s="97"/>
    </row>
    <row r="463" spans="1:256" ht="9" customHeight="1" hidden="1">
      <c r="A463" s="97"/>
      <c r="B463" s="108" t="s">
        <v>411</v>
      </c>
      <c r="C463" s="112" t="s">
        <v>708</v>
      </c>
      <c r="D463" s="153" t="s">
        <v>580</v>
      </c>
      <c r="E463" s="153" t="s">
        <v>581</v>
      </c>
      <c r="F463" s="105" t="s">
        <v>16</v>
      </c>
      <c r="G463" s="105"/>
      <c r="H463" s="105"/>
      <c r="I463" s="105" t="s">
        <v>710</v>
      </c>
      <c r="J463" s="105" t="s">
        <v>712</v>
      </c>
      <c r="K463" s="197"/>
      <c r="L463" s="197"/>
      <c r="M463" s="1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  <c r="IK463" s="97"/>
      <c r="IL463" s="97"/>
      <c r="IM463" s="97"/>
      <c r="IN463" s="97"/>
      <c r="IO463" s="97"/>
      <c r="IP463" s="97"/>
      <c r="IQ463" s="97"/>
      <c r="IR463" s="97"/>
      <c r="IS463" s="97"/>
      <c r="IT463" s="97"/>
      <c r="IU463" s="97"/>
      <c r="IV463" s="97"/>
    </row>
    <row r="464" spans="1:256" ht="20.25" customHeight="1">
      <c r="A464" s="97"/>
      <c r="B464" s="101" t="s">
        <v>713</v>
      </c>
      <c r="C464" s="110" t="s">
        <v>708</v>
      </c>
      <c r="D464" s="152" t="s">
        <v>580</v>
      </c>
      <c r="E464" s="152" t="s">
        <v>581</v>
      </c>
      <c r="F464" s="102" t="s">
        <v>16</v>
      </c>
      <c r="G464" s="102" t="s">
        <v>287</v>
      </c>
      <c r="H464" s="102" t="s">
        <v>391</v>
      </c>
      <c r="I464" s="102" t="s">
        <v>714</v>
      </c>
      <c r="J464" s="102"/>
      <c r="K464" s="103">
        <f>K467+K465</f>
        <v>-7000</v>
      </c>
      <c r="L464" s="103">
        <f>L467+L465</f>
        <v>0</v>
      </c>
      <c r="M464" s="103">
        <f>M467+M465</f>
        <v>0</v>
      </c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  <c r="IK464" s="97"/>
      <c r="IL464" s="97"/>
      <c r="IM464" s="97"/>
      <c r="IN464" s="97"/>
      <c r="IO464" s="97"/>
      <c r="IP464" s="97"/>
      <c r="IQ464" s="97"/>
      <c r="IR464" s="97"/>
      <c r="IS464" s="97"/>
      <c r="IT464" s="97"/>
      <c r="IU464" s="97"/>
      <c r="IV464" s="97"/>
    </row>
    <row r="465" spans="1:256" ht="18" customHeight="1">
      <c r="A465" s="97"/>
      <c r="B465" s="111" t="s">
        <v>699</v>
      </c>
      <c r="C465" s="112" t="s">
        <v>708</v>
      </c>
      <c r="D465" s="153" t="s">
        <v>580</v>
      </c>
      <c r="E465" s="153" t="s">
        <v>581</v>
      </c>
      <c r="F465" s="105" t="s">
        <v>16</v>
      </c>
      <c r="G465" s="105" t="s">
        <v>287</v>
      </c>
      <c r="H465" s="105" t="s">
        <v>391</v>
      </c>
      <c r="I465" s="105" t="s">
        <v>714</v>
      </c>
      <c r="J465" s="105" t="s">
        <v>403</v>
      </c>
      <c r="K465" s="106">
        <f>K466</f>
        <v>34560</v>
      </c>
      <c r="L465" s="106">
        <f>L466</f>
        <v>0</v>
      </c>
      <c r="M465" s="106">
        <f>M466</f>
        <v>0</v>
      </c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  <c r="IK465" s="97"/>
      <c r="IL465" s="97"/>
      <c r="IM465" s="97"/>
      <c r="IN465" s="97"/>
      <c r="IO465" s="97"/>
      <c r="IP465" s="97"/>
      <c r="IQ465" s="97"/>
      <c r="IR465" s="97"/>
      <c r="IS465" s="97"/>
      <c r="IT465" s="97"/>
      <c r="IU465" s="97"/>
      <c r="IV465" s="97"/>
    </row>
    <row r="466" spans="1:256" ht="22.5" customHeight="1">
      <c r="A466" s="97"/>
      <c r="B466" s="111" t="s">
        <v>267</v>
      </c>
      <c r="C466" s="112" t="s">
        <v>708</v>
      </c>
      <c r="D466" s="153" t="s">
        <v>580</v>
      </c>
      <c r="E466" s="153" t="s">
        <v>581</v>
      </c>
      <c r="F466" s="105" t="s">
        <v>16</v>
      </c>
      <c r="G466" s="105" t="s">
        <v>287</v>
      </c>
      <c r="H466" s="105" t="s">
        <v>391</v>
      </c>
      <c r="I466" s="105" t="s">
        <v>714</v>
      </c>
      <c r="J466" s="105" t="s">
        <v>434</v>
      </c>
      <c r="K466" s="106">
        <f>4130+22130+8300</f>
        <v>34560</v>
      </c>
      <c r="L466" s="106"/>
      <c r="M466" s="106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  <c r="IK466" s="97"/>
      <c r="IL466" s="97"/>
      <c r="IM466" s="97"/>
      <c r="IN466" s="97"/>
      <c r="IO466" s="97"/>
      <c r="IP466" s="97"/>
      <c r="IQ466" s="97"/>
      <c r="IR466" s="97"/>
      <c r="IS466" s="97"/>
      <c r="IT466" s="97"/>
      <c r="IU466" s="97"/>
      <c r="IV466" s="97"/>
    </row>
    <row r="467" spans="1:256" ht="16.5" customHeight="1">
      <c r="A467" s="97"/>
      <c r="B467" s="111" t="s">
        <v>394</v>
      </c>
      <c r="C467" s="112" t="s">
        <v>708</v>
      </c>
      <c r="D467" s="153" t="s">
        <v>580</v>
      </c>
      <c r="E467" s="153" t="s">
        <v>581</v>
      </c>
      <c r="F467" s="105" t="s">
        <v>16</v>
      </c>
      <c r="G467" s="105" t="s">
        <v>287</v>
      </c>
      <c r="H467" s="105" t="s">
        <v>391</v>
      </c>
      <c r="I467" s="105" t="s">
        <v>714</v>
      </c>
      <c r="J467" s="105" t="s">
        <v>304</v>
      </c>
      <c r="K467" s="106">
        <f>K468</f>
        <v>-41560</v>
      </c>
      <c r="L467" s="106">
        <f>L468</f>
        <v>0</v>
      </c>
      <c r="M467" s="106">
        <f>M468</f>
        <v>0</v>
      </c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  <c r="IK467" s="97"/>
      <c r="IL467" s="97"/>
      <c r="IM467" s="97"/>
      <c r="IN467" s="97"/>
      <c r="IO467" s="97"/>
      <c r="IP467" s="97"/>
      <c r="IQ467" s="97"/>
      <c r="IR467" s="97"/>
      <c r="IS467" s="97"/>
      <c r="IT467" s="97"/>
      <c r="IU467" s="97"/>
      <c r="IV467" s="97"/>
    </row>
    <row r="468" spans="1:256" ht="19.5" customHeight="1">
      <c r="A468" s="97"/>
      <c r="B468" s="111" t="s">
        <v>395</v>
      </c>
      <c r="C468" s="112" t="s">
        <v>708</v>
      </c>
      <c r="D468" s="153" t="s">
        <v>580</v>
      </c>
      <c r="E468" s="153" t="s">
        <v>581</v>
      </c>
      <c r="F468" s="105" t="s">
        <v>16</v>
      </c>
      <c r="G468" s="105" t="s">
        <v>287</v>
      </c>
      <c r="H468" s="105" t="s">
        <v>391</v>
      </c>
      <c r="I468" s="105" t="s">
        <v>714</v>
      </c>
      <c r="J468" s="105" t="s">
        <v>396</v>
      </c>
      <c r="K468" s="106">
        <v>-41560</v>
      </c>
      <c r="L468" s="106"/>
      <c r="M468" s="106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  <c r="IK468" s="97"/>
      <c r="IL468" s="97"/>
      <c r="IM468" s="97"/>
      <c r="IN468" s="97"/>
      <c r="IO468" s="97"/>
      <c r="IP468" s="97"/>
      <c r="IQ468" s="97"/>
      <c r="IR468" s="97"/>
      <c r="IS468" s="97"/>
      <c r="IT468" s="97"/>
      <c r="IU468" s="97"/>
      <c r="IV468" s="97"/>
    </row>
    <row r="469" spans="1:256" ht="30" customHeight="1">
      <c r="A469" s="97"/>
      <c r="B469" s="203" t="s">
        <v>415</v>
      </c>
      <c r="C469" s="176" t="s">
        <v>708</v>
      </c>
      <c r="D469" s="153" t="s">
        <v>580</v>
      </c>
      <c r="E469" s="153" t="s">
        <v>581</v>
      </c>
      <c r="F469" s="176" t="s">
        <v>17</v>
      </c>
      <c r="G469" s="176"/>
      <c r="H469" s="176"/>
      <c r="I469" s="176"/>
      <c r="J469" s="176"/>
      <c r="K469" s="177">
        <f>K477+K474+K470</f>
        <v>7000</v>
      </c>
      <c r="L469" s="177">
        <f>L477+L474</f>
        <v>0</v>
      </c>
      <c r="M469" s="177">
        <f>M477+M474</f>
        <v>0</v>
      </c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  <c r="CQ469" s="97"/>
      <c r="CR469" s="97"/>
      <c r="CS469" s="97"/>
      <c r="CT469" s="97"/>
      <c r="CU469" s="97"/>
      <c r="CV469" s="97"/>
      <c r="CW469" s="97"/>
      <c r="CX469" s="97"/>
      <c r="CY469" s="97"/>
      <c r="CZ469" s="97"/>
      <c r="DA469" s="97"/>
      <c r="DB469" s="97"/>
      <c r="DC469" s="97"/>
      <c r="DD469" s="97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97"/>
      <c r="DP469" s="97"/>
      <c r="DQ469" s="97"/>
      <c r="DR469" s="97"/>
      <c r="DS469" s="97"/>
      <c r="DT469" s="97"/>
      <c r="DU469" s="97"/>
      <c r="DV469" s="97"/>
      <c r="DW469" s="97"/>
      <c r="DX469" s="97"/>
      <c r="DY469" s="97"/>
      <c r="DZ469" s="97"/>
      <c r="EA469" s="97"/>
      <c r="EB469" s="97"/>
      <c r="EC469" s="97"/>
      <c r="ED469" s="97"/>
      <c r="EE469" s="97"/>
      <c r="EF469" s="97"/>
      <c r="EG469" s="97"/>
      <c r="EH469" s="97"/>
      <c r="EI469" s="97"/>
      <c r="EJ469" s="97"/>
      <c r="EK469" s="97"/>
      <c r="EL469" s="97"/>
      <c r="EM469" s="97"/>
      <c r="EN469" s="97"/>
      <c r="EO469" s="97"/>
      <c r="EP469" s="97"/>
      <c r="EQ469" s="97"/>
      <c r="ER469" s="97"/>
      <c r="ES469" s="97"/>
      <c r="ET469" s="97"/>
      <c r="EU469" s="97"/>
      <c r="EV469" s="97"/>
      <c r="EW469" s="97"/>
      <c r="EX469" s="97"/>
      <c r="EY469" s="97"/>
      <c r="EZ469" s="97"/>
      <c r="FA469" s="97"/>
      <c r="FB469" s="97"/>
      <c r="FC469" s="97"/>
      <c r="FD469" s="97"/>
      <c r="FE469" s="97"/>
      <c r="FF469" s="97"/>
      <c r="FG469" s="97"/>
      <c r="FH469" s="97"/>
      <c r="FI469" s="97"/>
      <c r="FJ469" s="97"/>
      <c r="FK469" s="97"/>
      <c r="FL469" s="97"/>
      <c r="FM469" s="97"/>
      <c r="FN469" s="97"/>
      <c r="FO469" s="97"/>
      <c r="FP469" s="97"/>
      <c r="FQ469" s="97"/>
      <c r="FR469" s="97"/>
      <c r="FS469" s="97"/>
      <c r="FT469" s="97"/>
      <c r="FU469" s="97"/>
      <c r="FV469" s="97"/>
      <c r="FW469" s="97"/>
      <c r="FX469" s="97"/>
      <c r="FY469" s="97"/>
      <c r="FZ469" s="97"/>
      <c r="GA469" s="97"/>
      <c r="GB469" s="97"/>
      <c r="GC469" s="97"/>
      <c r="GD469" s="97"/>
      <c r="GE469" s="97"/>
      <c r="GF469" s="97"/>
      <c r="GG469" s="97"/>
      <c r="GH469" s="97"/>
      <c r="GI469" s="97"/>
      <c r="GJ469" s="97"/>
      <c r="GK469" s="97"/>
      <c r="GL469" s="97"/>
      <c r="GM469" s="97"/>
      <c r="GN469" s="97"/>
      <c r="GO469" s="97"/>
      <c r="GP469" s="97"/>
      <c r="GQ469" s="97"/>
      <c r="GR469" s="97"/>
      <c r="GS469" s="97"/>
      <c r="GT469" s="97"/>
      <c r="GU469" s="97"/>
      <c r="GV469" s="97"/>
      <c r="GW469" s="97"/>
      <c r="GX469" s="97"/>
      <c r="GY469" s="97"/>
      <c r="GZ469" s="97"/>
      <c r="HA469" s="97"/>
      <c r="HB469" s="97"/>
      <c r="HC469" s="97"/>
      <c r="HD469" s="97"/>
      <c r="HE469" s="97"/>
      <c r="HF469" s="97"/>
      <c r="HG469" s="97"/>
      <c r="HH469" s="97"/>
      <c r="HI469" s="97"/>
      <c r="HJ469" s="97"/>
      <c r="HK469" s="97"/>
      <c r="HL469" s="97"/>
      <c r="HM469" s="97"/>
      <c r="HN469" s="97"/>
      <c r="HO469" s="97"/>
      <c r="HP469" s="97"/>
      <c r="HQ469" s="97"/>
      <c r="HR469" s="97"/>
      <c r="HS469" s="97"/>
      <c r="HT469" s="97"/>
      <c r="HU469" s="97"/>
      <c r="HV469" s="97"/>
      <c r="HW469" s="97"/>
      <c r="HX469" s="97"/>
      <c r="HY469" s="97"/>
      <c r="HZ469" s="97"/>
      <c r="IA469" s="97"/>
      <c r="IB469" s="97"/>
      <c r="IC469" s="97"/>
      <c r="ID469" s="97"/>
      <c r="IE469" s="97"/>
      <c r="IF469" s="97"/>
      <c r="IG469" s="97"/>
      <c r="IH469" s="97"/>
      <c r="II469" s="97"/>
      <c r="IJ469" s="97"/>
      <c r="IK469" s="97"/>
      <c r="IL469" s="97"/>
      <c r="IM469" s="97"/>
      <c r="IN469" s="97"/>
      <c r="IO469" s="97"/>
      <c r="IP469" s="97"/>
      <c r="IQ469" s="97"/>
      <c r="IR469" s="97"/>
      <c r="IS469" s="97"/>
      <c r="IT469" s="97"/>
      <c r="IU469" s="97"/>
      <c r="IV469" s="97"/>
    </row>
    <row r="470" spans="1:256" ht="98.25" customHeight="1" hidden="1">
      <c r="A470" s="97"/>
      <c r="B470" s="124" t="s">
        <v>748</v>
      </c>
      <c r="C470" s="152" t="s">
        <v>708</v>
      </c>
      <c r="D470" s="152" t="s">
        <v>580</v>
      </c>
      <c r="E470" s="152" t="s">
        <v>581</v>
      </c>
      <c r="F470" s="102" t="s">
        <v>17</v>
      </c>
      <c r="G470" s="154"/>
      <c r="H470" s="154"/>
      <c r="I470" s="154" t="s">
        <v>750</v>
      </c>
      <c r="J470" s="154"/>
      <c r="K470" s="155">
        <f>K471</f>
        <v>0</v>
      </c>
      <c r="L470" s="155"/>
      <c r="M470" s="155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  <c r="CQ470" s="97"/>
      <c r="CR470" s="97"/>
      <c r="CS470" s="97"/>
      <c r="CT470" s="97"/>
      <c r="CU470" s="97"/>
      <c r="CV470" s="97"/>
      <c r="CW470" s="97"/>
      <c r="CX470" s="97"/>
      <c r="CY470" s="97"/>
      <c r="CZ470" s="97"/>
      <c r="DA470" s="97"/>
      <c r="DB470" s="97"/>
      <c r="DC470" s="97"/>
      <c r="DD470" s="97"/>
      <c r="DE470" s="97"/>
      <c r="DF470" s="97"/>
      <c r="DG470" s="97"/>
      <c r="DH470" s="97"/>
      <c r="DI470" s="97"/>
      <c r="DJ470" s="97"/>
      <c r="DK470" s="97"/>
      <c r="DL470" s="97"/>
      <c r="DM470" s="97"/>
      <c r="DN470" s="97"/>
      <c r="DO470" s="97"/>
      <c r="DP470" s="97"/>
      <c r="DQ470" s="97"/>
      <c r="DR470" s="97"/>
      <c r="DS470" s="97"/>
      <c r="DT470" s="97"/>
      <c r="DU470" s="97"/>
      <c r="DV470" s="97"/>
      <c r="DW470" s="97"/>
      <c r="DX470" s="97"/>
      <c r="DY470" s="97"/>
      <c r="DZ470" s="97"/>
      <c r="EA470" s="97"/>
      <c r="EB470" s="97"/>
      <c r="EC470" s="97"/>
      <c r="ED470" s="97"/>
      <c r="EE470" s="97"/>
      <c r="EF470" s="97"/>
      <c r="EG470" s="97"/>
      <c r="EH470" s="97"/>
      <c r="EI470" s="97"/>
      <c r="EJ470" s="97"/>
      <c r="EK470" s="97"/>
      <c r="EL470" s="97"/>
      <c r="EM470" s="97"/>
      <c r="EN470" s="97"/>
      <c r="EO470" s="97"/>
      <c r="EP470" s="97"/>
      <c r="EQ470" s="97"/>
      <c r="ER470" s="97"/>
      <c r="ES470" s="97"/>
      <c r="ET470" s="97"/>
      <c r="EU470" s="97"/>
      <c r="EV470" s="97"/>
      <c r="EW470" s="97"/>
      <c r="EX470" s="97"/>
      <c r="EY470" s="97"/>
      <c r="EZ470" s="97"/>
      <c r="FA470" s="97"/>
      <c r="FB470" s="97"/>
      <c r="FC470" s="97"/>
      <c r="FD470" s="97"/>
      <c r="FE470" s="97"/>
      <c r="FF470" s="97"/>
      <c r="FG470" s="97"/>
      <c r="FH470" s="97"/>
      <c r="FI470" s="97"/>
      <c r="FJ470" s="97"/>
      <c r="FK470" s="97"/>
      <c r="FL470" s="97"/>
      <c r="FM470" s="97"/>
      <c r="FN470" s="97"/>
      <c r="FO470" s="97"/>
      <c r="FP470" s="97"/>
      <c r="FQ470" s="97"/>
      <c r="FR470" s="97"/>
      <c r="FS470" s="97"/>
      <c r="FT470" s="97"/>
      <c r="FU470" s="97"/>
      <c r="FV470" s="97"/>
      <c r="FW470" s="97"/>
      <c r="FX470" s="97"/>
      <c r="FY470" s="97"/>
      <c r="FZ470" s="97"/>
      <c r="GA470" s="97"/>
      <c r="GB470" s="97"/>
      <c r="GC470" s="97"/>
      <c r="GD470" s="97"/>
      <c r="GE470" s="97"/>
      <c r="GF470" s="97"/>
      <c r="GG470" s="97"/>
      <c r="GH470" s="97"/>
      <c r="GI470" s="97"/>
      <c r="GJ470" s="97"/>
      <c r="GK470" s="97"/>
      <c r="GL470" s="97"/>
      <c r="GM470" s="97"/>
      <c r="GN470" s="97"/>
      <c r="GO470" s="97"/>
      <c r="GP470" s="97"/>
      <c r="GQ470" s="97"/>
      <c r="GR470" s="97"/>
      <c r="GS470" s="97"/>
      <c r="GT470" s="97"/>
      <c r="GU470" s="97"/>
      <c r="GV470" s="97"/>
      <c r="GW470" s="97"/>
      <c r="GX470" s="97"/>
      <c r="GY470" s="97"/>
      <c r="GZ470" s="97"/>
      <c r="HA470" s="97"/>
      <c r="HB470" s="97"/>
      <c r="HC470" s="97"/>
      <c r="HD470" s="97"/>
      <c r="HE470" s="97"/>
      <c r="HF470" s="97"/>
      <c r="HG470" s="97"/>
      <c r="HH470" s="97"/>
      <c r="HI470" s="97"/>
      <c r="HJ470" s="97"/>
      <c r="HK470" s="97"/>
      <c r="HL470" s="97"/>
      <c r="HM470" s="97"/>
      <c r="HN470" s="97"/>
      <c r="HO470" s="97"/>
      <c r="HP470" s="97"/>
      <c r="HQ470" s="97"/>
      <c r="HR470" s="97"/>
      <c r="HS470" s="97"/>
      <c r="HT470" s="97"/>
      <c r="HU470" s="97"/>
      <c r="HV470" s="97"/>
      <c r="HW470" s="97"/>
      <c r="HX470" s="97"/>
      <c r="HY470" s="97"/>
      <c r="HZ470" s="97"/>
      <c r="IA470" s="97"/>
      <c r="IB470" s="97"/>
      <c r="IC470" s="97"/>
      <c r="ID470" s="97"/>
      <c r="IE470" s="97"/>
      <c r="IF470" s="97"/>
      <c r="IG470" s="97"/>
      <c r="IH470" s="97"/>
      <c r="II470" s="97"/>
      <c r="IJ470" s="97"/>
      <c r="IK470" s="97"/>
      <c r="IL470" s="97"/>
      <c r="IM470" s="97"/>
      <c r="IN470" s="97"/>
      <c r="IO470" s="97"/>
      <c r="IP470" s="97"/>
      <c r="IQ470" s="97"/>
      <c r="IR470" s="97"/>
      <c r="IS470" s="97"/>
      <c r="IT470" s="97"/>
      <c r="IU470" s="97"/>
      <c r="IV470" s="97"/>
    </row>
    <row r="471" spans="1:256" ht="20.25" customHeight="1" hidden="1">
      <c r="A471" s="97"/>
      <c r="B471" s="111" t="s">
        <v>303</v>
      </c>
      <c r="C471" s="153" t="s">
        <v>708</v>
      </c>
      <c r="D471" s="153" t="s">
        <v>580</v>
      </c>
      <c r="E471" s="153" t="s">
        <v>581</v>
      </c>
      <c r="F471" s="105" t="s">
        <v>17</v>
      </c>
      <c r="G471" s="154"/>
      <c r="H471" s="154"/>
      <c r="I471" s="156" t="s">
        <v>750</v>
      </c>
      <c r="J471" s="154" t="s">
        <v>304</v>
      </c>
      <c r="K471" s="157">
        <f>K472+K473</f>
        <v>0</v>
      </c>
      <c r="L471" s="155"/>
      <c r="M471" s="155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  <c r="CQ471" s="97"/>
      <c r="CR471" s="97"/>
      <c r="CS471" s="97"/>
      <c r="CT471" s="97"/>
      <c r="CU471" s="97"/>
      <c r="CV471" s="97"/>
      <c r="CW471" s="97"/>
      <c r="CX471" s="97"/>
      <c r="CY471" s="97"/>
      <c r="CZ471" s="97"/>
      <c r="DA471" s="97"/>
      <c r="DB471" s="97"/>
      <c r="DC471" s="97"/>
      <c r="DD471" s="97"/>
      <c r="DE471" s="97"/>
      <c r="DF471" s="97"/>
      <c r="DG471" s="97"/>
      <c r="DH471" s="97"/>
      <c r="DI471" s="97"/>
      <c r="DJ471" s="97"/>
      <c r="DK471" s="97"/>
      <c r="DL471" s="97"/>
      <c r="DM471" s="97"/>
      <c r="DN471" s="97"/>
      <c r="DO471" s="97"/>
      <c r="DP471" s="97"/>
      <c r="DQ471" s="97"/>
      <c r="DR471" s="97"/>
      <c r="DS471" s="97"/>
      <c r="DT471" s="97"/>
      <c r="DU471" s="97"/>
      <c r="DV471" s="97"/>
      <c r="DW471" s="97"/>
      <c r="DX471" s="97"/>
      <c r="DY471" s="97"/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97"/>
      <c r="EK471" s="97"/>
      <c r="EL471" s="97"/>
      <c r="EM471" s="97"/>
      <c r="EN471" s="97"/>
      <c r="EO471" s="97"/>
      <c r="EP471" s="97"/>
      <c r="EQ471" s="97"/>
      <c r="ER471" s="97"/>
      <c r="ES471" s="97"/>
      <c r="ET471" s="97"/>
      <c r="EU471" s="97"/>
      <c r="EV471" s="97"/>
      <c r="EW471" s="97"/>
      <c r="EX471" s="97"/>
      <c r="EY471" s="97"/>
      <c r="EZ471" s="97"/>
      <c r="FA471" s="97"/>
      <c r="FB471" s="97"/>
      <c r="FC471" s="97"/>
      <c r="FD471" s="97"/>
      <c r="FE471" s="97"/>
      <c r="FF471" s="97"/>
      <c r="FG471" s="97"/>
      <c r="FH471" s="97"/>
      <c r="FI471" s="97"/>
      <c r="FJ471" s="97"/>
      <c r="FK471" s="97"/>
      <c r="FL471" s="97"/>
      <c r="FM471" s="97"/>
      <c r="FN471" s="97"/>
      <c r="FO471" s="97"/>
      <c r="FP471" s="97"/>
      <c r="FQ471" s="97"/>
      <c r="FR471" s="97"/>
      <c r="FS471" s="97"/>
      <c r="FT471" s="97"/>
      <c r="FU471" s="97"/>
      <c r="FV471" s="97"/>
      <c r="FW471" s="97"/>
      <c r="FX471" s="97"/>
      <c r="FY471" s="97"/>
      <c r="FZ471" s="97"/>
      <c r="GA471" s="97"/>
      <c r="GB471" s="97"/>
      <c r="GC471" s="97"/>
      <c r="GD471" s="97"/>
      <c r="GE471" s="97"/>
      <c r="GF471" s="97"/>
      <c r="GG471" s="97"/>
      <c r="GH471" s="97"/>
      <c r="GI471" s="97"/>
      <c r="GJ471" s="97"/>
      <c r="GK471" s="97"/>
      <c r="GL471" s="97"/>
      <c r="GM471" s="97"/>
      <c r="GN471" s="97"/>
      <c r="GO471" s="97"/>
      <c r="GP471" s="97"/>
      <c r="GQ471" s="97"/>
      <c r="GR471" s="97"/>
      <c r="GS471" s="97"/>
      <c r="GT471" s="97"/>
      <c r="GU471" s="97"/>
      <c r="GV471" s="97"/>
      <c r="GW471" s="97"/>
      <c r="GX471" s="97"/>
      <c r="GY471" s="97"/>
      <c r="GZ471" s="97"/>
      <c r="HA471" s="97"/>
      <c r="HB471" s="97"/>
      <c r="HC471" s="97"/>
      <c r="HD471" s="97"/>
      <c r="HE471" s="97"/>
      <c r="HF471" s="97"/>
      <c r="HG471" s="97"/>
      <c r="HH471" s="97"/>
      <c r="HI471" s="97"/>
      <c r="HJ471" s="97"/>
      <c r="HK471" s="97"/>
      <c r="HL471" s="97"/>
      <c r="HM471" s="97"/>
      <c r="HN471" s="97"/>
      <c r="HO471" s="97"/>
      <c r="HP471" s="97"/>
      <c r="HQ471" s="97"/>
      <c r="HR471" s="97"/>
      <c r="HS471" s="97"/>
      <c r="HT471" s="97"/>
      <c r="HU471" s="97"/>
      <c r="HV471" s="97"/>
      <c r="HW471" s="97"/>
      <c r="HX471" s="97"/>
      <c r="HY471" s="97"/>
      <c r="HZ471" s="97"/>
      <c r="IA471" s="97"/>
      <c r="IB471" s="97"/>
      <c r="IC471" s="97"/>
      <c r="ID471" s="97"/>
      <c r="IE471" s="97"/>
      <c r="IF471" s="97"/>
      <c r="IG471" s="97"/>
      <c r="IH471" s="97"/>
      <c r="II471" s="97"/>
      <c r="IJ471" s="97"/>
      <c r="IK471" s="97"/>
      <c r="IL471" s="97"/>
      <c r="IM471" s="97"/>
      <c r="IN471" s="97"/>
      <c r="IO471" s="97"/>
      <c r="IP471" s="97"/>
      <c r="IQ471" s="97"/>
      <c r="IR471" s="97"/>
      <c r="IS471" s="97"/>
      <c r="IT471" s="97"/>
      <c r="IU471" s="97"/>
      <c r="IV471" s="97"/>
    </row>
    <row r="472" spans="1:256" ht="18" customHeight="1" hidden="1">
      <c r="A472" s="97"/>
      <c r="B472" s="126" t="s">
        <v>321</v>
      </c>
      <c r="C472" s="153" t="s">
        <v>708</v>
      </c>
      <c r="D472" s="153" t="s">
        <v>580</v>
      </c>
      <c r="E472" s="153" t="s">
        <v>581</v>
      </c>
      <c r="F472" s="105" t="s">
        <v>17</v>
      </c>
      <c r="G472" s="154"/>
      <c r="H472" s="154"/>
      <c r="I472" s="156" t="s">
        <v>750</v>
      </c>
      <c r="J472" s="156" t="s">
        <v>322</v>
      </c>
      <c r="K472" s="157"/>
      <c r="L472" s="155"/>
      <c r="M472" s="155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  <c r="EO472" s="97"/>
      <c r="EP472" s="97"/>
      <c r="EQ472" s="97"/>
      <c r="ER472" s="97"/>
      <c r="ES472" s="97"/>
      <c r="ET472" s="97"/>
      <c r="EU472" s="97"/>
      <c r="EV472" s="97"/>
      <c r="EW472" s="97"/>
      <c r="EX472" s="97"/>
      <c r="EY472" s="97"/>
      <c r="EZ472" s="97"/>
      <c r="FA472" s="97"/>
      <c r="FB472" s="97"/>
      <c r="FC472" s="97"/>
      <c r="FD472" s="97"/>
      <c r="FE472" s="97"/>
      <c r="FF472" s="97"/>
      <c r="FG472" s="97"/>
      <c r="FH472" s="97"/>
      <c r="FI472" s="97"/>
      <c r="FJ472" s="97"/>
      <c r="FK472" s="97"/>
      <c r="FL472" s="97"/>
      <c r="FM472" s="97"/>
      <c r="FN472" s="97"/>
      <c r="FO472" s="97"/>
      <c r="FP472" s="97"/>
      <c r="FQ472" s="97"/>
      <c r="FR472" s="97"/>
      <c r="FS472" s="97"/>
      <c r="FT472" s="97"/>
      <c r="FU472" s="97"/>
      <c r="FV472" s="97"/>
      <c r="FW472" s="97"/>
      <c r="FX472" s="97"/>
      <c r="FY472" s="97"/>
      <c r="FZ472" s="97"/>
      <c r="GA472" s="97"/>
      <c r="GB472" s="97"/>
      <c r="GC472" s="97"/>
      <c r="GD472" s="97"/>
      <c r="GE472" s="97"/>
      <c r="GF472" s="97"/>
      <c r="GG472" s="97"/>
      <c r="GH472" s="97"/>
      <c r="GI472" s="97"/>
      <c r="GJ472" s="97"/>
      <c r="GK472" s="97"/>
      <c r="GL472" s="97"/>
      <c r="GM472" s="97"/>
      <c r="GN472" s="97"/>
      <c r="GO472" s="97"/>
      <c r="GP472" s="97"/>
      <c r="GQ472" s="97"/>
      <c r="GR472" s="97"/>
      <c r="GS472" s="97"/>
      <c r="GT472" s="97"/>
      <c r="GU472" s="97"/>
      <c r="GV472" s="97"/>
      <c r="GW472" s="97"/>
      <c r="GX472" s="97"/>
      <c r="GY472" s="97"/>
      <c r="GZ472" s="97"/>
      <c r="HA472" s="97"/>
      <c r="HB472" s="97"/>
      <c r="HC472" s="97"/>
      <c r="HD472" s="97"/>
      <c r="HE472" s="97"/>
      <c r="HF472" s="97"/>
      <c r="HG472" s="97"/>
      <c r="HH472" s="97"/>
      <c r="HI472" s="97"/>
      <c r="HJ472" s="97"/>
      <c r="HK472" s="97"/>
      <c r="HL472" s="97"/>
      <c r="HM472" s="97"/>
      <c r="HN472" s="97"/>
      <c r="HO472" s="97"/>
      <c r="HP472" s="97"/>
      <c r="HQ472" s="97"/>
      <c r="HR472" s="97"/>
      <c r="HS472" s="97"/>
      <c r="HT472" s="97"/>
      <c r="HU472" s="97"/>
      <c r="HV472" s="97"/>
      <c r="HW472" s="97"/>
      <c r="HX472" s="97"/>
      <c r="HY472" s="97"/>
      <c r="HZ472" s="97"/>
      <c r="IA472" s="97"/>
      <c r="IB472" s="97"/>
      <c r="IC472" s="97"/>
      <c r="ID472" s="97"/>
      <c r="IE472" s="97"/>
      <c r="IF472" s="97"/>
      <c r="IG472" s="97"/>
      <c r="IH472" s="97"/>
      <c r="II472" s="97"/>
      <c r="IJ472" s="97"/>
      <c r="IK472" s="97"/>
      <c r="IL472" s="97"/>
      <c r="IM472" s="97"/>
      <c r="IN472" s="97"/>
      <c r="IO472" s="97"/>
      <c r="IP472" s="97"/>
      <c r="IQ472" s="97"/>
      <c r="IR472" s="97"/>
      <c r="IS472" s="97"/>
      <c r="IT472" s="97"/>
      <c r="IU472" s="97"/>
      <c r="IV472" s="97"/>
    </row>
    <row r="473" spans="1:256" ht="18" customHeight="1" hidden="1">
      <c r="A473" s="97"/>
      <c r="B473" s="111" t="s">
        <v>305</v>
      </c>
      <c r="C473" s="153" t="s">
        <v>708</v>
      </c>
      <c r="D473" s="153" t="s">
        <v>580</v>
      </c>
      <c r="E473" s="153" t="s">
        <v>581</v>
      </c>
      <c r="F473" s="105" t="s">
        <v>17</v>
      </c>
      <c r="G473" s="154"/>
      <c r="H473" s="154"/>
      <c r="I473" s="156" t="s">
        <v>750</v>
      </c>
      <c r="J473" s="156" t="s">
        <v>306</v>
      </c>
      <c r="K473" s="157"/>
      <c r="L473" s="155"/>
      <c r="M473" s="155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  <c r="CQ473" s="97"/>
      <c r="CR473" s="97"/>
      <c r="CS473" s="97"/>
      <c r="CT473" s="97"/>
      <c r="CU473" s="97"/>
      <c r="CV473" s="97"/>
      <c r="CW473" s="97"/>
      <c r="CX473" s="97"/>
      <c r="CY473" s="97"/>
      <c r="CZ473" s="97"/>
      <c r="DA473" s="97"/>
      <c r="DB473" s="97"/>
      <c r="DC473" s="97"/>
      <c r="DD473" s="97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  <c r="EO473" s="97"/>
      <c r="EP473" s="97"/>
      <c r="EQ473" s="97"/>
      <c r="ER473" s="97"/>
      <c r="ES473" s="97"/>
      <c r="ET473" s="97"/>
      <c r="EU473" s="97"/>
      <c r="EV473" s="97"/>
      <c r="EW473" s="97"/>
      <c r="EX473" s="97"/>
      <c r="EY473" s="97"/>
      <c r="EZ473" s="97"/>
      <c r="FA473" s="97"/>
      <c r="FB473" s="97"/>
      <c r="FC473" s="97"/>
      <c r="FD473" s="97"/>
      <c r="FE473" s="97"/>
      <c r="FF473" s="97"/>
      <c r="FG473" s="97"/>
      <c r="FH473" s="97"/>
      <c r="FI473" s="97"/>
      <c r="FJ473" s="97"/>
      <c r="FK473" s="97"/>
      <c r="FL473" s="97"/>
      <c r="FM473" s="97"/>
      <c r="FN473" s="97"/>
      <c r="FO473" s="97"/>
      <c r="FP473" s="97"/>
      <c r="FQ473" s="97"/>
      <c r="FR473" s="97"/>
      <c r="FS473" s="97"/>
      <c r="FT473" s="97"/>
      <c r="FU473" s="97"/>
      <c r="FV473" s="97"/>
      <c r="FW473" s="97"/>
      <c r="FX473" s="97"/>
      <c r="FY473" s="97"/>
      <c r="FZ473" s="97"/>
      <c r="GA473" s="97"/>
      <c r="GB473" s="97"/>
      <c r="GC473" s="97"/>
      <c r="GD473" s="97"/>
      <c r="GE473" s="97"/>
      <c r="GF473" s="97"/>
      <c r="GG473" s="97"/>
      <c r="GH473" s="97"/>
      <c r="GI473" s="97"/>
      <c r="GJ473" s="97"/>
      <c r="GK473" s="97"/>
      <c r="GL473" s="97"/>
      <c r="GM473" s="97"/>
      <c r="GN473" s="97"/>
      <c r="GO473" s="97"/>
      <c r="GP473" s="97"/>
      <c r="GQ473" s="97"/>
      <c r="GR473" s="97"/>
      <c r="GS473" s="97"/>
      <c r="GT473" s="97"/>
      <c r="GU473" s="97"/>
      <c r="GV473" s="97"/>
      <c r="GW473" s="97"/>
      <c r="GX473" s="97"/>
      <c r="GY473" s="97"/>
      <c r="GZ473" s="97"/>
      <c r="HA473" s="97"/>
      <c r="HB473" s="97"/>
      <c r="HC473" s="97"/>
      <c r="HD473" s="97"/>
      <c r="HE473" s="97"/>
      <c r="HF473" s="97"/>
      <c r="HG473" s="97"/>
      <c r="HH473" s="97"/>
      <c r="HI473" s="97"/>
      <c r="HJ473" s="97"/>
      <c r="HK473" s="97"/>
      <c r="HL473" s="97"/>
      <c r="HM473" s="97"/>
      <c r="HN473" s="97"/>
      <c r="HO473" s="97"/>
      <c r="HP473" s="97"/>
      <c r="HQ473" s="97"/>
      <c r="HR473" s="97"/>
      <c r="HS473" s="97"/>
      <c r="HT473" s="97"/>
      <c r="HU473" s="97"/>
      <c r="HV473" s="97"/>
      <c r="HW473" s="97"/>
      <c r="HX473" s="97"/>
      <c r="HY473" s="97"/>
      <c r="HZ473" s="97"/>
      <c r="IA473" s="97"/>
      <c r="IB473" s="97"/>
      <c r="IC473" s="97"/>
      <c r="ID473" s="97"/>
      <c r="IE473" s="97"/>
      <c r="IF473" s="97"/>
      <c r="IG473" s="97"/>
      <c r="IH473" s="97"/>
      <c r="II473" s="97"/>
      <c r="IJ473" s="97"/>
      <c r="IK473" s="97"/>
      <c r="IL473" s="97"/>
      <c r="IM473" s="97"/>
      <c r="IN473" s="97"/>
      <c r="IO473" s="97"/>
      <c r="IP473" s="97"/>
      <c r="IQ473" s="97"/>
      <c r="IR473" s="97"/>
      <c r="IS473" s="97"/>
      <c r="IT473" s="97"/>
      <c r="IU473" s="97"/>
      <c r="IV473" s="97"/>
    </row>
    <row r="474" spans="1:256" ht="18.75" customHeight="1" hidden="1">
      <c r="A474" s="97"/>
      <c r="B474" s="124" t="s">
        <v>426</v>
      </c>
      <c r="C474" s="204" t="s">
        <v>708</v>
      </c>
      <c r="D474" s="161" t="s">
        <v>580</v>
      </c>
      <c r="E474" s="161" t="s">
        <v>581</v>
      </c>
      <c r="F474" s="204" t="s">
        <v>17</v>
      </c>
      <c r="G474" s="204"/>
      <c r="H474" s="204"/>
      <c r="I474" s="204" t="s">
        <v>715</v>
      </c>
      <c r="J474" s="204"/>
      <c r="K474" s="177">
        <f aca="true" t="shared" si="96" ref="K474:M475">K475</f>
        <v>0</v>
      </c>
      <c r="L474" s="177">
        <f t="shared" si="96"/>
        <v>0</v>
      </c>
      <c r="M474" s="177">
        <f t="shared" si="96"/>
        <v>0</v>
      </c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  <c r="CQ474" s="97"/>
      <c r="CR474" s="97"/>
      <c r="CS474" s="97"/>
      <c r="CT474" s="97"/>
      <c r="CU474" s="97"/>
      <c r="CV474" s="97"/>
      <c r="CW474" s="97"/>
      <c r="CX474" s="97"/>
      <c r="CY474" s="97"/>
      <c r="CZ474" s="97"/>
      <c r="DA474" s="97"/>
      <c r="DB474" s="97"/>
      <c r="DC474" s="97"/>
      <c r="DD474" s="97"/>
      <c r="DE474" s="97"/>
      <c r="DF474" s="97"/>
      <c r="DG474" s="97"/>
      <c r="DH474" s="97"/>
      <c r="DI474" s="97"/>
      <c r="DJ474" s="97"/>
      <c r="DK474" s="97"/>
      <c r="DL474" s="97"/>
      <c r="DM474" s="97"/>
      <c r="DN474" s="97"/>
      <c r="DO474" s="97"/>
      <c r="DP474" s="97"/>
      <c r="DQ474" s="97"/>
      <c r="DR474" s="97"/>
      <c r="DS474" s="97"/>
      <c r="DT474" s="97"/>
      <c r="DU474" s="97"/>
      <c r="DV474" s="97"/>
      <c r="DW474" s="97"/>
      <c r="DX474" s="97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97"/>
      <c r="EK474" s="97"/>
      <c r="EL474" s="97"/>
      <c r="EM474" s="97"/>
      <c r="EN474" s="97"/>
      <c r="EO474" s="97"/>
      <c r="EP474" s="97"/>
      <c r="EQ474" s="97"/>
      <c r="ER474" s="97"/>
      <c r="ES474" s="97"/>
      <c r="ET474" s="97"/>
      <c r="EU474" s="97"/>
      <c r="EV474" s="97"/>
      <c r="EW474" s="97"/>
      <c r="EX474" s="97"/>
      <c r="EY474" s="97"/>
      <c r="EZ474" s="97"/>
      <c r="FA474" s="97"/>
      <c r="FB474" s="97"/>
      <c r="FC474" s="97"/>
      <c r="FD474" s="97"/>
      <c r="FE474" s="97"/>
      <c r="FF474" s="97"/>
      <c r="FG474" s="97"/>
      <c r="FH474" s="97"/>
      <c r="FI474" s="97"/>
      <c r="FJ474" s="97"/>
      <c r="FK474" s="97"/>
      <c r="FL474" s="97"/>
      <c r="FM474" s="97"/>
      <c r="FN474" s="97"/>
      <c r="FO474" s="97"/>
      <c r="FP474" s="97"/>
      <c r="FQ474" s="97"/>
      <c r="FR474" s="97"/>
      <c r="FS474" s="97"/>
      <c r="FT474" s="97"/>
      <c r="FU474" s="97"/>
      <c r="FV474" s="97"/>
      <c r="FW474" s="97"/>
      <c r="FX474" s="97"/>
      <c r="FY474" s="97"/>
      <c r="FZ474" s="97"/>
      <c r="GA474" s="97"/>
      <c r="GB474" s="97"/>
      <c r="GC474" s="97"/>
      <c r="GD474" s="97"/>
      <c r="GE474" s="97"/>
      <c r="GF474" s="97"/>
      <c r="GG474" s="97"/>
      <c r="GH474" s="97"/>
      <c r="GI474" s="97"/>
      <c r="GJ474" s="97"/>
      <c r="GK474" s="97"/>
      <c r="GL474" s="97"/>
      <c r="GM474" s="97"/>
      <c r="GN474" s="97"/>
      <c r="GO474" s="97"/>
      <c r="GP474" s="97"/>
      <c r="GQ474" s="97"/>
      <c r="GR474" s="97"/>
      <c r="GS474" s="97"/>
      <c r="GT474" s="97"/>
      <c r="GU474" s="97"/>
      <c r="GV474" s="97"/>
      <c r="GW474" s="97"/>
      <c r="GX474" s="97"/>
      <c r="GY474" s="97"/>
      <c r="GZ474" s="97"/>
      <c r="HA474" s="97"/>
      <c r="HB474" s="97"/>
      <c r="HC474" s="97"/>
      <c r="HD474" s="97"/>
      <c r="HE474" s="97"/>
      <c r="HF474" s="97"/>
      <c r="HG474" s="97"/>
      <c r="HH474" s="97"/>
      <c r="HI474" s="97"/>
      <c r="HJ474" s="97"/>
      <c r="HK474" s="97"/>
      <c r="HL474" s="97"/>
      <c r="HM474" s="97"/>
      <c r="HN474" s="97"/>
      <c r="HO474" s="97"/>
      <c r="HP474" s="97"/>
      <c r="HQ474" s="97"/>
      <c r="HR474" s="97"/>
      <c r="HS474" s="97"/>
      <c r="HT474" s="97"/>
      <c r="HU474" s="97"/>
      <c r="HV474" s="97"/>
      <c r="HW474" s="97"/>
      <c r="HX474" s="97"/>
      <c r="HY474" s="97"/>
      <c r="HZ474" s="97"/>
      <c r="IA474" s="97"/>
      <c r="IB474" s="97"/>
      <c r="IC474" s="97"/>
      <c r="ID474" s="97"/>
      <c r="IE474" s="97"/>
      <c r="IF474" s="97"/>
      <c r="IG474" s="97"/>
      <c r="IH474" s="97"/>
      <c r="II474" s="97"/>
      <c r="IJ474" s="97"/>
      <c r="IK474" s="97"/>
      <c r="IL474" s="97"/>
      <c r="IM474" s="97"/>
      <c r="IN474" s="97"/>
      <c r="IO474" s="97"/>
      <c r="IP474" s="97"/>
      <c r="IQ474" s="97"/>
      <c r="IR474" s="97"/>
      <c r="IS474" s="97"/>
      <c r="IT474" s="97"/>
      <c r="IU474" s="97"/>
      <c r="IV474" s="97"/>
    </row>
    <row r="475" spans="1:256" ht="21.75" customHeight="1" hidden="1">
      <c r="A475" s="97"/>
      <c r="B475" s="166" t="s">
        <v>320</v>
      </c>
      <c r="C475" s="180" t="s">
        <v>708</v>
      </c>
      <c r="D475" s="160" t="s">
        <v>580</v>
      </c>
      <c r="E475" s="160" t="s">
        <v>581</v>
      </c>
      <c r="F475" s="180" t="s">
        <v>17</v>
      </c>
      <c r="G475" s="204"/>
      <c r="H475" s="204"/>
      <c r="I475" s="180" t="s">
        <v>715</v>
      </c>
      <c r="J475" s="180" t="s">
        <v>304</v>
      </c>
      <c r="K475" s="178">
        <f t="shared" si="96"/>
        <v>0</v>
      </c>
      <c r="L475" s="178">
        <f t="shared" si="96"/>
        <v>0</v>
      </c>
      <c r="M475" s="178">
        <f t="shared" si="96"/>
        <v>0</v>
      </c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  <c r="CQ475" s="97"/>
      <c r="CR475" s="97"/>
      <c r="CS475" s="97"/>
      <c r="CT475" s="97"/>
      <c r="CU475" s="97"/>
      <c r="CV475" s="97"/>
      <c r="CW475" s="97"/>
      <c r="CX475" s="97"/>
      <c r="CY475" s="97"/>
      <c r="CZ475" s="97"/>
      <c r="DA475" s="97"/>
      <c r="DB475" s="97"/>
      <c r="DC475" s="97"/>
      <c r="DD475" s="97"/>
      <c r="DE475" s="97"/>
      <c r="DF475" s="97"/>
      <c r="DG475" s="97"/>
      <c r="DH475" s="97"/>
      <c r="DI475" s="97"/>
      <c r="DJ475" s="97"/>
      <c r="DK475" s="97"/>
      <c r="DL475" s="97"/>
      <c r="DM475" s="97"/>
      <c r="DN475" s="97"/>
      <c r="DO475" s="97"/>
      <c r="DP475" s="97"/>
      <c r="DQ475" s="97"/>
      <c r="DR475" s="97"/>
      <c r="DS475" s="97"/>
      <c r="DT475" s="97"/>
      <c r="DU475" s="97"/>
      <c r="DV475" s="97"/>
      <c r="DW475" s="97"/>
      <c r="DX475" s="97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97"/>
      <c r="EK475" s="97"/>
      <c r="EL475" s="97"/>
      <c r="EM475" s="97"/>
      <c r="EN475" s="97"/>
      <c r="EO475" s="97"/>
      <c r="EP475" s="97"/>
      <c r="EQ475" s="97"/>
      <c r="ER475" s="97"/>
      <c r="ES475" s="97"/>
      <c r="ET475" s="97"/>
      <c r="EU475" s="97"/>
      <c r="EV475" s="97"/>
      <c r="EW475" s="97"/>
      <c r="EX475" s="97"/>
      <c r="EY475" s="97"/>
      <c r="EZ475" s="97"/>
      <c r="FA475" s="97"/>
      <c r="FB475" s="97"/>
      <c r="FC475" s="97"/>
      <c r="FD475" s="97"/>
      <c r="FE475" s="97"/>
      <c r="FF475" s="97"/>
      <c r="FG475" s="97"/>
      <c r="FH475" s="97"/>
      <c r="FI475" s="97"/>
      <c r="FJ475" s="97"/>
      <c r="FK475" s="97"/>
      <c r="FL475" s="97"/>
      <c r="FM475" s="97"/>
      <c r="FN475" s="97"/>
      <c r="FO475" s="97"/>
      <c r="FP475" s="97"/>
      <c r="FQ475" s="97"/>
      <c r="FR475" s="97"/>
      <c r="FS475" s="97"/>
      <c r="FT475" s="97"/>
      <c r="FU475" s="97"/>
      <c r="FV475" s="97"/>
      <c r="FW475" s="97"/>
      <c r="FX475" s="97"/>
      <c r="FY475" s="97"/>
      <c r="FZ475" s="97"/>
      <c r="GA475" s="97"/>
      <c r="GB475" s="97"/>
      <c r="GC475" s="97"/>
      <c r="GD475" s="97"/>
      <c r="GE475" s="97"/>
      <c r="GF475" s="97"/>
      <c r="GG475" s="97"/>
      <c r="GH475" s="97"/>
      <c r="GI475" s="97"/>
      <c r="GJ475" s="97"/>
      <c r="GK475" s="97"/>
      <c r="GL475" s="97"/>
      <c r="GM475" s="97"/>
      <c r="GN475" s="97"/>
      <c r="GO475" s="97"/>
      <c r="GP475" s="97"/>
      <c r="GQ475" s="97"/>
      <c r="GR475" s="97"/>
      <c r="GS475" s="97"/>
      <c r="GT475" s="97"/>
      <c r="GU475" s="97"/>
      <c r="GV475" s="97"/>
      <c r="GW475" s="97"/>
      <c r="GX475" s="97"/>
      <c r="GY475" s="97"/>
      <c r="GZ475" s="97"/>
      <c r="HA475" s="97"/>
      <c r="HB475" s="97"/>
      <c r="HC475" s="97"/>
      <c r="HD475" s="97"/>
      <c r="HE475" s="97"/>
      <c r="HF475" s="97"/>
      <c r="HG475" s="97"/>
      <c r="HH475" s="97"/>
      <c r="HI475" s="97"/>
      <c r="HJ475" s="97"/>
      <c r="HK475" s="97"/>
      <c r="HL475" s="97"/>
      <c r="HM475" s="97"/>
      <c r="HN475" s="97"/>
      <c r="HO475" s="97"/>
      <c r="HP475" s="97"/>
      <c r="HQ475" s="97"/>
      <c r="HR475" s="97"/>
      <c r="HS475" s="97"/>
      <c r="HT475" s="97"/>
      <c r="HU475" s="97"/>
      <c r="HV475" s="97"/>
      <c r="HW475" s="97"/>
      <c r="HX475" s="97"/>
      <c r="HY475" s="97"/>
      <c r="HZ475" s="97"/>
      <c r="IA475" s="97"/>
      <c r="IB475" s="97"/>
      <c r="IC475" s="97"/>
      <c r="ID475" s="97"/>
      <c r="IE475" s="97"/>
      <c r="IF475" s="97"/>
      <c r="IG475" s="97"/>
      <c r="IH475" s="97"/>
      <c r="II475" s="97"/>
      <c r="IJ475" s="97"/>
      <c r="IK475" s="97"/>
      <c r="IL475" s="97"/>
      <c r="IM475" s="97"/>
      <c r="IN475" s="97"/>
      <c r="IO475" s="97"/>
      <c r="IP475" s="97"/>
      <c r="IQ475" s="97"/>
      <c r="IR475" s="97"/>
      <c r="IS475" s="97"/>
      <c r="IT475" s="97"/>
      <c r="IU475" s="97"/>
      <c r="IV475" s="97"/>
    </row>
    <row r="476" spans="1:256" ht="18" customHeight="1" hidden="1">
      <c r="A476" s="97"/>
      <c r="B476" s="166" t="s">
        <v>428</v>
      </c>
      <c r="C476" s="180" t="s">
        <v>708</v>
      </c>
      <c r="D476" s="160" t="s">
        <v>580</v>
      </c>
      <c r="E476" s="160" t="s">
        <v>581</v>
      </c>
      <c r="F476" s="180" t="s">
        <v>17</v>
      </c>
      <c r="G476" s="204"/>
      <c r="H476" s="204"/>
      <c r="I476" s="180" t="s">
        <v>715</v>
      </c>
      <c r="J476" s="180" t="s">
        <v>429</v>
      </c>
      <c r="K476" s="178"/>
      <c r="L476" s="178"/>
      <c r="M476" s="178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  <c r="CQ476" s="97"/>
      <c r="CR476" s="97"/>
      <c r="CS476" s="97"/>
      <c r="CT476" s="97"/>
      <c r="CU476" s="97"/>
      <c r="CV476" s="97"/>
      <c r="CW476" s="97"/>
      <c r="CX476" s="97"/>
      <c r="CY476" s="97"/>
      <c r="CZ476" s="97"/>
      <c r="DA476" s="97"/>
      <c r="DB476" s="97"/>
      <c r="DC476" s="97"/>
      <c r="DD476" s="97"/>
      <c r="DE476" s="97"/>
      <c r="DF476" s="97"/>
      <c r="DG476" s="97"/>
      <c r="DH476" s="97"/>
      <c r="DI476" s="97"/>
      <c r="DJ476" s="97"/>
      <c r="DK476" s="97"/>
      <c r="DL476" s="97"/>
      <c r="DM476" s="97"/>
      <c r="DN476" s="97"/>
      <c r="DO476" s="97"/>
      <c r="DP476" s="97"/>
      <c r="DQ476" s="97"/>
      <c r="DR476" s="97"/>
      <c r="DS476" s="97"/>
      <c r="DT476" s="97"/>
      <c r="DU476" s="97"/>
      <c r="DV476" s="97"/>
      <c r="DW476" s="97"/>
      <c r="DX476" s="97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97"/>
      <c r="EK476" s="97"/>
      <c r="EL476" s="97"/>
      <c r="EM476" s="97"/>
      <c r="EN476" s="97"/>
      <c r="EO476" s="97"/>
      <c r="EP476" s="97"/>
      <c r="EQ476" s="97"/>
      <c r="ER476" s="97"/>
      <c r="ES476" s="97"/>
      <c r="ET476" s="97"/>
      <c r="EU476" s="97"/>
      <c r="EV476" s="97"/>
      <c r="EW476" s="97"/>
      <c r="EX476" s="97"/>
      <c r="EY476" s="97"/>
      <c r="EZ476" s="97"/>
      <c r="FA476" s="97"/>
      <c r="FB476" s="97"/>
      <c r="FC476" s="97"/>
      <c r="FD476" s="97"/>
      <c r="FE476" s="97"/>
      <c r="FF476" s="97"/>
      <c r="FG476" s="97"/>
      <c r="FH476" s="97"/>
      <c r="FI476" s="97"/>
      <c r="FJ476" s="97"/>
      <c r="FK476" s="97"/>
      <c r="FL476" s="97"/>
      <c r="FM476" s="97"/>
      <c r="FN476" s="97"/>
      <c r="FO476" s="97"/>
      <c r="FP476" s="97"/>
      <c r="FQ476" s="97"/>
      <c r="FR476" s="97"/>
      <c r="FS476" s="97"/>
      <c r="FT476" s="97"/>
      <c r="FU476" s="97"/>
      <c r="FV476" s="97"/>
      <c r="FW476" s="97"/>
      <c r="FX476" s="97"/>
      <c r="FY476" s="97"/>
      <c r="FZ476" s="97"/>
      <c r="GA476" s="97"/>
      <c r="GB476" s="97"/>
      <c r="GC476" s="97"/>
      <c r="GD476" s="97"/>
      <c r="GE476" s="97"/>
      <c r="GF476" s="97"/>
      <c r="GG476" s="97"/>
      <c r="GH476" s="97"/>
      <c r="GI476" s="97"/>
      <c r="GJ476" s="97"/>
      <c r="GK476" s="97"/>
      <c r="GL476" s="97"/>
      <c r="GM476" s="97"/>
      <c r="GN476" s="97"/>
      <c r="GO476" s="97"/>
      <c r="GP476" s="97"/>
      <c r="GQ476" s="97"/>
      <c r="GR476" s="97"/>
      <c r="GS476" s="97"/>
      <c r="GT476" s="97"/>
      <c r="GU476" s="97"/>
      <c r="GV476" s="97"/>
      <c r="GW476" s="97"/>
      <c r="GX476" s="97"/>
      <c r="GY476" s="97"/>
      <c r="GZ476" s="97"/>
      <c r="HA476" s="97"/>
      <c r="HB476" s="97"/>
      <c r="HC476" s="97"/>
      <c r="HD476" s="97"/>
      <c r="HE476" s="97"/>
      <c r="HF476" s="97"/>
      <c r="HG476" s="97"/>
      <c r="HH476" s="97"/>
      <c r="HI476" s="97"/>
      <c r="HJ476" s="97"/>
      <c r="HK476" s="97"/>
      <c r="HL476" s="97"/>
      <c r="HM476" s="97"/>
      <c r="HN476" s="97"/>
      <c r="HO476" s="97"/>
      <c r="HP476" s="97"/>
      <c r="HQ476" s="97"/>
      <c r="HR476" s="97"/>
      <c r="HS476" s="97"/>
      <c r="HT476" s="97"/>
      <c r="HU476" s="97"/>
      <c r="HV476" s="97"/>
      <c r="HW476" s="97"/>
      <c r="HX476" s="97"/>
      <c r="HY476" s="97"/>
      <c r="HZ476" s="97"/>
      <c r="IA476" s="97"/>
      <c r="IB476" s="97"/>
      <c r="IC476" s="97"/>
      <c r="ID476" s="97"/>
      <c r="IE476" s="97"/>
      <c r="IF476" s="97"/>
      <c r="IG476" s="97"/>
      <c r="IH476" s="97"/>
      <c r="II476" s="97"/>
      <c r="IJ476" s="97"/>
      <c r="IK476" s="97"/>
      <c r="IL476" s="97"/>
      <c r="IM476" s="97"/>
      <c r="IN476" s="97"/>
      <c r="IO476" s="97"/>
      <c r="IP476" s="97"/>
      <c r="IQ476" s="97"/>
      <c r="IR476" s="97"/>
      <c r="IS476" s="97"/>
      <c r="IT476" s="97"/>
      <c r="IU476" s="97"/>
      <c r="IV476" s="97"/>
    </row>
    <row r="477" spans="1:256" ht="19.5" customHeight="1">
      <c r="A477" s="97"/>
      <c r="B477" s="101" t="s">
        <v>713</v>
      </c>
      <c r="C477" s="176" t="s">
        <v>708</v>
      </c>
      <c r="D477" s="152" t="s">
        <v>580</v>
      </c>
      <c r="E477" s="152" t="s">
        <v>581</v>
      </c>
      <c r="F477" s="176" t="s">
        <v>17</v>
      </c>
      <c r="G477" s="176" t="s">
        <v>287</v>
      </c>
      <c r="H477" s="176" t="s">
        <v>371</v>
      </c>
      <c r="I477" s="102" t="s">
        <v>714</v>
      </c>
      <c r="J477" s="176"/>
      <c r="K477" s="177">
        <f>K478+K480+K482</f>
        <v>7000</v>
      </c>
      <c r="L477" s="177">
        <f>L478+L480+L482</f>
        <v>0</v>
      </c>
      <c r="M477" s="177">
        <f>M478+M480+M482</f>
        <v>0</v>
      </c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97"/>
      <c r="CV477" s="97"/>
      <c r="CW477" s="97"/>
      <c r="CX477" s="97"/>
      <c r="CY477" s="97"/>
      <c r="CZ477" s="97"/>
      <c r="DA477" s="97"/>
      <c r="DB477" s="97"/>
      <c r="DC477" s="97"/>
      <c r="DD477" s="97"/>
      <c r="DE477" s="97"/>
      <c r="DF477" s="97"/>
      <c r="DG477" s="97"/>
      <c r="DH477" s="97"/>
      <c r="DI477" s="97"/>
      <c r="DJ477" s="97"/>
      <c r="DK477" s="97"/>
      <c r="DL477" s="97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  <c r="EO477" s="97"/>
      <c r="EP477" s="97"/>
      <c r="EQ477" s="97"/>
      <c r="ER477" s="97"/>
      <c r="ES477" s="97"/>
      <c r="ET477" s="97"/>
      <c r="EU477" s="97"/>
      <c r="EV477" s="97"/>
      <c r="EW477" s="97"/>
      <c r="EX477" s="97"/>
      <c r="EY477" s="97"/>
      <c r="EZ477" s="97"/>
      <c r="FA477" s="97"/>
      <c r="FB477" s="97"/>
      <c r="FC477" s="97"/>
      <c r="FD477" s="97"/>
      <c r="FE477" s="97"/>
      <c r="FF477" s="97"/>
      <c r="FG477" s="97"/>
      <c r="FH477" s="97"/>
      <c r="FI477" s="97"/>
      <c r="FJ477" s="97"/>
      <c r="FK477" s="97"/>
      <c r="FL477" s="97"/>
      <c r="FM477" s="97"/>
      <c r="FN477" s="97"/>
      <c r="FO477" s="97"/>
      <c r="FP477" s="97"/>
      <c r="FQ477" s="97"/>
      <c r="FR477" s="97"/>
      <c r="FS477" s="97"/>
      <c r="FT477" s="97"/>
      <c r="FU477" s="97"/>
      <c r="FV477" s="97"/>
      <c r="FW477" s="97"/>
      <c r="FX477" s="97"/>
      <c r="FY477" s="97"/>
      <c r="FZ477" s="97"/>
      <c r="GA477" s="97"/>
      <c r="GB477" s="97"/>
      <c r="GC477" s="97"/>
      <c r="GD477" s="97"/>
      <c r="GE477" s="97"/>
      <c r="GF477" s="97"/>
      <c r="GG477" s="97"/>
      <c r="GH477" s="97"/>
      <c r="GI477" s="97"/>
      <c r="GJ477" s="97"/>
      <c r="GK477" s="97"/>
      <c r="GL477" s="97"/>
      <c r="GM477" s="97"/>
      <c r="GN477" s="97"/>
      <c r="GO477" s="97"/>
      <c r="GP477" s="97"/>
      <c r="GQ477" s="97"/>
      <c r="GR477" s="97"/>
      <c r="GS477" s="97"/>
      <c r="GT477" s="97"/>
      <c r="GU477" s="97"/>
      <c r="GV477" s="97"/>
      <c r="GW477" s="97"/>
      <c r="GX477" s="97"/>
      <c r="GY477" s="97"/>
      <c r="GZ477" s="97"/>
      <c r="HA477" s="97"/>
      <c r="HB477" s="97"/>
      <c r="HC477" s="97"/>
      <c r="HD477" s="97"/>
      <c r="HE477" s="97"/>
      <c r="HF477" s="97"/>
      <c r="HG477" s="97"/>
      <c r="HH477" s="97"/>
      <c r="HI477" s="97"/>
      <c r="HJ477" s="97"/>
      <c r="HK477" s="97"/>
      <c r="HL477" s="97"/>
      <c r="HM477" s="97"/>
      <c r="HN477" s="97"/>
      <c r="HO477" s="97"/>
      <c r="HP477" s="97"/>
      <c r="HQ477" s="97"/>
      <c r="HR477" s="97"/>
      <c r="HS477" s="97"/>
      <c r="HT477" s="97"/>
      <c r="HU477" s="97"/>
      <c r="HV477" s="97"/>
      <c r="HW477" s="97"/>
      <c r="HX477" s="97"/>
      <c r="HY477" s="97"/>
      <c r="HZ477" s="97"/>
      <c r="IA477" s="97"/>
      <c r="IB477" s="97"/>
      <c r="IC477" s="97"/>
      <c r="ID477" s="97"/>
      <c r="IE477" s="97"/>
      <c r="IF477" s="97"/>
      <c r="IG477" s="97"/>
      <c r="IH477" s="97"/>
      <c r="II477" s="97"/>
      <c r="IJ477" s="97"/>
      <c r="IK477" s="97"/>
      <c r="IL477" s="97"/>
      <c r="IM477" s="97"/>
      <c r="IN477" s="97"/>
      <c r="IO477" s="97"/>
      <c r="IP477" s="97"/>
      <c r="IQ477" s="97"/>
      <c r="IR477" s="97"/>
      <c r="IS477" s="97"/>
      <c r="IT477" s="97"/>
      <c r="IU477" s="97"/>
      <c r="IV477" s="97"/>
    </row>
    <row r="478" spans="1:256" ht="25.5" hidden="1">
      <c r="A478" s="97"/>
      <c r="B478" s="159" t="s">
        <v>299</v>
      </c>
      <c r="C478" s="175" t="s">
        <v>708</v>
      </c>
      <c r="D478" s="153" t="s">
        <v>580</v>
      </c>
      <c r="E478" s="153" t="s">
        <v>581</v>
      </c>
      <c r="F478" s="175" t="s">
        <v>17</v>
      </c>
      <c r="G478" s="175" t="s">
        <v>287</v>
      </c>
      <c r="H478" s="175" t="s">
        <v>371</v>
      </c>
      <c r="I478" s="105" t="s">
        <v>714</v>
      </c>
      <c r="J478" s="105" t="s">
        <v>300</v>
      </c>
      <c r="K478" s="178">
        <f>K479</f>
        <v>0</v>
      </c>
      <c r="L478" s="178">
        <f>L479</f>
        <v>0</v>
      </c>
      <c r="M478" s="178">
        <f>M479</f>
        <v>0</v>
      </c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  <c r="CQ478" s="97"/>
      <c r="CR478" s="97"/>
      <c r="CS478" s="97"/>
      <c r="CT478" s="97"/>
      <c r="CU478" s="97"/>
      <c r="CV478" s="97"/>
      <c r="CW478" s="97"/>
      <c r="CX478" s="97"/>
      <c r="CY478" s="97"/>
      <c r="CZ478" s="97"/>
      <c r="DA478" s="97"/>
      <c r="DB478" s="97"/>
      <c r="DC478" s="97"/>
      <c r="DD478" s="97"/>
      <c r="DE478" s="97"/>
      <c r="DF478" s="97"/>
      <c r="DG478" s="97"/>
      <c r="DH478" s="97"/>
      <c r="DI478" s="97"/>
      <c r="DJ478" s="97"/>
      <c r="DK478" s="97"/>
      <c r="DL478" s="97"/>
      <c r="DM478" s="97"/>
      <c r="DN478" s="97"/>
      <c r="DO478" s="97"/>
      <c r="DP478" s="97"/>
      <c r="DQ478" s="97"/>
      <c r="DR478" s="97"/>
      <c r="DS478" s="97"/>
      <c r="DT478" s="97"/>
      <c r="DU478" s="97"/>
      <c r="DV478" s="97"/>
      <c r="DW478" s="97"/>
      <c r="DX478" s="97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97"/>
      <c r="EK478" s="97"/>
      <c r="EL478" s="97"/>
      <c r="EM478" s="97"/>
      <c r="EN478" s="97"/>
      <c r="EO478" s="97"/>
      <c r="EP478" s="97"/>
      <c r="EQ478" s="97"/>
      <c r="ER478" s="97"/>
      <c r="ES478" s="97"/>
      <c r="ET478" s="97"/>
      <c r="EU478" s="97"/>
      <c r="EV478" s="97"/>
      <c r="EW478" s="97"/>
      <c r="EX478" s="97"/>
      <c r="EY478" s="97"/>
      <c r="EZ478" s="97"/>
      <c r="FA478" s="97"/>
      <c r="FB478" s="97"/>
      <c r="FC478" s="97"/>
      <c r="FD478" s="97"/>
      <c r="FE478" s="97"/>
      <c r="FF478" s="97"/>
      <c r="FG478" s="97"/>
      <c r="FH478" s="97"/>
      <c r="FI478" s="97"/>
      <c r="FJ478" s="97"/>
      <c r="FK478" s="97"/>
      <c r="FL478" s="97"/>
      <c r="FM478" s="97"/>
      <c r="FN478" s="97"/>
      <c r="FO478" s="97"/>
      <c r="FP478" s="97"/>
      <c r="FQ478" s="97"/>
      <c r="FR478" s="97"/>
      <c r="FS478" s="97"/>
      <c r="FT478" s="97"/>
      <c r="FU478" s="97"/>
      <c r="FV478" s="97"/>
      <c r="FW478" s="97"/>
      <c r="FX478" s="97"/>
      <c r="FY478" s="97"/>
      <c r="FZ478" s="97"/>
      <c r="GA478" s="97"/>
      <c r="GB478" s="97"/>
      <c r="GC478" s="97"/>
      <c r="GD478" s="97"/>
      <c r="GE478" s="97"/>
      <c r="GF478" s="97"/>
      <c r="GG478" s="97"/>
      <c r="GH478" s="97"/>
      <c r="GI478" s="97"/>
      <c r="GJ478" s="97"/>
      <c r="GK478" s="97"/>
      <c r="GL478" s="97"/>
      <c r="GM478" s="97"/>
      <c r="GN478" s="97"/>
      <c r="GO478" s="97"/>
      <c r="GP478" s="97"/>
      <c r="GQ478" s="97"/>
      <c r="GR478" s="97"/>
      <c r="GS478" s="97"/>
      <c r="GT478" s="97"/>
      <c r="GU478" s="97"/>
      <c r="GV478" s="97"/>
      <c r="GW478" s="97"/>
      <c r="GX478" s="97"/>
      <c r="GY478" s="97"/>
      <c r="GZ478" s="97"/>
      <c r="HA478" s="97"/>
      <c r="HB478" s="97"/>
      <c r="HC478" s="97"/>
      <c r="HD478" s="97"/>
      <c r="HE478" s="97"/>
      <c r="HF478" s="97"/>
      <c r="HG478" s="97"/>
      <c r="HH478" s="97"/>
      <c r="HI478" s="97"/>
      <c r="HJ478" s="97"/>
      <c r="HK478" s="97"/>
      <c r="HL478" s="97"/>
      <c r="HM478" s="97"/>
      <c r="HN478" s="97"/>
      <c r="HO478" s="97"/>
      <c r="HP478" s="97"/>
      <c r="HQ478" s="97"/>
      <c r="HR478" s="97"/>
      <c r="HS478" s="97"/>
      <c r="HT478" s="97"/>
      <c r="HU478" s="97"/>
      <c r="HV478" s="97"/>
      <c r="HW478" s="97"/>
      <c r="HX478" s="97"/>
      <c r="HY478" s="97"/>
      <c r="HZ478" s="97"/>
      <c r="IA478" s="97"/>
      <c r="IB478" s="97"/>
      <c r="IC478" s="97"/>
      <c r="ID478" s="97"/>
      <c r="IE478" s="97"/>
      <c r="IF478" s="97"/>
      <c r="IG478" s="97"/>
      <c r="IH478" s="97"/>
      <c r="II478" s="97"/>
      <c r="IJ478" s="97"/>
      <c r="IK478" s="97"/>
      <c r="IL478" s="97"/>
      <c r="IM478" s="97"/>
      <c r="IN478" s="97"/>
      <c r="IO478" s="97"/>
      <c r="IP478" s="97"/>
      <c r="IQ478" s="97"/>
      <c r="IR478" s="97"/>
      <c r="IS478" s="97"/>
      <c r="IT478" s="97"/>
      <c r="IU478" s="97"/>
      <c r="IV478" s="97"/>
    </row>
    <row r="479" spans="1:256" ht="25.5" hidden="1">
      <c r="A479" s="97"/>
      <c r="B479" s="159" t="s">
        <v>301</v>
      </c>
      <c r="C479" s="175" t="s">
        <v>708</v>
      </c>
      <c r="D479" s="153" t="s">
        <v>580</v>
      </c>
      <c r="E479" s="153" t="s">
        <v>581</v>
      </c>
      <c r="F479" s="175" t="s">
        <v>17</v>
      </c>
      <c r="G479" s="175" t="s">
        <v>287</v>
      </c>
      <c r="H479" s="175" t="s">
        <v>371</v>
      </c>
      <c r="I479" s="105" t="s">
        <v>714</v>
      </c>
      <c r="J479" s="105" t="s">
        <v>302</v>
      </c>
      <c r="K479" s="178"/>
      <c r="L479" s="178"/>
      <c r="M479" s="178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97"/>
      <c r="DB479" s="97"/>
      <c r="DC479" s="97"/>
      <c r="DD479" s="97"/>
      <c r="DE479" s="97"/>
      <c r="DF479" s="97"/>
      <c r="DG479" s="97"/>
      <c r="DH479" s="97"/>
      <c r="DI479" s="97"/>
      <c r="DJ479" s="97"/>
      <c r="DK479" s="97"/>
      <c r="DL479" s="97"/>
      <c r="DM479" s="97"/>
      <c r="DN479" s="97"/>
      <c r="DO479" s="97"/>
      <c r="DP479" s="97"/>
      <c r="DQ479" s="97"/>
      <c r="DR479" s="97"/>
      <c r="DS479" s="97"/>
      <c r="DT479" s="97"/>
      <c r="DU479" s="97"/>
      <c r="DV479" s="97"/>
      <c r="DW479" s="97"/>
      <c r="DX479" s="97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97"/>
      <c r="EK479" s="97"/>
      <c r="EL479" s="97"/>
      <c r="EM479" s="97"/>
      <c r="EN479" s="97"/>
      <c r="EO479" s="97"/>
      <c r="EP479" s="97"/>
      <c r="EQ479" s="97"/>
      <c r="ER479" s="97"/>
      <c r="ES479" s="97"/>
      <c r="ET479" s="97"/>
      <c r="EU479" s="97"/>
      <c r="EV479" s="97"/>
      <c r="EW479" s="97"/>
      <c r="EX479" s="97"/>
      <c r="EY479" s="97"/>
      <c r="EZ479" s="97"/>
      <c r="FA479" s="97"/>
      <c r="FB479" s="97"/>
      <c r="FC479" s="97"/>
      <c r="FD479" s="97"/>
      <c r="FE479" s="97"/>
      <c r="FF479" s="97"/>
      <c r="FG479" s="97"/>
      <c r="FH479" s="97"/>
      <c r="FI479" s="97"/>
      <c r="FJ479" s="97"/>
      <c r="FK479" s="97"/>
      <c r="FL479" s="97"/>
      <c r="FM479" s="97"/>
      <c r="FN479" s="97"/>
      <c r="FO479" s="97"/>
      <c r="FP479" s="97"/>
      <c r="FQ479" s="97"/>
      <c r="FR479" s="97"/>
      <c r="FS479" s="97"/>
      <c r="FT479" s="97"/>
      <c r="FU479" s="97"/>
      <c r="FV479" s="97"/>
      <c r="FW479" s="97"/>
      <c r="FX479" s="97"/>
      <c r="FY479" s="97"/>
      <c r="FZ479" s="97"/>
      <c r="GA479" s="97"/>
      <c r="GB479" s="97"/>
      <c r="GC479" s="97"/>
      <c r="GD479" s="97"/>
      <c r="GE479" s="97"/>
      <c r="GF479" s="97"/>
      <c r="GG479" s="97"/>
      <c r="GH479" s="97"/>
      <c r="GI479" s="97"/>
      <c r="GJ479" s="97"/>
      <c r="GK479" s="97"/>
      <c r="GL479" s="97"/>
      <c r="GM479" s="97"/>
      <c r="GN479" s="97"/>
      <c r="GO479" s="97"/>
      <c r="GP479" s="97"/>
      <c r="GQ479" s="97"/>
      <c r="GR479" s="97"/>
      <c r="GS479" s="97"/>
      <c r="GT479" s="97"/>
      <c r="GU479" s="97"/>
      <c r="GV479" s="97"/>
      <c r="GW479" s="97"/>
      <c r="GX479" s="97"/>
      <c r="GY479" s="97"/>
      <c r="GZ479" s="97"/>
      <c r="HA479" s="97"/>
      <c r="HB479" s="97"/>
      <c r="HC479" s="97"/>
      <c r="HD479" s="97"/>
      <c r="HE479" s="97"/>
      <c r="HF479" s="97"/>
      <c r="HG479" s="97"/>
      <c r="HH479" s="97"/>
      <c r="HI479" s="97"/>
      <c r="HJ479" s="97"/>
      <c r="HK479" s="97"/>
      <c r="HL479" s="97"/>
      <c r="HM479" s="97"/>
      <c r="HN479" s="97"/>
      <c r="HO479" s="97"/>
      <c r="HP479" s="97"/>
      <c r="HQ479" s="97"/>
      <c r="HR479" s="97"/>
      <c r="HS479" s="97"/>
      <c r="HT479" s="97"/>
      <c r="HU479" s="97"/>
      <c r="HV479" s="97"/>
      <c r="HW479" s="97"/>
      <c r="HX479" s="97"/>
      <c r="HY479" s="97"/>
      <c r="HZ479" s="97"/>
      <c r="IA479" s="97"/>
      <c r="IB479" s="97"/>
      <c r="IC479" s="97"/>
      <c r="ID479" s="97"/>
      <c r="IE479" s="97"/>
      <c r="IF479" s="97"/>
      <c r="IG479" s="97"/>
      <c r="IH479" s="97"/>
      <c r="II479" s="97"/>
      <c r="IJ479" s="97"/>
      <c r="IK479" s="97"/>
      <c r="IL479" s="97"/>
      <c r="IM479" s="97"/>
      <c r="IN479" s="97"/>
      <c r="IO479" s="97"/>
      <c r="IP479" s="97"/>
      <c r="IQ479" s="97"/>
      <c r="IR479" s="97"/>
      <c r="IS479" s="97"/>
      <c r="IT479" s="97"/>
      <c r="IU479" s="97"/>
      <c r="IV479" s="97"/>
    </row>
    <row r="480" spans="1:256" ht="20.25" customHeight="1">
      <c r="A480" s="97"/>
      <c r="B480" s="111" t="s">
        <v>365</v>
      </c>
      <c r="C480" s="175" t="s">
        <v>708</v>
      </c>
      <c r="D480" s="153" t="s">
        <v>580</v>
      </c>
      <c r="E480" s="153" t="s">
        <v>581</v>
      </c>
      <c r="F480" s="175" t="s">
        <v>17</v>
      </c>
      <c r="G480" s="175" t="s">
        <v>287</v>
      </c>
      <c r="H480" s="175" t="s">
        <v>371</v>
      </c>
      <c r="I480" s="105" t="s">
        <v>714</v>
      </c>
      <c r="J480" s="105" t="s">
        <v>366</v>
      </c>
      <c r="K480" s="178">
        <f>K481</f>
        <v>7000</v>
      </c>
      <c r="L480" s="178">
        <f>L481</f>
        <v>0</v>
      </c>
      <c r="M480" s="178">
        <f>M481</f>
        <v>0</v>
      </c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  <c r="IK480" s="97"/>
      <c r="IL480" s="97"/>
      <c r="IM480" s="97"/>
      <c r="IN480" s="97"/>
      <c r="IO480" s="97"/>
      <c r="IP480" s="97"/>
      <c r="IQ480" s="97"/>
      <c r="IR480" s="97"/>
      <c r="IS480" s="97"/>
      <c r="IT480" s="97"/>
      <c r="IU480" s="97"/>
      <c r="IV480" s="97"/>
    </row>
    <row r="481" spans="1:256" ht="25.5">
      <c r="A481" s="97"/>
      <c r="B481" s="134" t="s">
        <v>367</v>
      </c>
      <c r="C481" s="175" t="s">
        <v>708</v>
      </c>
      <c r="D481" s="153" t="s">
        <v>580</v>
      </c>
      <c r="E481" s="153" t="s">
        <v>581</v>
      </c>
      <c r="F481" s="175" t="s">
        <v>17</v>
      </c>
      <c r="G481" s="175" t="s">
        <v>287</v>
      </c>
      <c r="H481" s="175" t="s">
        <v>371</v>
      </c>
      <c r="I481" s="105" t="s">
        <v>714</v>
      </c>
      <c r="J481" s="105" t="s">
        <v>368</v>
      </c>
      <c r="K481" s="178">
        <f>7000</f>
        <v>7000</v>
      </c>
      <c r="L481" s="178"/>
      <c r="M481" s="178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  <c r="IK481" s="97"/>
      <c r="IL481" s="97"/>
      <c r="IM481" s="97"/>
      <c r="IN481" s="97"/>
      <c r="IO481" s="97"/>
      <c r="IP481" s="97"/>
      <c r="IQ481" s="97"/>
      <c r="IR481" s="97"/>
      <c r="IS481" s="97"/>
      <c r="IT481" s="97"/>
      <c r="IU481" s="97"/>
      <c r="IV481" s="97"/>
    </row>
    <row r="482" spans="1:256" ht="18" customHeight="1" hidden="1">
      <c r="A482" s="97"/>
      <c r="B482" s="111" t="s">
        <v>394</v>
      </c>
      <c r="C482" s="175" t="s">
        <v>708</v>
      </c>
      <c r="D482" s="153" t="s">
        <v>580</v>
      </c>
      <c r="E482" s="153" t="s">
        <v>581</v>
      </c>
      <c r="F482" s="175" t="s">
        <v>17</v>
      </c>
      <c r="G482" s="175" t="s">
        <v>287</v>
      </c>
      <c r="H482" s="175" t="s">
        <v>371</v>
      </c>
      <c r="I482" s="105" t="s">
        <v>714</v>
      </c>
      <c r="J482" s="105" t="s">
        <v>304</v>
      </c>
      <c r="K482" s="178">
        <f>K483</f>
        <v>0</v>
      </c>
      <c r="L482" s="178">
        <f>L483</f>
        <v>0</v>
      </c>
      <c r="M482" s="178">
        <f>M483</f>
        <v>0</v>
      </c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  <c r="IK482" s="97"/>
      <c r="IL482" s="97"/>
      <c r="IM482" s="97"/>
      <c r="IN482" s="97"/>
      <c r="IO482" s="97"/>
      <c r="IP482" s="97"/>
      <c r="IQ482" s="97"/>
      <c r="IR482" s="97"/>
      <c r="IS482" s="97"/>
      <c r="IT482" s="97"/>
      <c r="IU482" s="97"/>
      <c r="IV482" s="97"/>
    </row>
    <row r="483" spans="1:256" ht="17.25" customHeight="1" hidden="1">
      <c r="A483" s="97"/>
      <c r="B483" s="111" t="s">
        <v>321</v>
      </c>
      <c r="C483" s="175" t="s">
        <v>708</v>
      </c>
      <c r="D483" s="153" t="s">
        <v>580</v>
      </c>
      <c r="E483" s="153" t="s">
        <v>581</v>
      </c>
      <c r="F483" s="175" t="s">
        <v>17</v>
      </c>
      <c r="G483" s="175" t="s">
        <v>287</v>
      </c>
      <c r="H483" s="175" t="s">
        <v>371</v>
      </c>
      <c r="I483" s="105" t="s">
        <v>714</v>
      </c>
      <c r="J483" s="105" t="s">
        <v>322</v>
      </c>
      <c r="K483" s="178"/>
      <c r="L483" s="178"/>
      <c r="M483" s="178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  <c r="IK483" s="97"/>
      <c r="IL483" s="97"/>
      <c r="IM483" s="97"/>
      <c r="IN483" s="97"/>
      <c r="IO483" s="97"/>
      <c r="IP483" s="97"/>
      <c r="IQ483" s="97"/>
      <c r="IR483" s="97"/>
      <c r="IS483" s="97"/>
      <c r="IT483" s="97"/>
      <c r="IU483" s="97"/>
      <c r="IV483" s="97"/>
    </row>
    <row r="484" spans="1:256" ht="25.5" hidden="1">
      <c r="A484" s="97"/>
      <c r="B484" s="117" t="s">
        <v>716</v>
      </c>
      <c r="C484" s="110" t="s">
        <v>708</v>
      </c>
      <c r="D484" s="152" t="s">
        <v>580</v>
      </c>
      <c r="E484" s="152" t="s">
        <v>581</v>
      </c>
      <c r="F484" s="102" t="s">
        <v>569</v>
      </c>
      <c r="G484" s="102"/>
      <c r="H484" s="102"/>
      <c r="I484" s="102"/>
      <c r="J484" s="102"/>
      <c r="K484" s="103">
        <f>K490+K485</f>
        <v>0</v>
      </c>
      <c r="L484" s="103">
        <f>L490+L485</f>
        <v>0</v>
      </c>
      <c r="M484" s="103">
        <f>M490+M485</f>
        <v>0</v>
      </c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97"/>
      <c r="EK484" s="97"/>
      <c r="EL484" s="97"/>
      <c r="EM484" s="97"/>
      <c r="EN484" s="97"/>
      <c r="EO484" s="97"/>
      <c r="EP484" s="97"/>
      <c r="EQ484" s="97"/>
      <c r="ER484" s="97"/>
      <c r="ES484" s="97"/>
      <c r="ET484" s="97"/>
      <c r="EU484" s="97"/>
      <c r="EV484" s="97"/>
      <c r="EW484" s="97"/>
      <c r="EX484" s="97"/>
      <c r="EY484" s="97"/>
      <c r="EZ484" s="97"/>
      <c r="FA484" s="97"/>
      <c r="FB484" s="97"/>
      <c r="FC484" s="97"/>
      <c r="FD484" s="97"/>
      <c r="FE484" s="97"/>
      <c r="FF484" s="97"/>
      <c r="FG484" s="97"/>
      <c r="FH484" s="97"/>
      <c r="FI484" s="97"/>
      <c r="FJ484" s="97"/>
      <c r="FK484" s="97"/>
      <c r="FL484" s="97"/>
      <c r="FM484" s="97"/>
      <c r="FN484" s="97"/>
      <c r="FO484" s="97"/>
      <c r="FP484" s="97"/>
      <c r="FQ484" s="97"/>
      <c r="FR484" s="97"/>
      <c r="FS484" s="97"/>
      <c r="FT484" s="97"/>
      <c r="FU484" s="97"/>
      <c r="FV484" s="97"/>
      <c r="FW484" s="97"/>
      <c r="FX484" s="97"/>
      <c r="FY484" s="97"/>
      <c r="FZ484" s="97"/>
      <c r="GA484" s="97"/>
      <c r="GB484" s="97"/>
      <c r="GC484" s="97"/>
      <c r="GD484" s="97"/>
      <c r="GE484" s="97"/>
      <c r="GF484" s="97"/>
      <c r="GG484" s="97"/>
      <c r="GH484" s="97"/>
      <c r="GI484" s="97"/>
      <c r="GJ484" s="97"/>
      <c r="GK484" s="97"/>
      <c r="GL484" s="97"/>
      <c r="GM484" s="97"/>
      <c r="GN484" s="97"/>
      <c r="GO484" s="97"/>
      <c r="GP484" s="97"/>
      <c r="GQ484" s="97"/>
      <c r="GR484" s="97"/>
      <c r="GS484" s="97"/>
      <c r="GT484" s="97"/>
      <c r="GU484" s="97"/>
      <c r="GV484" s="97"/>
      <c r="GW484" s="97"/>
      <c r="GX484" s="97"/>
      <c r="GY484" s="97"/>
      <c r="GZ484" s="97"/>
      <c r="HA484" s="97"/>
      <c r="HB484" s="97"/>
      <c r="HC484" s="97"/>
      <c r="HD484" s="97"/>
      <c r="HE484" s="97"/>
      <c r="HF484" s="97"/>
      <c r="HG484" s="97"/>
      <c r="HH484" s="97"/>
      <c r="HI484" s="97"/>
      <c r="HJ484" s="97"/>
      <c r="HK484" s="97"/>
      <c r="HL484" s="97"/>
      <c r="HM484" s="97"/>
      <c r="HN484" s="97"/>
      <c r="HO484" s="97"/>
      <c r="HP484" s="97"/>
      <c r="HQ484" s="97"/>
      <c r="HR484" s="97"/>
      <c r="HS484" s="97"/>
      <c r="HT484" s="97"/>
      <c r="HU484" s="97"/>
      <c r="HV484" s="97"/>
      <c r="HW484" s="97"/>
      <c r="HX484" s="97"/>
      <c r="HY484" s="97"/>
      <c r="HZ484" s="97"/>
      <c r="IA484" s="97"/>
      <c r="IB484" s="97"/>
      <c r="IC484" s="97"/>
      <c r="ID484" s="97"/>
      <c r="IE484" s="97"/>
      <c r="IF484" s="97"/>
      <c r="IG484" s="97"/>
      <c r="IH484" s="97"/>
      <c r="II484" s="97"/>
      <c r="IJ484" s="97"/>
      <c r="IK484" s="97"/>
      <c r="IL484" s="97"/>
      <c r="IM484" s="97"/>
      <c r="IN484" s="97"/>
      <c r="IO484" s="97"/>
      <c r="IP484" s="97"/>
      <c r="IQ484" s="97"/>
      <c r="IR484" s="97"/>
      <c r="IS484" s="97"/>
      <c r="IT484" s="97"/>
      <c r="IU484" s="97"/>
      <c r="IV484" s="97"/>
    </row>
    <row r="485" spans="1:256" ht="25.5" hidden="1">
      <c r="A485" s="97"/>
      <c r="B485" s="101" t="s">
        <v>341</v>
      </c>
      <c r="C485" s="110" t="s">
        <v>708</v>
      </c>
      <c r="D485" s="152" t="s">
        <v>580</v>
      </c>
      <c r="E485" s="152" t="s">
        <v>581</v>
      </c>
      <c r="F485" s="102" t="s">
        <v>569</v>
      </c>
      <c r="G485" s="102"/>
      <c r="H485" s="102"/>
      <c r="I485" s="102" t="s">
        <v>609</v>
      </c>
      <c r="J485" s="102"/>
      <c r="K485" s="103">
        <f>K486+K488+K493</f>
        <v>0</v>
      </c>
      <c r="L485" s="103">
        <f>L486+L488+L493</f>
        <v>0</v>
      </c>
      <c r="M485" s="103">
        <f>M486+M488+M493</f>
        <v>0</v>
      </c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  <c r="EO485" s="97"/>
      <c r="EP485" s="97"/>
      <c r="EQ485" s="97"/>
      <c r="ER485" s="97"/>
      <c r="ES485" s="97"/>
      <c r="ET485" s="97"/>
      <c r="EU485" s="97"/>
      <c r="EV485" s="97"/>
      <c r="EW485" s="97"/>
      <c r="EX485" s="97"/>
      <c r="EY485" s="97"/>
      <c r="EZ485" s="97"/>
      <c r="FA485" s="97"/>
      <c r="FB485" s="97"/>
      <c r="FC485" s="97"/>
      <c r="FD485" s="97"/>
      <c r="FE485" s="97"/>
      <c r="FF485" s="97"/>
      <c r="FG485" s="97"/>
      <c r="FH485" s="97"/>
      <c r="FI485" s="97"/>
      <c r="FJ485" s="97"/>
      <c r="FK485" s="97"/>
      <c r="FL485" s="97"/>
      <c r="FM485" s="97"/>
      <c r="FN485" s="97"/>
      <c r="FO485" s="97"/>
      <c r="FP485" s="97"/>
      <c r="FQ485" s="97"/>
      <c r="FR485" s="97"/>
      <c r="FS485" s="97"/>
      <c r="FT485" s="97"/>
      <c r="FU485" s="97"/>
      <c r="FV485" s="97"/>
      <c r="FW485" s="97"/>
      <c r="FX485" s="97"/>
      <c r="FY485" s="97"/>
      <c r="FZ485" s="97"/>
      <c r="GA485" s="97"/>
      <c r="GB485" s="97"/>
      <c r="GC485" s="97"/>
      <c r="GD485" s="97"/>
      <c r="GE485" s="97"/>
      <c r="GF485" s="97"/>
      <c r="GG485" s="97"/>
      <c r="GH485" s="97"/>
      <c r="GI485" s="97"/>
      <c r="GJ485" s="97"/>
      <c r="GK485" s="97"/>
      <c r="GL485" s="97"/>
      <c r="GM485" s="97"/>
      <c r="GN485" s="97"/>
      <c r="GO485" s="97"/>
      <c r="GP485" s="97"/>
      <c r="GQ485" s="97"/>
      <c r="GR485" s="97"/>
      <c r="GS485" s="97"/>
      <c r="GT485" s="97"/>
      <c r="GU485" s="97"/>
      <c r="GV485" s="97"/>
      <c r="GW485" s="97"/>
      <c r="GX485" s="97"/>
      <c r="GY485" s="97"/>
      <c r="GZ485" s="97"/>
      <c r="HA485" s="97"/>
      <c r="HB485" s="97"/>
      <c r="HC485" s="97"/>
      <c r="HD485" s="97"/>
      <c r="HE485" s="97"/>
      <c r="HF485" s="97"/>
      <c r="HG485" s="97"/>
      <c r="HH485" s="97"/>
      <c r="HI485" s="97"/>
      <c r="HJ485" s="97"/>
      <c r="HK485" s="97"/>
      <c r="HL485" s="97"/>
      <c r="HM485" s="97"/>
      <c r="HN485" s="97"/>
      <c r="HO485" s="97"/>
      <c r="HP485" s="97"/>
      <c r="HQ485" s="97"/>
      <c r="HR485" s="97"/>
      <c r="HS485" s="97"/>
      <c r="HT485" s="97"/>
      <c r="HU485" s="97"/>
      <c r="HV485" s="97"/>
      <c r="HW485" s="97"/>
      <c r="HX485" s="97"/>
      <c r="HY485" s="97"/>
      <c r="HZ485" s="97"/>
      <c r="IA485" s="97"/>
      <c r="IB485" s="97"/>
      <c r="IC485" s="97"/>
      <c r="ID485" s="97"/>
      <c r="IE485" s="97"/>
      <c r="IF485" s="97"/>
      <c r="IG485" s="97"/>
      <c r="IH485" s="97"/>
      <c r="II485" s="97"/>
      <c r="IJ485" s="97"/>
      <c r="IK485" s="97"/>
      <c r="IL485" s="97"/>
      <c r="IM485" s="97"/>
      <c r="IN485" s="97"/>
      <c r="IO485" s="97"/>
      <c r="IP485" s="97"/>
      <c r="IQ485" s="97"/>
      <c r="IR485" s="97"/>
      <c r="IS485" s="97"/>
      <c r="IT485" s="97"/>
      <c r="IU485" s="97"/>
      <c r="IV485" s="97"/>
    </row>
    <row r="486" spans="1:256" ht="51" hidden="1">
      <c r="A486" s="97"/>
      <c r="B486" s="159" t="s">
        <v>293</v>
      </c>
      <c r="C486" s="112" t="s">
        <v>708</v>
      </c>
      <c r="D486" s="153" t="s">
        <v>580</v>
      </c>
      <c r="E486" s="153" t="s">
        <v>581</v>
      </c>
      <c r="F486" s="105" t="s">
        <v>569</v>
      </c>
      <c r="G486" s="105"/>
      <c r="H486" s="105"/>
      <c r="I486" s="105" t="s">
        <v>609</v>
      </c>
      <c r="J486" s="105" t="s">
        <v>23</v>
      </c>
      <c r="K486" s="106">
        <f>K487</f>
        <v>0</v>
      </c>
      <c r="L486" s="106">
        <f>L487</f>
        <v>0</v>
      </c>
      <c r="M486" s="106">
        <f>M487</f>
        <v>0</v>
      </c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  <c r="CQ486" s="97"/>
      <c r="CR486" s="97"/>
      <c r="CS486" s="97"/>
      <c r="CT486" s="97"/>
      <c r="CU486" s="97"/>
      <c r="CV486" s="97"/>
      <c r="CW486" s="97"/>
      <c r="CX486" s="97"/>
      <c r="CY486" s="97"/>
      <c r="CZ486" s="97"/>
      <c r="DA486" s="97"/>
      <c r="DB486" s="97"/>
      <c r="DC486" s="97"/>
      <c r="DD486" s="97"/>
      <c r="DE486" s="97"/>
      <c r="DF486" s="97"/>
      <c r="DG486" s="97"/>
      <c r="DH486" s="97"/>
      <c r="DI486" s="97"/>
      <c r="DJ486" s="97"/>
      <c r="DK486" s="97"/>
      <c r="DL486" s="97"/>
      <c r="DM486" s="97"/>
      <c r="DN486" s="97"/>
      <c r="DO486" s="97"/>
      <c r="DP486" s="97"/>
      <c r="DQ486" s="97"/>
      <c r="DR486" s="97"/>
      <c r="DS486" s="97"/>
      <c r="DT486" s="97"/>
      <c r="DU486" s="97"/>
      <c r="DV486" s="97"/>
      <c r="DW486" s="97"/>
      <c r="DX486" s="97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97"/>
      <c r="EK486" s="97"/>
      <c r="EL486" s="97"/>
      <c r="EM486" s="97"/>
      <c r="EN486" s="97"/>
      <c r="EO486" s="97"/>
      <c r="EP486" s="97"/>
      <c r="EQ486" s="97"/>
      <c r="ER486" s="97"/>
      <c r="ES486" s="97"/>
      <c r="ET486" s="97"/>
      <c r="EU486" s="97"/>
      <c r="EV486" s="97"/>
      <c r="EW486" s="97"/>
      <c r="EX486" s="97"/>
      <c r="EY486" s="97"/>
      <c r="EZ486" s="97"/>
      <c r="FA486" s="97"/>
      <c r="FB486" s="97"/>
      <c r="FC486" s="97"/>
      <c r="FD486" s="97"/>
      <c r="FE486" s="97"/>
      <c r="FF486" s="97"/>
      <c r="FG486" s="97"/>
      <c r="FH486" s="97"/>
      <c r="FI486" s="97"/>
      <c r="FJ486" s="97"/>
      <c r="FK486" s="97"/>
      <c r="FL486" s="97"/>
      <c r="FM486" s="97"/>
      <c r="FN486" s="97"/>
      <c r="FO486" s="97"/>
      <c r="FP486" s="97"/>
      <c r="FQ486" s="97"/>
      <c r="FR486" s="97"/>
      <c r="FS486" s="97"/>
      <c r="FT486" s="97"/>
      <c r="FU486" s="97"/>
      <c r="FV486" s="97"/>
      <c r="FW486" s="97"/>
      <c r="FX486" s="97"/>
      <c r="FY486" s="97"/>
      <c r="FZ486" s="97"/>
      <c r="GA486" s="97"/>
      <c r="GB486" s="97"/>
      <c r="GC486" s="97"/>
      <c r="GD486" s="97"/>
      <c r="GE486" s="97"/>
      <c r="GF486" s="97"/>
      <c r="GG486" s="97"/>
      <c r="GH486" s="97"/>
      <c r="GI486" s="97"/>
      <c r="GJ486" s="97"/>
      <c r="GK486" s="97"/>
      <c r="GL486" s="97"/>
      <c r="GM486" s="97"/>
      <c r="GN486" s="97"/>
      <c r="GO486" s="97"/>
      <c r="GP486" s="97"/>
      <c r="GQ486" s="97"/>
      <c r="GR486" s="97"/>
      <c r="GS486" s="97"/>
      <c r="GT486" s="97"/>
      <c r="GU486" s="97"/>
      <c r="GV486" s="97"/>
      <c r="GW486" s="97"/>
      <c r="GX486" s="97"/>
      <c r="GY486" s="97"/>
      <c r="GZ486" s="97"/>
      <c r="HA486" s="97"/>
      <c r="HB486" s="97"/>
      <c r="HC486" s="97"/>
      <c r="HD486" s="97"/>
      <c r="HE486" s="97"/>
      <c r="HF486" s="97"/>
      <c r="HG486" s="97"/>
      <c r="HH486" s="97"/>
      <c r="HI486" s="97"/>
      <c r="HJ486" s="97"/>
      <c r="HK486" s="97"/>
      <c r="HL486" s="97"/>
      <c r="HM486" s="97"/>
      <c r="HN486" s="97"/>
      <c r="HO486" s="97"/>
      <c r="HP486" s="97"/>
      <c r="HQ486" s="97"/>
      <c r="HR486" s="97"/>
      <c r="HS486" s="97"/>
      <c r="HT486" s="97"/>
      <c r="HU486" s="97"/>
      <c r="HV486" s="97"/>
      <c r="HW486" s="97"/>
      <c r="HX486" s="97"/>
      <c r="HY486" s="97"/>
      <c r="HZ486" s="97"/>
      <c r="IA486" s="97"/>
      <c r="IB486" s="97"/>
      <c r="IC486" s="97"/>
      <c r="ID486" s="97"/>
      <c r="IE486" s="97"/>
      <c r="IF486" s="97"/>
      <c r="IG486" s="97"/>
      <c r="IH486" s="97"/>
      <c r="II486" s="97"/>
      <c r="IJ486" s="97"/>
      <c r="IK486" s="97"/>
      <c r="IL486" s="97"/>
      <c r="IM486" s="97"/>
      <c r="IN486" s="97"/>
      <c r="IO486" s="97"/>
      <c r="IP486" s="97"/>
      <c r="IQ486" s="97"/>
      <c r="IR486" s="97"/>
      <c r="IS486" s="97"/>
      <c r="IT486" s="97"/>
      <c r="IU486" s="97"/>
      <c r="IV486" s="97"/>
    </row>
    <row r="487" spans="1:256" ht="25.5" hidden="1">
      <c r="A487" s="97"/>
      <c r="B487" s="159" t="s">
        <v>298</v>
      </c>
      <c r="C487" s="112" t="s">
        <v>708</v>
      </c>
      <c r="D487" s="153" t="s">
        <v>580</v>
      </c>
      <c r="E487" s="153" t="s">
        <v>581</v>
      </c>
      <c r="F487" s="105" t="s">
        <v>569</v>
      </c>
      <c r="G487" s="105"/>
      <c r="H487" s="105"/>
      <c r="I487" s="105" t="s">
        <v>609</v>
      </c>
      <c r="J487" s="105" t="s">
        <v>294</v>
      </c>
      <c r="K487" s="106"/>
      <c r="L487" s="106"/>
      <c r="M487" s="106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  <c r="IK487" s="97"/>
      <c r="IL487" s="97"/>
      <c r="IM487" s="97"/>
      <c r="IN487" s="97"/>
      <c r="IO487" s="97"/>
      <c r="IP487" s="97"/>
      <c r="IQ487" s="97"/>
      <c r="IR487" s="97"/>
      <c r="IS487" s="97"/>
      <c r="IT487" s="97"/>
      <c r="IU487" s="97"/>
      <c r="IV487" s="97"/>
    </row>
    <row r="488" spans="1:256" ht="25.5" hidden="1">
      <c r="A488" s="97"/>
      <c r="B488" s="159" t="s">
        <v>299</v>
      </c>
      <c r="C488" s="112" t="s">
        <v>708</v>
      </c>
      <c r="D488" s="153" t="s">
        <v>580</v>
      </c>
      <c r="E488" s="153" t="s">
        <v>581</v>
      </c>
      <c r="F488" s="105" t="s">
        <v>569</v>
      </c>
      <c r="G488" s="105"/>
      <c r="H488" s="105"/>
      <c r="I488" s="105" t="s">
        <v>609</v>
      </c>
      <c r="J488" s="105" t="s">
        <v>300</v>
      </c>
      <c r="K488" s="106">
        <f>K489</f>
        <v>0</v>
      </c>
      <c r="L488" s="106">
        <f>L489</f>
        <v>0</v>
      </c>
      <c r="M488" s="106">
        <f>M489</f>
        <v>0</v>
      </c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  <c r="IK488" s="97"/>
      <c r="IL488" s="97"/>
      <c r="IM488" s="97"/>
      <c r="IN488" s="97"/>
      <c r="IO488" s="97"/>
      <c r="IP488" s="97"/>
      <c r="IQ488" s="97"/>
      <c r="IR488" s="97"/>
      <c r="IS488" s="97"/>
      <c r="IT488" s="97"/>
      <c r="IU488" s="97"/>
      <c r="IV488" s="97"/>
    </row>
    <row r="489" spans="1:256" ht="25.5" hidden="1">
      <c r="A489" s="97"/>
      <c r="B489" s="159" t="s">
        <v>301</v>
      </c>
      <c r="C489" s="112" t="s">
        <v>708</v>
      </c>
      <c r="D489" s="153" t="s">
        <v>580</v>
      </c>
      <c r="E489" s="153" t="s">
        <v>581</v>
      </c>
      <c r="F489" s="105" t="s">
        <v>569</v>
      </c>
      <c r="G489" s="105"/>
      <c r="H489" s="105"/>
      <c r="I489" s="105" t="s">
        <v>609</v>
      </c>
      <c r="J489" s="105" t="s">
        <v>302</v>
      </c>
      <c r="K489" s="106"/>
      <c r="L489" s="106"/>
      <c r="M489" s="106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  <c r="IK489" s="97"/>
      <c r="IL489" s="97"/>
      <c r="IM489" s="97"/>
      <c r="IN489" s="97"/>
      <c r="IO489" s="97"/>
      <c r="IP489" s="97"/>
      <c r="IQ489" s="97"/>
      <c r="IR489" s="97"/>
      <c r="IS489" s="97"/>
      <c r="IT489" s="97"/>
      <c r="IU489" s="97"/>
      <c r="IV489" s="97"/>
    </row>
    <row r="490" spans="1:256" ht="38.25" hidden="1">
      <c r="A490" s="97"/>
      <c r="B490" s="101" t="s">
        <v>570</v>
      </c>
      <c r="C490" s="110" t="s">
        <v>708</v>
      </c>
      <c r="D490" s="152" t="s">
        <v>580</v>
      </c>
      <c r="E490" s="152" t="s">
        <v>581</v>
      </c>
      <c r="F490" s="102" t="s">
        <v>569</v>
      </c>
      <c r="G490" s="102"/>
      <c r="H490" s="102"/>
      <c r="I490" s="102" t="s">
        <v>717</v>
      </c>
      <c r="J490" s="102"/>
      <c r="K490" s="103">
        <f aca="true" t="shared" si="97" ref="K490:M491">K491</f>
        <v>0</v>
      </c>
      <c r="L490" s="103">
        <f t="shared" si="97"/>
        <v>0</v>
      </c>
      <c r="M490" s="103">
        <f t="shared" si="97"/>
        <v>0</v>
      </c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  <c r="IK490" s="97"/>
      <c r="IL490" s="97"/>
      <c r="IM490" s="97"/>
      <c r="IN490" s="97"/>
      <c r="IO490" s="97"/>
      <c r="IP490" s="97"/>
      <c r="IQ490" s="97"/>
      <c r="IR490" s="97"/>
      <c r="IS490" s="97"/>
      <c r="IT490" s="97"/>
      <c r="IU490" s="97"/>
      <c r="IV490" s="97"/>
    </row>
    <row r="491" spans="1:256" ht="51" hidden="1">
      <c r="A491" s="97"/>
      <c r="B491" s="159" t="s">
        <v>293</v>
      </c>
      <c r="C491" s="112" t="s">
        <v>708</v>
      </c>
      <c r="D491" s="153" t="s">
        <v>580</v>
      </c>
      <c r="E491" s="153" t="s">
        <v>581</v>
      </c>
      <c r="F491" s="105" t="s">
        <v>569</v>
      </c>
      <c r="G491" s="105"/>
      <c r="H491" s="105"/>
      <c r="I491" s="105" t="s">
        <v>717</v>
      </c>
      <c r="J491" s="105" t="s">
        <v>23</v>
      </c>
      <c r="K491" s="106">
        <f t="shared" si="97"/>
        <v>0</v>
      </c>
      <c r="L491" s="106">
        <f t="shared" si="97"/>
        <v>0</v>
      </c>
      <c r="M491" s="106">
        <f t="shared" si="97"/>
        <v>0</v>
      </c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  <c r="IK491" s="97"/>
      <c r="IL491" s="97"/>
      <c r="IM491" s="97"/>
      <c r="IN491" s="97"/>
      <c r="IO491" s="97"/>
      <c r="IP491" s="97"/>
      <c r="IQ491" s="97"/>
      <c r="IR491" s="97"/>
      <c r="IS491" s="97"/>
      <c r="IT491" s="97"/>
      <c r="IU491" s="97"/>
      <c r="IV491" s="97"/>
    </row>
    <row r="492" spans="1:256" ht="25.5" hidden="1">
      <c r="A492" s="97"/>
      <c r="B492" s="159" t="s">
        <v>298</v>
      </c>
      <c r="C492" s="112" t="s">
        <v>708</v>
      </c>
      <c r="D492" s="153" t="s">
        <v>580</v>
      </c>
      <c r="E492" s="153" t="s">
        <v>581</v>
      </c>
      <c r="F492" s="105" t="s">
        <v>569</v>
      </c>
      <c r="G492" s="102"/>
      <c r="H492" s="102"/>
      <c r="I492" s="105" t="s">
        <v>717</v>
      </c>
      <c r="J492" s="105" t="s">
        <v>294</v>
      </c>
      <c r="K492" s="106"/>
      <c r="L492" s="106"/>
      <c r="M492" s="106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  <c r="IK492" s="97"/>
      <c r="IL492" s="97"/>
      <c r="IM492" s="97"/>
      <c r="IN492" s="97"/>
      <c r="IO492" s="97"/>
      <c r="IP492" s="97"/>
      <c r="IQ492" s="97"/>
      <c r="IR492" s="97"/>
      <c r="IS492" s="97"/>
      <c r="IT492" s="97"/>
      <c r="IU492" s="97"/>
      <c r="IV492" s="97"/>
    </row>
    <row r="493" spans="1:256" ht="12.75" hidden="1">
      <c r="A493" s="97"/>
      <c r="B493" s="111" t="s">
        <v>303</v>
      </c>
      <c r="C493" s="112" t="s">
        <v>708</v>
      </c>
      <c r="D493" s="153" t="s">
        <v>580</v>
      </c>
      <c r="E493" s="153" t="s">
        <v>581</v>
      </c>
      <c r="F493" s="105" t="s">
        <v>569</v>
      </c>
      <c r="G493" s="105"/>
      <c r="H493" s="105"/>
      <c r="I493" s="105" t="s">
        <v>609</v>
      </c>
      <c r="J493" s="105" t="s">
        <v>304</v>
      </c>
      <c r="K493" s="106">
        <f>K494</f>
        <v>0</v>
      </c>
      <c r="L493" s="106">
        <f>L494</f>
        <v>0</v>
      </c>
      <c r="M493" s="106">
        <f>M494</f>
        <v>0</v>
      </c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  <c r="IK493" s="97"/>
      <c r="IL493" s="97"/>
      <c r="IM493" s="97"/>
      <c r="IN493" s="97"/>
      <c r="IO493" s="97"/>
      <c r="IP493" s="97"/>
      <c r="IQ493" s="97"/>
      <c r="IR493" s="97"/>
      <c r="IS493" s="97"/>
      <c r="IT493" s="97"/>
      <c r="IU493" s="97"/>
      <c r="IV493" s="97"/>
    </row>
    <row r="494" spans="1:256" ht="12.75" hidden="1">
      <c r="A494" s="97"/>
      <c r="B494" s="205" t="s">
        <v>305</v>
      </c>
      <c r="C494" s="112" t="s">
        <v>708</v>
      </c>
      <c r="D494" s="153" t="s">
        <v>580</v>
      </c>
      <c r="E494" s="153" t="s">
        <v>581</v>
      </c>
      <c r="F494" s="105" t="s">
        <v>569</v>
      </c>
      <c r="G494" s="105"/>
      <c r="H494" s="105"/>
      <c r="I494" s="105" t="s">
        <v>609</v>
      </c>
      <c r="J494" s="105" t="s">
        <v>306</v>
      </c>
      <c r="K494" s="106"/>
      <c r="L494" s="106"/>
      <c r="M494" s="106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  <c r="IK494" s="97"/>
      <c r="IL494" s="97"/>
      <c r="IM494" s="97"/>
      <c r="IN494" s="97"/>
      <c r="IO494" s="97"/>
      <c r="IP494" s="97"/>
      <c r="IQ494" s="97"/>
      <c r="IR494" s="97"/>
      <c r="IS494" s="97"/>
      <c r="IT494" s="97"/>
      <c r="IU494" s="97"/>
      <c r="IV494" s="97"/>
    </row>
    <row r="495" spans="1:256" ht="18.75" customHeight="1">
      <c r="A495" s="97"/>
      <c r="B495" s="140" t="s">
        <v>572</v>
      </c>
      <c r="C495" s="196"/>
      <c r="D495" s="196"/>
      <c r="E495" s="196"/>
      <c r="F495" s="196"/>
      <c r="G495" s="196"/>
      <c r="H495" s="196"/>
      <c r="I495" s="196"/>
      <c r="J495" s="196"/>
      <c r="K495" s="195">
        <f>K25+K266+K366+K372+K387+K421+K448</f>
        <v>13824244.170000002</v>
      </c>
      <c r="L495" s="195">
        <f>L25+L266+L366+L372+L387+L421+L448</f>
        <v>0</v>
      </c>
      <c r="M495" s="195">
        <f>M25+M266+M366+M372+M387+M421+M448</f>
        <v>0</v>
      </c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  <c r="IK495" s="97"/>
      <c r="IL495" s="97"/>
      <c r="IM495" s="97"/>
      <c r="IN495" s="97"/>
      <c r="IO495" s="97"/>
      <c r="IP495" s="97"/>
      <c r="IQ495" s="97"/>
      <c r="IR495" s="97"/>
      <c r="IS495" s="97"/>
      <c r="IT495" s="97"/>
      <c r="IU495" s="97"/>
      <c r="IV495" s="97"/>
    </row>
    <row r="496" spans="1:256" ht="12.7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  <c r="IK496" s="97"/>
      <c r="IL496" s="97"/>
      <c r="IM496" s="97"/>
      <c r="IN496" s="97"/>
      <c r="IO496" s="97"/>
      <c r="IP496" s="97"/>
      <c r="IQ496" s="97"/>
      <c r="IR496" s="97"/>
      <c r="IS496" s="97"/>
      <c r="IT496" s="97"/>
      <c r="IU496" s="97"/>
      <c r="IV496" s="97"/>
    </row>
    <row r="497" spans="1:256" ht="12.7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  <c r="IK497" s="97"/>
      <c r="IL497" s="97"/>
      <c r="IM497" s="97"/>
      <c r="IN497" s="97"/>
      <c r="IO497" s="97"/>
      <c r="IP497" s="97"/>
      <c r="IQ497" s="97"/>
      <c r="IR497" s="97"/>
      <c r="IS497" s="97"/>
      <c r="IT497" s="97"/>
      <c r="IU497" s="97"/>
      <c r="IV497" s="97"/>
    </row>
    <row r="498" spans="1:256" ht="12.7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104"/>
      <c r="L498" s="104"/>
      <c r="M498" s="104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  <c r="IK498" s="97"/>
      <c r="IL498" s="97"/>
      <c r="IM498" s="97"/>
      <c r="IN498" s="97"/>
      <c r="IO498" s="97"/>
      <c r="IP498" s="97"/>
      <c r="IQ498" s="97"/>
      <c r="IR498" s="97"/>
      <c r="IS498" s="97"/>
      <c r="IT498" s="97"/>
      <c r="IU498" s="97"/>
      <c r="IV498" s="97"/>
    </row>
    <row r="499" spans="1:256" ht="12.7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2.7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2.7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12.7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256" ht="12.7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  <c r="IK503" s="97"/>
      <c r="IL503" s="97"/>
      <c r="IM503" s="97"/>
      <c r="IN503" s="97"/>
      <c r="IO503" s="97"/>
      <c r="IP503" s="97"/>
      <c r="IQ503" s="97"/>
      <c r="IR503" s="97"/>
      <c r="IS503" s="97"/>
      <c r="IT503" s="97"/>
      <c r="IU503" s="97"/>
      <c r="IV503" s="97"/>
    </row>
    <row r="504" spans="1:256" ht="12.7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  <c r="IK504" s="97"/>
      <c r="IL504" s="97"/>
      <c r="IM504" s="97"/>
      <c r="IN504" s="97"/>
      <c r="IO504" s="97"/>
      <c r="IP504" s="97"/>
      <c r="IQ504" s="97"/>
      <c r="IR504" s="97"/>
      <c r="IS504" s="97"/>
      <c r="IT504" s="97"/>
      <c r="IU504" s="97"/>
      <c r="IV504" s="97"/>
    </row>
    <row r="505" spans="1:256" ht="12.7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  <c r="IK505" s="97"/>
      <c r="IL505" s="97"/>
      <c r="IM505" s="97"/>
      <c r="IN505" s="97"/>
      <c r="IO505" s="97"/>
      <c r="IP505" s="97"/>
      <c r="IQ505" s="97"/>
      <c r="IR505" s="97"/>
      <c r="IS505" s="97"/>
      <c r="IT505" s="97"/>
      <c r="IU505" s="97"/>
      <c r="IV505" s="97"/>
    </row>
    <row r="506" spans="1:256" ht="12.7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  <c r="IK506" s="97"/>
      <c r="IL506" s="97"/>
      <c r="IM506" s="97"/>
      <c r="IN506" s="97"/>
      <c r="IO506" s="97"/>
      <c r="IP506" s="97"/>
      <c r="IQ506" s="97"/>
      <c r="IR506" s="97"/>
      <c r="IS506" s="97"/>
      <c r="IT506" s="97"/>
      <c r="IU506" s="97"/>
      <c r="IV506" s="97"/>
    </row>
    <row r="507" spans="1:256" ht="12.7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  <c r="IK507" s="97"/>
      <c r="IL507" s="97"/>
      <c r="IM507" s="97"/>
      <c r="IN507" s="97"/>
      <c r="IO507" s="97"/>
      <c r="IP507" s="97"/>
      <c r="IQ507" s="97"/>
      <c r="IR507" s="97"/>
      <c r="IS507" s="97"/>
      <c r="IT507" s="97"/>
      <c r="IU507" s="97"/>
      <c r="IV507" s="97"/>
    </row>
    <row r="508" spans="1:256" ht="12.7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  <c r="IK508" s="97"/>
      <c r="IL508" s="97"/>
      <c r="IM508" s="97"/>
      <c r="IN508" s="97"/>
      <c r="IO508" s="97"/>
      <c r="IP508" s="97"/>
      <c r="IQ508" s="97"/>
      <c r="IR508" s="97"/>
      <c r="IS508" s="97"/>
      <c r="IT508" s="97"/>
      <c r="IU508" s="97"/>
      <c r="IV508" s="97"/>
    </row>
    <row r="509" spans="1:256" ht="12.7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  <c r="IK509" s="97"/>
      <c r="IL509" s="97"/>
      <c r="IM509" s="97"/>
      <c r="IN509" s="97"/>
      <c r="IO509" s="97"/>
      <c r="IP509" s="97"/>
      <c r="IQ509" s="97"/>
      <c r="IR509" s="97"/>
      <c r="IS509" s="97"/>
      <c r="IT509" s="97"/>
      <c r="IU509" s="97"/>
      <c r="IV509" s="97"/>
    </row>
    <row r="510" spans="1:256" ht="12.7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  <c r="IK510" s="97"/>
      <c r="IL510" s="97"/>
      <c r="IM510" s="97"/>
      <c r="IN510" s="97"/>
      <c r="IO510" s="97"/>
      <c r="IP510" s="97"/>
      <c r="IQ510" s="97"/>
      <c r="IR510" s="97"/>
      <c r="IS510" s="97"/>
      <c r="IT510" s="97"/>
      <c r="IU510" s="97"/>
      <c r="IV510" s="97"/>
    </row>
    <row r="511" spans="1:256" ht="12.7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  <c r="EO511" s="97"/>
      <c r="EP511" s="97"/>
      <c r="EQ511" s="97"/>
      <c r="ER511" s="97"/>
      <c r="ES511" s="97"/>
      <c r="ET511" s="97"/>
      <c r="EU511" s="97"/>
      <c r="EV511" s="97"/>
      <c r="EW511" s="97"/>
      <c r="EX511" s="97"/>
      <c r="EY511" s="97"/>
      <c r="EZ511" s="97"/>
      <c r="FA511" s="97"/>
      <c r="FB511" s="97"/>
      <c r="FC511" s="97"/>
      <c r="FD511" s="97"/>
      <c r="FE511" s="97"/>
      <c r="FF511" s="97"/>
      <c r="FG511" s="97"/>
      <c r="FH511" s="97"/>
      <c r="FI511" s="97"/>
      <c r="FJ511" s="97"/>
      <c r="FK511" s="97"/>
      <c r="FL511" s="97"/>
      <c r="FM511" s="97"/>
      <c r="FN511" s="97"/>
      <c r="FO511" s="97"/>
      <c r="FP511" s="97"/>
      <c r="FQ511" s="97"/>
      <c r="FR511" s="97"/>
      <c r="FS511" s="97"/>
      <c r="FT511" s="97"/>
      <c r="FU511" s="97"/>
      <c r="FV511" s="97"/>
      <c r="FW511" s="97"/>
      <c r="FX511" s="97"/>
      <c r="FY511" s="97"/>
      <c r="FZ511" s="97"/>
      <c r="GA511" s="97"/>
      <c r="GB511" s="97"/>
      <c r="GC511" s="97"/>
      <c r="GD511" s="97"/>
      <c r="GE511" s="97"/>
      <c r="GF511" s="97"/>
      <c r="GG511" s="97"/>
      <c r="GH511" s="97"/>
      <c r="GI511" s="97"/>
      <c r="GJ511" s="97"/>
      <c r="GK511" s="97"/>
      <c r="GL511" s="97"/>
      <c r="GM511" s="97"/>
      <c r="GN511" s="97"/>
      <c r="GO511" s="97"/>
      <c r="GP511" s="97"/>
      <c r="GQ511" s="97"/>
      <c r="GR511" s="97"/>
      <c r="GS511" s="97"/>
      <c r="GT511" s="97"/>
      <c r="GU511" s="97"/>
      <c r="GV511" s="97"/>
      <c r="GW511" s="97"/>
      <c r="GX511" s="97"/>
      <c r="GY511" s="97"/>
      <c r="GZ511" s="97"/>
      <c r="HA511" s="97"/>
      <c r="HB511" s="97"/>
      <c r="HC511" s="97"/>
      <c r="HD511" s="97"/>
      <c r="HE511" s="97"/>
      <c r="HF511" s="97"/>
      <c r="HG511" s="97"/>
      <c r="HH511" s="97"/>
      <c r="HI511" s="97"/>
      <c r="HJ511" s="97"/>
      <c r="HK511" s="97"/>
      <c r="HL511" s="97"/>
      <c r="HM511" s="97"/>
      <c r="HN511" s="97"/>
      <c r="HO511" s="97"/>
      <c r="HP511" s="97"/>
      <c r="HQ511" s="97"/>
      <c r="HR511" s="97"/>
      <c r="HS511" s="97"/>
      <c r="HT511" s="97"/>
      <c r="HU511" s="97"/>
      <c r="HV511" s="97"/>
      <c r="HW511" s="97"/>
      <c r="HX511" s="97"/>
      <c r="HY511" s="97"/>
      <c r="HZ511" s="97"/>
      <c r="IA511" s="97"/>
      <c r="IB511" s="97"/>
      <c r="IC511" s="97"/>
      <c r="ID511" s="97"/>
      <c r="IE511" s="97"/>
      <c r="IF511" s="97"/>
      <c r="IG511" s="97"/>
      <c r="IH511" s="97"/>
      <c r="II511" s="97"/>
      <c r="IJ511" s="97"/>
      <c r="IK511" s="97"/>
      <c r="IL511" s="97"/>
      <c r="IM511" s="97"/>
      <c r="IN511" s="97"/>
      <c r="IO511" s="97"/>
      <c r="IP511" s="97"/>
      <c r="IQ511" s="97"/>
      <c r="IR511" s="97"/>
      <c r="IS511" s="97"/>
      <c r="IT511" s="97"/>
      <c r="IU511" s="97"/>
      <c r="IV511" s="97"/>
    </row>
    <row r="512" spans="1:256" ht="12.7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97"/>
      <c r="FH512" s="97"/>
      <c r="FI512" s="97"/>
      <c r="FJ512" s="97"/>
      <c r="FK512" s="97"/>
      <c r="FL512" s="97"/>
      <c r="FM512" s="97"/>
      <c r="FN512" s="97"/>
      <c r="FO512" s="97"/>
      <c r="FP512" s="97"/>
      <c r="FQ512" s="97"/>
      <c r="FR512" s="97"/>
      <c r="FS512" s="97"/>
      <c r="FT512" s="97"/>
      <c r="FU512" s="97"/>
      <c r="FV512" s="97"/>
      <c r="FW512" s="97"/>
      <c r="FX512" s="97"/>
      <c r="FY512" s="97"/>
      <c r="FZ512" s="97"/>
      <c r="GA512" s="97"/>
      <c r="GB512" s="97"/>
      <c r="GC512" s="97"/>
      <c r="GD512" s="97"/>
      <c r="GE512" s="97"/>
      <c r="GF512" s="97"/>
      <c r="GG512" s="97"/>
      <c r="GH512" s="97"/>
      <c r="GI512" s="97"/>
      <c r="GJ512" s="97"/>
      <c r="GK512" s="97"/>
      <c r="GL512" s="97"/>
      <c r="GM512" s="97"/>
      <c r="GN512" s="97"/>
      <c r="GO512" s="97"/>
      <c r="GP512" s="97"/>
      <c r="GQ512" s="97"/>
      <c r="GR512" s="97"/>
      <c r="GS512" s="97"/>
      <c r="GT512" s="97"/>
      <c r="GU512" s="97"/>
      <c r="GV512" s="97"/>
      <c r="GW512" s="97"/>
      <c r="GX512" s="97"/>
      <c r="GY512" s="97"/>
      <c r="GZ512" s="97"/>
      <c r="HA512" s="97"/>
      <c r="HB512" s="97"/>
      <c r="HC512" s="97"/>
      <c r="HD512" s="97"/>
      <c r="HE512" s="97"/>
      <c r="HF512" s="97"/>
      <c r="HG512" s="97"/>
      <c r="HH512" s="97"/>
      <c r="HI512" s="97"/>
      <c r="HJ512" s="97"/>
      <c r="HK512" s="97"/>
      <c r="HL512" s="97"/>
      <c r="HM512" s="97"/>
      <c r="HN512" s="97"/>
      <c r="HO512" s="97"/>
      <c r="HP512" s="97"/>
      <c r="HQ512" s="97"/>
      <c r="HR512" s="97"/>
      <c r="HS512" s="97"/>
      <c r="HT512" s="97"/>
      <c r="HU512" s="97"/>
      <c r="HV512" s="97"/>
      <c r="HW512" s="97"/>
      <c r="HX512" s="97"/>
      <c r="HY512" s="97"/>
      <c r="HZ512" s="97"/>
      <c r="IA512" s="97"/>
      <c r="IB512" s="97"/>
      <c r="IC512" s="97"/>
      <c r="ID512" s="97"/>
      <c r="IE512" s="97"/>
      <c r="IF512" s="97"/>
      <c r="IG512" s="97"/>
      <c r="IH512" s="97"/>
      <c r="II512" s="97"/>
      <c r="IJ512" s="97"/>
      <c r="IK512" s="97"/>
      <c r="IL512" s="97"/>
      <c r="IM512" s="97"/>
      <c r="IN512" s="97"/>
      <c r="IO512" s="97"/>
      <c r="IP512" s="97"/>
      <c r="IQ512" s="97"/>
      <c r="IR512" s="97"/>
      <c r="IS512" s="97"/>
      <c r="IT512" s="97"/>
      <c r="IU512" s="97"/>
      <c r="IV512" s="97"/>
    </row>
    <row r="513" spans="1:256" ht="12.7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  <c r="EO513" s="97"/>
      <c r="EP513" s="97"/>
      <c r="EQ513" s="97"/>
      <c r="ER513" s="97"/>
      <c r="ES513" s="97"/>
      <c r="ET513" s="97"/>
      <c r="EU513" s="97"/>
      <c r="EV513" s="97"/>
      <c r="EW513" s="97"/>
      <c r="EX513" s="97"/>
      <c r="EY513" s="97"/>
      <c r="EZ513" s="97"/>
      <c r="FA513" s="97"/>
      <c r="FB513" s="97"/>
      <c r="FC513" s="97"/>
      <c r="FD513" s="97"/>
      <c r="FE513" s="97"/>
      <c r="FF513" s="97"/>
      <c r="FG513" s="97"/>
      <c r="FH513" s="97"/>
      <c r="FI513" s="97"/>
      <c r="FJ513" s="97"/>
      <c r="FK513" s="97"/>
      <c r="FL513" s="97"/>
      <c r="FM513" s="97"/>
      <c r="FN513" s="97"/>
      <c r="FO513" s="97"/>
      <c r="FP513" s="97"/>
      <c r="FQ513" s="97"/>
      <c r="FR513" s="97"/>
      <c r="FS513" s="97"/>
      <c r="FT513" s="97"/>
      <c r="FU513" s="97"/>
      <c r="FV513" s="97"/>
      <c r="FW513" s="97"/>
      <c r="FX513" s="97"/>
      <c r="FY513" s="97"/>
      <c r="FZ513" s="97"/>
      <c r="GA513" s="97"/>
      <c r="GB513" s="97"/>
      <c r="GC513" s="97"/>
      <c r="GD513" s="97"/>
      <c r="GE513" s="97"/>
      <c r="GF513" s="97"/>
      <c r="GG513" s="97"/>
      <c r="GH513" s="97"/>
      <c r="GI513" s="97"/>
      <c r="GJ513" s="97"/>
      <c r="GK513" s="97"/>
      <c r="GL513" s="97"/>
      <c r="GM513" s="97"/>
      <c r="GN513" s="97"/>
      <c r="GO513" s="97"/>
      <c r="GP513" s="97"/>
      <c r="GQ513" s="97"/>
      <c r="GR513" s="97"/>
      <c r="GS513" s="97"/>
      <c r="GT513" s="97"/>
      <c r="GU513" s="97"/>
      <c r="GV513" s="97"/>
      <c r="GW513" s="97"/>
      <c r="GX513" s="97"/>
      <c r="GY513" s="97"/>
      <c r="GZ513" s="97"/>
      <c r="HA513" s="97"/>
      <c r="HB513" s="97"/>
      <c r="HC513" s="97"/>
      <c r="HD513" s="97"/>
      <c r="HE513" s="97"/>
      <c r="HF513" s="97"/>
      <c r="HG513" s="97"/>
      <c r="HH513" s="97"/>
      <c r="HI513" s="97"/>
      <c r="HJ513" s="97"/>
      <c r="HK513" s="97"/>
      <c r="HL513" s="97"/>
      <c r="HM513" s="97"/>
      <c r="HN513" s="97"/>
      <c r="HO513" s="97"/>
      <c r="HP513" s="97"/>
      <c r="HQ513" s="97"/>
      <c r="HR513" s="97"/>
      <c r="HS513" s="97"/>
      <c r="HT513" s="97"/>
      <c r="HU513" s="97"/>
      <c r="HV513" s="97"/>
      <c r="HW513" s="97"/>
      <c r="HX513" s="97"/>
      <c r="HY513" s="97"/>
      <c r="HZ513" s="97"/>
      <c r="IA513" s="97"/>
      <c r="IB513" s="97"/>
      <c r="IC513" s="97"/>
      <c r="ID513" s="97"/>
      <c r="IE513" s="97"/>
      <c r="IF513" s="97"/>
      <c r="IG513" s="97"/>
      <c r="IH513" s="97"/>
      <c r="II513" s="97"/>
      <c r="IJ513" s="97"/>
      <c r="IK513" s="97"/>
      <c r="IL513" s="97"/>
      <c r="IM513" s="97"/>
      <c r="IN513" s="97"/>
      <c r="IO513" s="97"/>
      <c r="IP513" s="97"/>
      <c r="IQ513" s="97"/>
      <c r="IR513" s="97"/>
      <c r="IS513" s="97"/>
      <c r="IT513" s="97"/>
      <c r="IU513" s="97"/>
      <c r="IV513" s="97"/>
    </row>
  </sheetData>
  <sheetProtection/>
  <mergeCells count="20">
    <mergeCell ref="J23:J24"/>
    <mergeCell ref="K23:K24"/>
    <mergeCell ref="L23:L24"/>
    <mergeCell ref="M23:M24"/>
    <mergeCell ref="J19:M19"/>
    <mergeCell ref="B21:M21"/>
    <mergeCell ref="B23:B24"/>
    <mergeCell ref="C23:C24"/>
    <mergeCell ref="D23:D24"/>
    <mergeCell ref="E23:E24"/>
    <mergeCell ref="F23:F24"/>
    <mergeCell ref="G23:G24"/>
    <mergeCell ref="H23:H24"/>
    <mergeCell ref="I23:I24"/>
    <mergeCell ref="K13:M13"/>
    <mergeCell ref="K14:M14"/>
    <mergeCell ref="K15:M15"/>
    <mergeCell ref="K16:M16"/>
    <mergeCell ref="J17:M17"/>
    <mergeCell ref="J18:M18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2019-04-26T08:32:53Z</cp:lastPrinted>
  <dcterms:created xsi:type="dcterms:W3CDTF">1999-10-28T10:18:25Z</dcterms:created>
  <dcterms:modified xsi:type="dcterms:W3CDTF">2019-05-23T07:28:27Z</dcterms:modified>
  <cp:category/>
  <cp:version/>
  <cp:contentType/>
  <cp:contentStatus/>
</cp:coreProperties>
</file>