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9690" windowHeight="6330" tabRatio="934" activeTab="0"/>
  </bookViews>
  <sheets>
    <sheet name="приложение7" sheetId="1" r:id="rId1"/>
    <sheet name="приложение 8" sheetId="2" r:id="rId2"/>
    <sheet name="приложение 9" sheetId="3" r:id="rId3"/>
  </sheets>
  <definedNames>
    <definedName name="_xlnm.Print_Titles" localSheetId="0">'приложение7'!$23:$26</definedName>
    <definedName name="_xlnm.Print_Area" localSheetId="1">'приложение 8'!$A$1:$J$419</definedName>
    <definedName name="_xlnm.Print_Area" localSheetId="2">'приложение 9'!$B$1:$M$405</definedName>
  </definedNames>
  <calcPr fullCalcOnLoad="1"/>
</workbook>
</file>

<file path=xl/sharedStrings.xml><?xml version="1.0" encoding="utf-8"?>
<sst xmlns="http://schemas.openxmlformats.org/spreadsheetml/2006/main" count="5367" uniqueCount="697">
  <si>
    <t>Код бюджетной классификации Российской Федерации</t>
  </si>
  <si>
    <t>006</t>
  </si>
  <si>
    <t>1 11 05013 05 0000 120</t>
  </si>
  <si>
    <t>1 11 05013 13 0000 120</t>
  </si>
  <si>
    <t>1 14 06013 05 0000 430</t>
  </si>
  <si>
    <t>1 14 06013 13 0000 430</t>
  </si>
  <si>
    <t>003</t>
  </si>
  <si>
    <t>2 02 29999 05 0000 151</t>
  </si>
  <si>
    <t>2 02 30024 05 0000 151</t>
  </si>
  <si>
    <t>2 02 30029 05 0000 151</t>
  </si>
  <si>
    <t>009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</si>
  <si>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</si>
  <si>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</si>
  <si>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916</t>
  </si>
  <si>
    <t>2 02 35082 05 0000 151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</si>
  <si>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</si>
  <si>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</si>
  <si>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1 16 90050 05 0000 140</t>
  </si>
  <si>
    <t>100</t>
  </si>
  <si>
    <t>810</t>
  </si>
  <si>
    <t>0</t>
  </si>
  <si>
    <t>Иные межбюджетные трансферты</t>
  </si>
  <si>
    <t>рублей</t>
  </si>
  <si>
    <t>Наименование</t>
  </si>
  <si>
    <t>КВСР</t>
  </si>
  <si>
    <t>Рз</t>
  </si>
  <si>
    <t>Пр</t>
  </si>
  <si>
    <t>ЦСР</t>
  </si>
  <si>
    <t>ВР</t>
  </si>
  <si>
    <t xml:space="preserve"> 2018 год</t>
  </si>
  <si>
    <t xml:space="preserve"> 2019 год</t>
  </si>
  <si>
    <t>2020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</si>
  <si>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</si>
  <si>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</si>
  <si>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</si>
  <si>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</si>
  <si>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</si>
  <si>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</si>
  <si>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</si>
  <si>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</si>
  <si>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</si>
  <si>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</si>
  <si>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</si>
  <si>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</si>
  <si>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</si>
  <si>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</si>
  <si>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</si>
  <si>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</si>
  <si>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</si>
  <si>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</si>
  <si>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</si>
  <si>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</si>
  <si>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</si>
  <si>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</si>
  <si>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</si>
  <si>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</si>
  <si>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</si>
  <si>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</si>
  <si>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</si>
  <si>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</si>
  <si>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</si>
  <si>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</si>
  <si>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 xml:space="preserve">07 </t>
  </si>
  <si>
    <t>03 0 00 80300</t>
  </si>
  <si>
    <t>Иные бюджетные ассигнования</t>
  </si>
  <si>
    <t>Исполнение судебных актов</t>
  </si>
  <si>
    <t>830</t>
  </si>
  <si>
    <t>Общее образование</t>
  </si>
  <si>
    <t xml:space="preserve">003 </t>
  </si>
  <si>
    <t>02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</si>
  <si>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</si>
  <si>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</si>
  <si>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>Общеобразовательные организации</t>
  </si>
  <si>
    <t>03 0 00 80310</t>
  </si>
  <si>
    <t>Дополнительное образование детей</t>
  </si>
  <si>
    <t xml:space="preserve">Организации дополнительного образования </t>
  </si>
  <si>
    <t>03 0 00 80320</t>
  </si>
  <si>
    <t>Молодежная политика и оздоровление детей</t>
  </si>
  <si>
    <t>Мероприятия по проведению оздоровительной кампании детей</t>
  </si>
  <si>
    <t>03 0 00 14790</t>
  </si>
  <si>
    <t>Мероприятия по проведению оздоровительной кампании детей за счет средств местного бюджета</t>
  </si>
  <si>
    <t>03 0 00 S4790</t>
  </si>
  <si>
    <t>Другие вопросы в области образования</t>
  </si>
  <si>
    <t>09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</si>
  <si>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</si>
  <si>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</si>
  <si>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Руководство  и управление в сфере установленных функций органов местного самоуправления</t>
  </si>
  <si>
    <t>03 0 00 80040</t>
  </si>
  <si>
    <t xml:space="preserve">Учреждения  психолого-медико-социального  сопровождения </t>
  </si>
  <si>
    <t>03 0 00 80340</t>
  </si>
  <si>
    <t>Учреждения, обеспечивающие деятельность органов местного самоуправления и муниципальных учреждений (бухгалтерия, метод, хэк)</t>
  </si>
  <si>
    <t>03 0 00 80720</t>
  </si>
  <si>
    <t>Уплата налогов, сборов и иных обязательных платежей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</si>
  <si>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</si>
  <si>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</si>
  <si>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</si>
  <si>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</si>
  <si>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</si>
  <si>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 xml:space="preserve">Повышение безопасности  дорожного движения 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</si>
  <si>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</si>
  <si>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</si>
  <si>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</si>
  <si>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 xml:space="preserve">Организация временного трудоустройства несовершеннолетних граждан в возрасте от 14 до 18 лет </t>
  </si>
  <si>
    <t>03 0 11 82370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</si>
  <si>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</si>
  <si>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</si>
  <si>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</si>
  <si>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</si>
  <si>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</si>
  <si>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</si>
  <si>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</si>
  <si>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</si>
  <si>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</si>
  <si>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</si>
  <si>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</si>
  <si>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</si>
  <si>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</si>
  <si>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</si>
  <si>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</si>
  <si>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Информационное обеспечение деятельности органов местного самоуправления</t>
  </si>
  <si>
    <t>07 0 00 80070</t>
  </si>
  <si>
    <t>Оценка имущества, признание прав и регулирование отношений муниципальной собственности</t>
  </si>
  <si>
    <t>07 0 00 80900</t>
  </si>
  <si>
    <t>Эксплуатация  и содержание имущества, находящегося в муниципальной собственности, арендованного недвижимого имущества</t>
  </si>
  <si>
    <t>07 0 00 80930</t>
  </si>
  <si>
    <t>Национальная экономика</t>
  </si>
  <si>
    <t>Другие вопросы в области  национальной экономики</t>
  </si>
  <si>
    <t>12</t>
  </si>
  <si>
    <t>Мероприятия по землеустройству и землепользованию</t>
  </si>
  <si>
    <t>07 0 00 80910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</si>
  <si>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</si>
  <si>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</si>
  <si>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</si>
  <si>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</si>
  <si>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</si>
  <si>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</si>
  <si>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</si>
  <si>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</si>
  <si>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</si>
  <si>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 xml:space="preserve">Иные бюджетные ассигнования </t>
  </si>
  <si>
    <t>Резервные  средства</t>
  </si>
  <si>
    <t>870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</si>
  <si>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</si>
  <si>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</si>
  <si>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</si>
  <si>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Реализация  государственных полномочий Брянской области по расчету и предоставлению дотаций на выравнивание бюджетной обеспеченности поселений</t>
  </si>
  <si>
    <t>06 0 00 15840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</si>
  <si>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</si>
  <si>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</si>
  <si>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</si>
  <si>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</si>
  <si>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</si>
  <si>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</si>
  <si>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</si>
  <si>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 xml:space="preserve">Межбюджетные  трансферты </t>
  </si>
  <si>
    <t>Дотации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</si>
  <si>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</si>
  <si>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</si>
  <si>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</si>
  <si>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</si>
  <si>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</si>
  <si>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</si>
  <si>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</si>
  <si>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</si>
  <si>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</si>
  <si>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</si>
  <si>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Обеспечение проведения выборов и референдумов</t>
  </si>
  <si>
    <t>Организация и проведение выборов и референдумов</t>
  </si>
  <si>
    <t>15 0 00 80060</t>
  </si>
  <si>
    <t>Специальные расходы</t>
  </si>
  <si>
    <t>880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</si>
  <si>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</si>
  <si>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</si>
  <si>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</si>
  <si>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Межбюджетные  трансферты</t>
  </si>
  <si>
    <t>540</t>
  </si>
  <si>
    <t>02 0 00 80070</t>
  </si>
  <si>
    <t>Многофункциональные центры предоставления государственных и муниципальных услуг</t>
  </si>
  <si>
    <t>02 0 00 80710</t>
  </si>
  <si>
    <t>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</si>
  <si>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</si>
  <si>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</si>
  <si>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</si>
  <si>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Национальная  оборона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</si>
  <si>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</si>
  <si>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</si>
  <si>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</si>
  <si>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</si>
  <si>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</si>
  <si>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</si>
  <si>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</si>
  <si>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</si>
  <si>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02 0 00 80700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</si>
  <si>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</si>
  <si>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</si>
  <si>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</si>
  <si>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</si>
  <si>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</si>
  <si>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</si>
  <si>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</si>
  <si>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</si>
  <si>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Мероприятия по развитию сельского хозяйства</t>
  </si>
  <si>
    <t>02 0 11 83320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</si>
  <si>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</si>
  <si>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</si>
  <si>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02 0 00 83350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</si>
  <si>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</si>
  <si>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</si>
  <si>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</si>
  <si>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02 0 00 81630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</si>
  <si>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</si>
  <si>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</si>
  <si>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</si>
  <si>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</si>
  <si>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02 0 00 83740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</si>
  <si>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</si>
  <si>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</si>
  <si>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</si>
  <si>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02 0 00 80910</t>
  </si>
  <si>
    <t>Поддержка малого и среднего предпринимательства</t>
  </si>
  <si>
    <t>02 0 11 83250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</si>
  <si>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</si>
  <si>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</si>
  <si>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</si>
  <si>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</si>
  <si>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Обеспечение мероприятий по капитальному ремонту многоквартирных домов за счет средств местного бюджета</t>
  </si>
  <si>
    <t>02 0 00 S9601</t>
  </si>
  <si>
    <t>Субсидии некоммерческим организациям (за исключением государственных (муниципальных) учреждений)</t>
  </si>
  <si>
    <t>630</t>
  </si>
  <si>
    <t>Повышение энергетической эффективности и обеспечения энергосбережения</t>
  </si>
  <si>
    <t>02 0 11 83260</t>
  </si>
  <si>
    <t xml:space="preserve">Субсидии некоммерческим организациям (за исключением государственных(муниципальных) 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</si>
  <si>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</si>
  <si>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</si>
  <si>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</si>
  <si>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</si>
  <si>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02 0 00 13450</t>
  </si>
  <si>
    <t>Софинансирование объектов капитальных вложений муниципальной собственности за счет средств местного бюджета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</si>
  <si>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</si>
  <si>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</si>
  <si>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</si>
  <si>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</si>
  <si>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</si>
  <si>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02 0 00 S3450</t>
  </si>
  <si>
    <t>Содержание, текущий и капитальный ремонт и обеспечение безопасности гидротехнических сооружений</t>
  </si>
  <si>
    <t>02 0 11 83300</t>
  </si>
  <si>
    <t>Охрана окружающей среды</t>
  </si>
  <si>
    <t>Другие вопросы в области охраны окружающей среды</t>
  </si>
  <si>
    <t>02 0 00 12800</t>
  </si>
  <si>
    <t>Охрана окружающей среды за счет средств местного бюджета</t>
  </si>
  <si>
    <t>02 0 00 S2800</t>
  </si>
  <si>
    <t>Мероприятия в сфере охраны окружающей среды</t>
  </si>
  <si>
    <t>02 0 11 83280</t>
  </si>
  <si>
    <t xml:space="preserve">Культура, кинематография </t>
  </si>
  <si>
    <t>Культура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</si>
  <si>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</si>
  <si>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</si>
  <si>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</si>
  <si>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</si>
  <si>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</si>
  <si>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</si>
  <si>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</si>
  <si>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</si>
  <si>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</si>
  <si>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</si>
  <si>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</si>
  <si>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</si>
  <si>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</si>
  <si>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</si>
  <si>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</si>
  <si>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</si>
  <si>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</si>
  <si>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</si>
  <si>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</si>
  <si>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</si>
  <si>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Социальное обеспечение населения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</si>
  <si>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</si>
  <si>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</si>
  <si>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Оказание поддержки социально-ориентированным некоммерческим организациям</t>
  </si>
  <si>
    <t>02 0 00 82540</t>
  </si>
  <si>
    <t>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</si>
  <si>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02 0 00 L4970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</si>
  <si>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</si>
  <si>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02 0 00 16723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</si>
  <si>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</si>
  <si>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</si>
  <si>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</si>
  <si>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</si>
  <si>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</si>
  <si>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</si>
  <si>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Другие вопросы в области  социальной  политики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</si>
  <si>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</si>
  <si>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02 0 00 16721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</si>
  <si>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</si>
  <si>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</si>
  <si>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</si>
  <si>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</si>
  <si>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</si>
  <si>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</si>
  <si>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</si>
  <si>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</si>
  <si>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</si>
  <si>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</si>
  <si>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</si>
  <si>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</si>
  <si>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</si>
  <si>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</si>
  <si>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</si>
  <si>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КОНТРОЛЬНО-СЧЕТНАЯ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</si>
  <si>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</si>
  <si>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</si>
  <si>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</si>
  <si>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</t>
  </si>
  <si>
    <t>(рублей)</t>
  </si>
  <si>
    <t>МП</t>
  </si>
  <si>
    <t>ППМП</t>
  </si>
  <si>
    <t>ОМ</t>
  </si>
  <si>
    <t>НР</t>
  </si>
  <si>
    <t xml:space="preserve"> 2020 год</t>
  </si>
  <si>
    <t>Реализация полномочий  органов местного самоуправления Погарского района (2015-2020 годы)</t>
  </si>
  <si>
    <t>00</t>
  </si>
  <si>
    <t>12020</t>
  </si>
  <si>
    <t>14210</t>
  </si>
  <si>
    <t>16710</t>
  </si>
  <si>
    <t>16721</t>
  </si>
  <si>
    <t>16722</t>
  </si>
  <si>
    <t>16723</t>
  </si>
  <si>
    <t>17900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</si>
  <si>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</si>
  <si>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</si>
  <si>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51180</t>
  </si>
  <si>
    <t>51200</t>
  </si>
  <si>
    <t>52600</t>
  </si>
  <si>
    <t>80020</t>
  </si>
  <si>
    <t>80040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</si>
  <si>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</si>
  <si>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</si>
  <si>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</si>
  <si>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</si>
  <si>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</si>
  <si>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</si>
  <si>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</si>
  <si>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</si>
  <si>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</si>
  <si>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</si>
  <si>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81630</t>
  </si>
  <si>
    <t>81830</t>
  </si>
  <si>
    <t>82450</t>
  </si>
  <si>
    <t>82540</t>
  </si>
  <si>
    <t>83350</t>
  </si>
  <si>
    <t>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</si>
  <si>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83710</t>
  </si>
  <si>
    <t>83740</t>
  </si>
  <si>
    <t>84260</t>
  </si>
  <si>
    <t>84270</t>
  </si>
  <si>
    <t>L4970</t>
  </si>
  <si>
    <t>S1270</t>
  </si>
  <si>
    <t>S2800</t>
  </si>
  <si>
    <t>Обеспечение мероприятий по капитальному ремонту  многоквартирных домов за счет средств местного бюджета</t>
  </si>
  <si>
    <t>S9601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</si>
  <si>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</si>
  <si>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</si>
  <si>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</si>
  <si>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</si>
  <si>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</si>
  <si>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</si>
  <si>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83250</t>
  </si>
  <si>
    <t>83260</t>
  </si>
  <si>
    <t>83300</t>
  </si>
  <si>
    <t>83320</t>
  </si>
  <si>
    <t>Развитие образования Погарского района (2015-2020 годы)</t>
  </si>
  <si>
    <t>14700</t>
  </si>
  <si>
    <t>14710</t>
  </si>
  <si>
    <t>Дополнительные меры государственной поддержки обучающихся</t>
  </si>
  <si>
    <t>14770</t>
  </si>
  <si>
    <t>14780</t>
  </si>
  <si>
    <t>14790</t>
  </si>
  <si>
    <t>80300</t>
  </si>
  <si>
    <t>80310</t>
  </si>
  <si>
    <t xml:space="preserve">Организации дополнительного образования  </t>
  </si>
  <si>
    <t>80320</t>
  </si>
  <si>
    <t>80340</t>
  </si>
  <si>
    <t>Уплата прочих налогов, сборов и иных платежей</t>
  </si>
  <si>
    <t>80720</t>
  </si>
  <si>
    <t>Отдельные мероприятия по развитию образования</t>
  </si>
  <si>
    <t>Создание новых мест в общеобразовательных организациях</t>
  </si>
  <si>
    <t>S4790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</si>
  <si>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</si>
  <si>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</si>
  <si>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</si>
  <si>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</si>
  <si>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</si>
  <si>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 (2015-2020 годы)</t>
  </si>
  <si>
    <t>82400</t>
  </si>
  <si>
    <t>Развитие физической культуры и спорта в Погарском районе (2015-2020 годы)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</si>
  <si>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</si>
  <si>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Управление муниципальными финансами Погарского района (2015-2020 годы)</t>
  </si>
  <si>
    <t>15840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</si>
  <si>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</si>
  <si>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83020</t>
  </si>
  <si>
    <t>Иные межбюджетные трансферты бюджетам поселений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</si>
  <si>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</si>
  <si>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Межбюджетные трансферты </t>
  </si>
  <si>
    <t>Обеспечение сохранности автомобильных дорог местного значения и условий безопасности движения по ним</t>
  </si>
  <si>
    <t>Устойчивое развитие сельских территорий</t>
  </si>
  <si>
    <t>Обеспечение деятельности Комитета по управлению муниципальным имцществом  администрации Погарского района (2015-2020 годы)</t>
  </si>
  <si>
    <t>80900</t>
  </si>
  <si>
    <t>80090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</si>
  <si>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</si>
  <si>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80910</t>
  </si>
  <si>
    <t>80930</t>
  </si>
  <si>
    <t>Непрограммная деятельность</t>
  </si>
  <si>
    <t>15</t>
  </si>
  <si>
    <t>Резервные фонды местных администраций</t>
  </si>
  <si>
    <t>83030</t>
  </si>
  <si>
    <t>80060</t>
  </si>
  <si>
    <t>КОНТРОЛЬНО-СЧЁТНАЯ ПАЛАТА ПОГАРСКОГО РАЙОНА</t>
  </si>
  <si>
    <t>80050</t>
  </si>
  <si>
    <t>Организация и содержание мест  захоронения твердых бытовых отходов</t>
  </si>
  <si>
    <t>02 0 00 81720</t>
  </si>
  <si>
    <t>81720</t>
  </si>
  <si>
    <t>Приложение 1</t>
  </si>
  <si>
    <t>к решению Погарского районного</t>
  </si>
  <si>
    <t>Совета народных депутатов</t>
  </si>
  <si>
    <t xml:space="preserve">"О внесении изменений </t>
  </si>
  <si>
    <t>в решение Погарского районного</t>
  </si>
  <si>
    <t>от 26.12.2017 №5-258</t>
  </si>
  <si>
    <t xml:space="preserve">и на плановый период 2019 и 2020 годов" </t>
  </si>
  <si>
    <t>Приложение 2</t>
  </si>
  <si>
    <t xml:space="preserve">к решению Погарского районного </t>
  </si>
  <si>
    <t>Приложение 3</t>
  </si>
  <si>
    <t>(в  рублях)</t>
  </si>
  <si>
    <t>Наименование доходов</t>
  </si>
  <si>
    <t>Сумма              на 2018 год</t>
  </si>
  <si>
    <t>Сумма              на 2019 год</t>
  </si>
  <si>
    <t>Сумма              на 2020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</si>
  <si>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</si>
  <si>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</si>
  <si>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</si>
  <si>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</si>
  <si>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</si>
  <si>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</si>
  <si>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</si>
  <si>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</si>
  <si>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</si>
  <si>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</si>
  <si>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</si>
  <si>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</si>
  <si>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</si>
  <si>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</si>
  <si>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</si>
  <si>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</si>
  <si>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</si>
  <si>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</si>
  <si>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</si>
  <si>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</si>
  <si>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</si>
  <si>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</si>
  <si>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</si>
  <si>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</si>
  <si>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</si>
  <si>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</si>
  <si>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</si>
  <si>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</si>
  <si>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</si>
  <si>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</si>
  <si>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</si>
  <si>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</si>
  <si>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</si>
  <si>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</si>
  <si>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</si>
  <si>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</si>
  <si>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</si>
  <si>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</si>
  <si>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</si>
  <si>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</si>
  <si>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</si>
  <si>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</si>
  <si>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</si>
  <si>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</si>
  <si>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</si>
  <si>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</si>
  <si>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</si>
  <si>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</si>
  <si>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</si>
  <si>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</si>
  <si>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</si>
  <si>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</si>
  <si>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</si>
  <si>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</si>
  <si>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</si>
  <si>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</si>
  <si>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</si>
  <si>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</si>
  <si>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</si>
  <si>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</si>
  <si>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</si>
  <si>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</si>
  <si>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</si>
  <si>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</si>
  <si>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</si>
  <si>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</si>
  <si>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</si>
  <si>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</si>
  <si>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</si>
  <si>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</si>
  <si>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</si>
  <si>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</si>
  <si>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</si>
  <si>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</si>
  <si>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</si>
  <si>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</si>
  <si>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</si>
  <si>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</si>
  <si>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</si>
  <si>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</si>
  <si>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</si>
  <si>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</si>
  <si>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</si>
  <si>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</si>
  <si>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</si>
  <si>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</si>
  <si>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</si>
  <si>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</si>
  <si>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</si>
  <si>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</si>
  <si>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</si>
  <si>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</si>
  <si>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</si>
  <si>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</si>
  <si>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</si>
  <si>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</si>
  <si>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</si>
  <si>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</si>
  <si>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</si>
  <si>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</si>
  <si>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</si>
  <si>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</si>
  <si>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</si>
  <si>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</si>
  <si>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</si>
  <si>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</si>
  <si>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</si>
  <si>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</si>
  <si>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</si>
  <si>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</si>
  <si>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</si>
  <si>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</si>
  <si>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</si>
  <si>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</si>
  <si>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</si>
  <si>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</si>
  <si>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</si>
  <si>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</si>
  <si>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</si>
  <si>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r>
      <t>Денежные взыскания(штрафы) за нарушение законодательства о налогах и сборах , предусмотренные статьями 116,118, 119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 xml:space="preserve"> , пунктами 1и2 статьи 120, статьями 125,126,128,129,129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>,132,133,134, 135, 135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</si>
  <si>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</si>
  <si>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</si>
  <si>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</si>
  <si>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</si>
  <si>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1 16 23000 00 0000 140</t>
  </si>
  <si>
    <t xml:space="preserve">Доходы от возмещения ущерба при возникновении страховых случаев </t>
  </si>
  <si>
    <t>1 16 23050 05 0000 140</t>
  </si>
  <si>
    <t>Доходы от возмещения ущерба при возникновении страховых случаев , когда выгодоприобретателями выступают получатели средств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</si>
  <si>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</si>
  <si>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</si>
  <si>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</si>
  <si>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</si>
  <si>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</si>
  <si>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</si>
  <si>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</si>
  <si>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</si>
  <si>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</si>
  <si>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</si>
  <si>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1 16 33050 05 0000 140</t>
  </si>
  <si>
    <t>Денежные взыскания (штрафы) за нарушение законодательства Российской Федерации  о контрактной системе в сфере закупок товаров, работ,услуг для обеспечения государственных и муниципальных нужд для нужд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</si>
  <si>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</si>
  <si>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</si>
  <si>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</si>
  <si>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</si>
  <si>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</si>
  <si>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</si>
  <si>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</si>
  <si>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</si>
  <si>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</si>
  <si>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</si>
  <si>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</si>
  <si>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</si>
  <si>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</si>
  <si>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</si>
  <si>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</si>
  <si>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 бюджетной обеспеченности</t>
  </si>
  <si>
    <t>2 02 01000 00 0000 151</t>
  </si>
  <si>
    <t>2 02 01001 00 0000 151</t>
  </si>
  <si>
    <t>2 02 15001 05 0000 151</t>
  </si>
  <si>
    <t>Дотации бюджетам муниципальных районов на выравнивание  бюджетной обеспеченности</t>
  </si>
  <si>
    <t>2 02 15002 00 0000 151</t>
  </si>
  <si>
    <t>Дотации бюджетам на поддержку мер по обеспечению сбалансированности бюджетов</t>
  </si>
  <si>
    <t>2 02 01003 00 0000 151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</si>
  <si>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</si>
  <si>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</si>
  <si>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</si>
  <si>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</si>
  <si>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</si>
  <si>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</si>
  <si>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</si>
  <si>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2 02 30000 00 0000 151</t>
  </si>
  <si>
    <t>Субвенции бюджетам бюджетной системы Российской Федерации</t>
  </si>
  <si>
    <t>2 02 35120 00 0000 151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</si>
  <si>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</si>
  <si>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</si>
  <si>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</si>
  <si>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</si>
  <si>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</si>
  <si>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</si>
  <si>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</si>
  <si>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</si>
  <si>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</si>
  <si>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</si>
  <si>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</si>
  <si>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</si>
  <si>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</si>
  <si>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</si>
  <si>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</si>
  <si>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</si>
  <si>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</si>
  <si>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</si>
  <si>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</si>
  <si>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</si>
  <si>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</si>
  <si>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</si>
  <si>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</si>
  <si>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</si>
  <si>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</si>
  <si>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</si>
  <si>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</si>
  <si>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</si>
  <si>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</si>
  <si>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</si>
  <si>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</si>
  <si>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</si>
  <si>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</si>
  <si>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</si>
  <si>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</si>
  <si>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</si>
  <si>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</si>
  <si>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</si>
  <si>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</si>
  <si>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</si>
  <si>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</si>
  <si>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</si>
  <si>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</si>
  <si>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</si>
  <si>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</si>
  <si>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</si>
  <si>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</si>
  <si>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</si>
  <si>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</si>
  <si>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</si>
  <si>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</si>
  <si>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</si>
  <si>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</si>
  <si>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</si>
  <si>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</si>
  <si>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</si>
  <si>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</si>
  <si>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</si>
  <si>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</si>
  <si>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</si>
  <si>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</si>
  <si>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</si>
  <si>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</si>
  <si>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</si>
  <si>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</si>
  <si>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</si>
  <si>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Приложение 7.1.</t>
  </si>
  <si>
    <t>Приложение 8.2.</t>
  </si>
  <si>
    <t>Приложение 9.2.</t>
  </si>
  <si>
    <t>Изменение ведомственной структуры расходов районного бюджета на 2018 год и на плановый период 2019 и 2020 годов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</si>
  <si>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2018 год и на плановый период 2019 и 2020 годов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</si>
  <si>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</si>
  <si>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</si>
  <si>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12800</t>
  </si>
  <si>
    <t>Капитальные вложения в объекты государственной (муниципальной) собственности</t>
  </si>
  <si>
    <t>Софинансирование объектов кпитальных вложений муниципальной собственности</t>
  </si>
  <si>
    <t>02 0 00 11270</t>
  </si>
  <si>
    <t>02 0 00  11270</t>
  </si>
  <si>
    <t>11270</t>
  </si>
  <si>
    <t>Разработка (актуализация) документов стратегического планирования и прогнозирования</t>
  </si>
  <si>
    <t>02 0 00 83390</t>
  </si>
  <si>
    <t>83390</t>
  </si>
  <si>
    <t>Изменение прогнозируемых доходов  районного бюджета на 2018 год и на плановый период 2019 и 2020 годов</t>
  </si>
  <si>
    <t xml:space="preserve">"О бюджете муниципального образования </t>
  </si>
  <si>
    <t>"Погарский район" на 2018 год</t>
  </si>
  <si>
    <t xml:space="preserve">"О бюджете муниципального образования  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</si>
  <si>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</si>
  <si>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от 13.03.2018 №5-270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</si>
</sst>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53" applyFont="1" applyFill="1">
      <alignment/>
      <protection/>
    </xf>
    <xf numFmtId="0" fontId="4" fillId="0" borderId="0" xfId="53" applyFont="1" applyFill="1" applyBorder="1">
      <alignment/>
      <protection/>
    </xf>
    <xf numFmtId="0" fontId="3" fillId="0" borderId="10" xfId="53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center" vertical="top" shrinkToFit="1"/>
      <protection/>
    </xf>
    <xf numFmtId="4" fontId="3" fillId="0" borderId="10" xfId="53" applyNumberFormat="1" applyFont="1" applyFill="1" applyBorder="1" applyAlignment="1" applyProtection="1">
      <alignment horizontal="right" vertical="top" shrinkToFit="1"/>
      <protection locked="0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horizontal="center" vertical="top" shrinkToFit="1"/>
      <protection/>
    </xf>
    <xf numFmtId="4" fontId="4" fillId="0" borderId="10" xfId="53" applyNumberFormat="1" applyFont="1" applyFill="1" applyBorder="1" applyAlignment="1" applyProtection="1">
      <alignment horizontal="right" vertical="top" shrinkToFit="1"/>
      <protection locked="0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wrapText="1"/>
    </xf>
    <xf numFmtId="0" fontId="4" fillId="0" borderId="10" xfId="53" applyFont="1" applyFill="1" applyBorder="1" applyAlignment="1">
      <alignment vertical="center" wrapText="1"/>
      <protection/>
    </xf>
    <xf numFmtId="0" fontId="56" fillId="0" borderId="11" xfId="0" applyFont="1" applyFill="1" applyBorder="1" applyAlignment="1">
      <alignment wrapText="1"/>
    </xf>
    <xf numFmtId="49" fontId="3" fillId="0" borderId="10" xfId="53" applyNumberFormat="1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left" vertical="top" wrapText="1"/>
      <protection/>
    </xf>
    <xf numFmtId="49" fontId="4" fillId="0" borderId="10" xfId="53" applyNumberFormat="1" applyFont="1" applyFill="1" applyBorder="1" applyAlignment="1">
      <alignment horizontal="center" vertical="top"/>
      <protection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49" fontId="4" fillId="0" borderId="10" xfId="53" applyNumberFormat="1" applyFont="1" applyFill="1" applyBorder="1" applyAlignment="1">
      <alignment horizontal="center" vertical="center" shrinkToFit="1"/>
      <protection/>
    </xf>
    <xf numFmtId="4" fontId="4" fillId="0" borderId="10" xfId="53" applyNumberFormat="1" applyFont="1" applyFill="1" applyBorder="1" applyAlignment="1" applyProtection="1">
      <alignment horizontal="right" vertical="center" shrinkToFit="1"/>
      <protection locked="0"/>
    </xf>
    <xf numFmtId="0" fontId="56" fillId="0" borderId="10" xfId="0" applyFont="1" applyFill="1" applyBorder="1" applyAlignment="1">
      <alignment wrapText="1"/>
    </xf>
    <xf numFmtId="0" fontId="3" fillId="0" borderId="10" xfId="55" applyFont="1" applyFill="1" applyBorder="1" applyAlignment="1">
      <alignment horizontal="left" vertical="top" wrapText="1"/>
      <protection/>
    </xf>
    <xf numFmtId="49" fontId="3" fillId="0" borderId="10" xfId="55" applyNumberFormat="1" applyFont="1" applyFill="1" applyBorder="1" applyAlignment="1">
      <alignment horizontal="center" vertical="top" shrinkToFit="1"/>
      <protection/>
    </xf>
    <xf numFmtId="0" fontId="55" fillId="0" borderId="10" xfId="57" applyFont="1" applyFill="1" applyBorder="1" applyAlignment="1">
      <alignment wrapText="1"/>
      <protection/>
    </xf>
    <xf numFmtId="49" fontId="4" fillId="0" borderId="10" xfId="55" applyNumberFormat="1" applyFont="1" applyFill="1" applyBorder="1" applyAlignment="1">
      <alignment horizontal="center" vertical="top" shrinkToFi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4" fillId="0" borderId="10" xfId="55" applyFont="1" applyFill="1" applyBorder="1" applyAlignment="1">
      <alignment horizontal="left" vertical="top" wrapTex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55" fillId="0" borderId="11" xfId="0" applyFont="1" applyFill="1" applyBorder="1" applyAlignment="1">
      <alignment/>
    </xf>
    <xf numFmtId="0" fontId="56" fillId="0" borderId="10" xfId="57" applyFont="1" applyFill="1" applyBorder="1" applyAlignment="1">
      <alignment wrapText="1"/>
      <protection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5" applyFont="1" applyFill="1" applyBorder="1" applyAlignment="1">
      <alignment vertical="center" wrapText="1"/>
      <protection/>
    </xf>
    <xf numFmtId="0" fontId="58" fillId="0" borderId="10" xfId="0" applyNumberFormat="1" applyFont="1" applyFill="1" applyBorder="1" applyAlignment="1">
      <alignment horizontal="left" vertical="center" wrapText="1"/>
    </xf>
    <xf numFmtId="0" fontId="57" fillId="0" borderId="10" xfId="57" applyNumberFormat="1" applyFont="1" applyFill="1" applyBorder="1" applyAlignment="1">
      <alignment horizontal="left" vertical="center" wrapText="1"/>
      <protection/>
    </xf>
    <xf numFmtId="0" fontId="58" fillId="0" borderId="10" xfId="57" applyNumberFormat="1" applyFont="1" applyFill="1" applyBorder="1" applyAlignment="1">
      <alignment horizontal="left" vertical="center" wrapText="1"/>
      <protection/>
    </xf>
    <xf numFmtId="0" fontId="55" fillId="0" borderId="11" xfId="0" applyFont="1" applyFill="1" applyBorder="1" applyAlignment="1">
      <alignment wrapText="1"/>
    </xf>
    <xf numFmtId="4" fontId="3" fillId="0" borderId="10" xfId="53" applyNumberFormat="1" applyFont="1" applyFill="1" applyBorder="1" applyAlignment="1">
      <alignment horizontal="right" vertical="top" shrinkToFit="1"/>
      <protection/>
    </xf>
    <xf numFmtId="4" fontId="4" fillId="0" borderId="10" xfId="53" applyNumberFormat="1" applyFont="1" applyFill="1" applyBorder="1" applyAlignment="1">
      <alignment horizontal="right" vertical="top" shrinkToFit="1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>
      <alignment/>
      <protection/>
    </xf>
    <xf numFmtId="0" fontId="4" fillId="0" borderId="10" xfId="53" applyFont="1" applyFill="1" applyBorder="1">
      <alignment/>
      <protection/>
    </xf>
    <xf numFmtId="4" fontId="3" fillId="0" borderId="10" xfId="53" applyNumberFormat="1" applyFont="1" applyFill="1" applyBorder="1">
      <alignment/>
      <protection/>
    </xf>
    <xf numFmtId="178" fontId="4" fillId="0" borderId="0" xfId="53" applyNumberFormat="1" applyFont="1" applyFill="1">
      <alignment/>
      <protection/>
    </xf>
    <xf numFmtId="0" fontId="4" fillId="0" borderId="0" xfId="53" applyFont="1">
      <alignment/>
      <protection/>
    </xf>
    <xf numFmtId="0" fontId="4" fillId="33" borderId="0" xfId="53" applyFont="1" applyFill="1">
      <alignment/>
      <protection/>
    </xf>
    <xf numFmtId="0" fontId="4" fillId="33" borderId="0" xfId="53" applyFont="1" applyFill="1" applyBorder="1">
      <alignment/>
      <protection/>
    </xf>
    <xf numFmtId="0" fontId="4" fillId="0" borderId="0" xfId="53" applyFont="1" applyAlignment="1">
      <alignment horizontal="right"/>
      <protection/>
    </xf>
    <xf numFmtId="0" fontId="8" fillId="0" borderId="10" xfId="53" applyFont="1" applyFill="1" applyBorder="1" applyAlignment="1">
      <alignment horizontal="left" vertical="top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shrinkToFit="1"/>
      <protection/>
    </xf>
    <xf numFmtId="4" fontId="8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" fontId="3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shrinkToFit="1"/>
      <protection/>
    </xf>
    <xf numFmtId="4" fontId="3" fillId="0" borderId="12" xfId="53" applyNumberFormat="1" applyFont="1" applyFill="1" applyBorder="1" applyAlignment="1" applyProtection="1">
      <alignment horizontal="right" vertical="center" shrinkToFit="1"/>
      <protection locked="0"/>
    </xf>
    <xf numFmtId="0" fontId="55" fillId="0" borderId="10" xfId="0" applyFont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shrinkToFit="1"/>
      <protection/>
    </xf>
    <xf numFmtId="0" fontId="55" fillId="0" borderId="10" xfId="0" applyFont="1" applyBorder="1" applyAlignment="1">
      <alignment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wrapText="1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right" vertical="center" shrinkToFit="1"/>
      <protection/>
    </xf>
    <xf numFmtId="4" fontId="4" fillId="0" borderId="12" xfId="53" applyNumberFormat="1" applyFont="1" applyFill="1" applyBorder="1" applyAlignment="1">
      <alignment horizontal="right" vertical="center" shrinkToFi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5" fillId="0" borderId="10" xfId="0" applyFont="1" applyBorder="1" applyAlignment="1">
      <alignment vertical="center" wrapText="1"/>
    </xf>
    <xf numFmtId="4" fontId="3" fillId="0" borderId="10" xfId="53" applyNumberFormat="1" applyFont="1" applyFill="1" applyBorder="1" applyAlignment="1">
      <alignment horizontal="right" vertical="center" shrinkToFit="1"/>
      <protection/>
    </xf>
    <xf numFmtId="4" fontId="4" fillId="0" borderId="10" xfId="53" applyNumberFormat="1" applyFont="1" applyFill="1" applyBorder="1" applyAlignment="1">
      <alignment horizontal="right" vertical="center" shrinkToFit="1"/>
      <protection/>
    </xf>
    <xf numFmtId="0" fontId="4" fillId="0" borderId="10" xfId="53" applyFont="1" applyFill="1" applyBorder="1" applyAlignment="1">
      <alignment vertical="top" wrapText="1"/>
      <protection/>
    </xf>
    <xf numFmtId="0" fontId="55" fillId="0" borderId="10" xfId="57" applyFont="1" applyBorder="1" applyAlignment="1">
      <alignment wrapText="1"/>
      <protection/>
    </xf>
    <xf numFmtId="0" fontId="56" fillId="0" borderId="10" xfId="0" applyFont="1" applyBorder="1" applyAlignment="1">
      <alignment wrapText="1"/>
    </xf>
    <xf numFmtId="0" fontId="8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right" vertical="center" wrapText="1"/>
      <protection/>
    </xf>
    <xf numFmtId="0" fontId="56" fillId="0" borderId="11" xfId="0" applyFont="1" applyBorder="1" applyAlignment="1">
      <alignment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58" fillId="34" borderId="13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3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49" fontId="3" fillId="0" borderId="10" xfId="55" applyNumberFormat="1" applyFont="1" applyFill="1" applyBorder="1" applyAlignment="1" applyProtection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4" fontId="8" fillId="0" borderId="10" xfId="68" applyNumberFormat="1" applyFont="1" applyFill="1" applyBorder="1" applyAlignment="1">
      <alignment horizontal="right" vertical="center"/>
    </xf>
    <xf numFmtId="4" fontId="3" fillId="0" borderId="10" xfId="68" applyNumberFormat="1" applyFont="1" applyFill="1" applyBorder="1" applyAlignment="1">
      <alignment horizontal="right" vertical="center"/>
    </xf>
    <xf numFmtId="4" fontId="4" fillId="0" borderId="10" xfId="68" applyNumberFormat="1" applyFont="1" applyFill="1" applyBorder="1" applyAlignment="1">
      <alignment horizontal="right" vertical="center"/>
    </xf>
    <xf numFmtId="49" fontId="10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4" fontId="10" fillId="0" borderId="10" xfId="53" applyNumberFormat="1" applyFont="1" applyFill="1" applyBorder="1" applyAlignment="1">
      <alignment horizontal="right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right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0" fontId="8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" fontId="10" fillId="0" borderId="10" xfId="53" applyNumberFormat="1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left"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0" fontId="58" fillId="0" borderId="13" xfId="0" applyNumberFormat="1" applyFont="1" applyFill="1" applyBorder="1" applyAlignment="1">
      <alignment horizontal="left" vertical="center" wrapText="1"/>
    </xf>
    <xf numFmtId="4" fontId="4" fillId="0" borderId="0" xfId="53" applyNumberFormat="1" applyFont="1" applyFill="1">
      <alignment/>
      <protection/>
    </xf>
    <xf numFmtId="0" fontId="5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/>
      <protection/>
    </xf>
    <xf numFmtId="0" fontId="5" fillId="33" borderId="0" xfId="54" applyFont="1" applyFill="1" applyBorder="1" applyAlignment="1">
      <alignment/>
      <protection/>
    </xf>
    <xf numFmtId="0" fontId="4" fillId="0" borderId="0" xfId="53" applyFont="1" applyFill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54" applyFont="1" applyBorder="1">
      <alignment/>
      <protection/>
    </xf>
    <xf numFmtId="49" fontId="4" fillId="0" borderId="10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shrinkToFit="1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Alignment="1">
      <alignment horizontal="right" vertical="top" shrinkToFi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top"/>
    </xf>
    <xf numFmtId="0" fontId="15" fillId="0" borderId="10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 wrapText="1"/>
    </xf>
    <xf numFmtId="49" fontId="3" fillId="0" borderId="10" xfId="54" applyNumberFormat="1" applyFont="1" applyFill="1" applyBorder="1" applyAlignment="1" applyProtection="1">
      <alignment horizontal="left" vertical="top"/>
      <protection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49" fontId="4" fillId="0" borderId="10" xfId="54" applyNumberFormat="1" applyFont="1" applyFill="1" applyBorder="1" applyAlignment="1" applyProtection="1">
      <alignment horizontal="left" vertical="top"/>
      <protection/>
    </xf>
    <xf numFmtId="0" fontId="4" fillId="0" borderId="10" xfId="54" applyNumberFormat="1" applyFont="1" applyFill="1" applyBorder="1" applyAlignment="1" applyProtection="1">
      <alignment vertical="top" wrapText="1"/>
      <protection/>
    </xf>
    <xf numFmtId="49" fontId="15" fillId="0" borderId="10" xfId="0" applyNumberFormat="1" applyFont="1" applyBorder="1" applyAlignment="1">
      <alignment horizontal="right"/>
    </xf>
    <xf numFmtId="49" fontId="15" fillId="0" borderId="10" xfId="54" applyNumberFormat="1" applyFont="1" applyFill="1" applyBorder="1" applyAlignment="1" applyProtection="1">
      <alignment horizontal="left" vertical="top"/>
      <protection/>
    </xf>
    <xf numFmtId="0" fontId="15" fillId="0" borderId="10" xfId="54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56" applyFont="1" applyFill="1" applyBorder="1" applyAlignment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right" vertical="center" shrinkToFit="1"/>
    </xf>
    <xf numFmtId="4" fontId="17" fillId="0" borderId="10" xfId="0" applyNumberFormat="1" applyFont="1" applyFill="1" applyBorder="1" applyAlignment="1">
      <alignment horizontal="right" vertical="center" shrinkToFit="1"/>
    </xf>
    <xf numFmtId="0" fontId="11" fillId="0" borderId="10" xfId="54" applyFont="1" applyFill="1" applyBorder="1" applyAlignment="1">
      <alignment horizontal="left" vertical="top"/>
      <protection/>
    </xf>
    <xf numFmtId="0" fontId="11" fillId="0" borderId="10" xfId="54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shrinkToFit="1"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 wrapText="1"/>
    </xf>
    <xf numFmtId="4" fontId="4" fillId="0" borderId="0" xfId="0" applyNumberFormat="1" applyFont="1" applyAlignment="1">
      <alignment/>
    </xf>
    <xf numFmtId="0" fontId="11" fillId="0" borderId="0" xfId="54" applyFont="1" applyBorder="1" applyAlignment="1">
      <alignment/>
      <protection/>
    </xf>
    <xf numFmtId="0" fontId="11" fillId="0" borderId="0" xfId="54" applyFont="1" applyBorder="1" applyAlignment="1">
      <alignment horizontal="left"/>
      <protection/>
    </xf>
    <xf numFmtId="0" fontId="11" fillId="33" borderId="0" xfId="54" applyFont="1" applyFill="1" applyBorder="1" applyAlignment="1">
      <alignment/>
      <protection/>
    </xf>
    <xf numFmtId="0" fontId="4" fillId="0" borderId="0" xfId="0" applyFont="1" applyAlignment="1">
      <alignment vertical="center" wrapText="1"/>
    </xf>
    <xf numFmtId="4" fontId="4" fillId="0" borderId="12" xfId="53" applyNumberFormat="1" applyFont="1" applyFill="1" applyBorder="1" applyAlignment="1" applyProtection="1">
      <alignment horizontal="right" vertical="center" shrinkToFit="1"/>
      <protection locked="0"/>
    </xf>
    <xf numFmtId="0" fontId="4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59" fillId="0" borderId="0" xfId="0" applyNumberFormat="1" applyFont="1" applyFill="1" applyAlignment="1">
      <alignment horizontal="center" vertical="center" wrapText="1"/>
    </xf>
    <xf numFmtId="0" fontId="4" fillId="0" borderId="14" xfId="53" applyFont="1" applyFill="1" applyBorder="1" applyAlignment="1">
      <alignment horizontal="center" vertical="center" shrinkToFit="1"/>
      <protection/>
    </xf>
    <xf numFmtId="0" fontId="4" fillId="0" borderId="15" xfId="53" applyFont="1" applyFill="1" applyBorder="1" applyAlignment="1">
      <alignment horizontal="center" vertical="center" shrinkToFi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60" fillId="0" borderId="16" xfId="0" applyNumberFormat="1" applyFont="1" applyFill="1" applyBorder="1" applyAlignment="1">
      <alignment horizontal="right" vertical="center" wrapText="1"/>
    </xf>
    <xf numFmtId="49" fontId="4" fillId="0" borderId="14" xfId="53" applyNumberFormat="1" applyFont="1" applyFill="1" applyBorder="1" applyAlignment="1">
      <alignment horizontal="center" vertical="center" wrapText="1" shrinkToFit="1"/>
      <protection/>
    </xf>
    <xf numFmtId="49" fontId="4" fillId="0" borderId="15" xfId="53" applyNumberFormat="1" applyFont="1" applyFill="1" applyBorder="1" applyAlignment="1">
      <alignment horizontal="center" vertical="center" wrapText="1" shrinkToFit="1"/>
      <protection/>
    </xf>
    <xf numFmtId="0" fontId="4" fillId="33" borderId="14" xfId="53" applyFont="1" applyFill="1" applyBorder="1" applyAlignment="1">
      <alignment horizontal="center" vertical="center" shrinkToFit="1"/>
      <protection/>
    </xf>
    <xf numFmtId="0" fontId="4" fillId="33" borderId="15" xfId="53" applyFont="1" applyFill="1" applyBorder="1" applyAlignment="1">
      <alignment horizontal="center" vertical="center" shrinkToFi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 wrapText="1"/>
    </xf>
    <xf numFmtId="49" fontId="4" fillId="33" borderId="14" xfId="53" applyNumberFormat="1" applyFont="1" applyFill="1" applyBorder="1" applyAlignment="1">
      <alignment horizontal="center" vertical="center" wrapText="1" shrinkToFit="1"/>
      <protection/>
    </xf>
    <xf numFmtId="49" fontId="4" fillId="33" borderId="15" xfId="53" applyNumberFormat="1" applyFont="1" applyFill="1" applyBorder="1" applyAlignment="1">
      <alignment horizontal="center" vertical="center" wrapText="1" shrinkToFit="1"/>
      <protection/>
    </xf>
    <xf numFmtId="49" fontId="4" fillId="33" borderId="12" xfId="53" applyNumberFormat="1" applyFont="1" applyFill="1" applyBorder="1" applyAlignment="1">
      <alignment horizontal="center" vertical="center" wrapText="1" shrinkToFi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showGridLines="0" showZeros="0" tabSelected="1" zoomScale="136" zoomScaleNormal="136" zoomScaleSheetLayoutView="100" workbookViewId="0" topLeftCell="G1">
      <selection activeCell="P17" sqref="P17"/>
    </sheetView>
  </sheetViews>
  <sheetFormatPr defaultColWidth="9.00390625" defaultRowHeight="12.75"/>
  <cols>
    <col min="1" max="6" width="0" style="1" hidden="1" customWidth="1"/>
    <col min="7" max="7" width="21.25390625" style="1" customWidth="1"/>
    <col min="8" max="8" width="55.875" style="1" customWidth="1"/>
    <col min="9" max="11" width="13.75390625" style="1" customWidth="1"/>
    <col min="12" max="12" width="9.25390625" style="1" customWidth="1"/>
    <col min="13" max="13" width="2.625" style="1" customWidth="1"/>
    <col min="14" max="16384" width="9.125" style="1" customWidth="1"/>
  </cols>
  <sheetData>
    <row r="1" spans="9:11" ht="19.5" customHeight="1">
      <c r="I1" s="214" t="s">
        <v>421</v>
      </c>
      <c r="J1" s="128"/>
      <c r="K1" s="128"/>
    </row>
    <row r="2" spans="9:11" ht="19.5" customHeight="1">
      <c r="I2" s="214" t="s">
        <v>422</v>
      </c>
      <c r="J2" s="128"/>
      <c r="K2" s="128"/>
    </row>
    <row r="3" spans="9:11" ht="19.5" customHeight="1">
      <c r="I3" s="214" t="s">
        <v>423</v>
      </c>
      <c r="J3" s="128"/>
      <c r="K3" s="128"/>
    </row>
    <row r="4" spans="9:11" ht="19.5" customHeight="1">
      <c r="I4" s="214" t="s">
        <v>696</v>
      </c>
      <c r="J4" s="128"/>
      <c r="K4" s="128"/>
    </row>
    <row r="5" spans="9:11" ht="19.5" customHeight="1">
      <c r="I5" s="214" t="s">
        <v>424</v>
      </c>
      <c r="J5" s="128"/>
      <c r="K5" s="128"/>
    </row>
    <row r="6" spans="9:11" ht="19.5" customHeight="1">
      <c r="I6" s="214" t="s">
        <v>425</v>
      </c>
      <c r="J6" s="128"/>
      <c r="K6" s="128"/>
    </row>
    <row r="7" spans="9:11" ht="19.5" customHeight="1">
      <c r="I7" s="214" t="s">
        <v>423</v>
      </c>
      <c r="J7" s="128"/>
      <c r="K7" s="128"/>
    </row>
    <row r="8" spans="9:11" ht="19.5" customHeight="1">
      <c r="I8" s="214" t="s">
        <v>426</v>
      </c>
      <c r="J8" s="128"/>
      <c r="K8" s="128"/>
    </row>
    <row r="9" spans="1:13" ht="19.5" customHeight="1">
      <c r="A9" s="132"/>
      <c r="B9" s="132"/>
      <c r="C9" s="132"/>
      <c r="D9" s="132"/>
      <c r="E9" s="132"/>
      <c r="F9" s="132"/>
      <c r="G9" s="133"/>
      <c r="I9" s="214" t="s">
        <v>692</v>
      </c>
      <c r="J9" s="128"/>
      <c r="K9" s="128"/>
      <c r="L9" s="135"/>
      <c r="M9" s="135"/>
    </row>
    <row r="10" spans="1:13" ht="19.5" customHeight="1">
      <c r="A10" s="132"/>
      <c r="B10" s="132"/>
      <c r="C10" s="132"/>
      <c r="D10" s="132"/>
      <c r="E10" s="132"/>
      <c r="F10" s="132"/>
      <c r="G10" s="133"/>
      <c r="I10" s="214" t="s">
        <v>693</v>
      </c>
      <c r="J10" s="128"/>
      <c r="K10" s="128"/>
      <c r="L10" s="135"/>
      <c r="M10" s="135"/>
    </row>
    <row r="11" spans="1:13" ht="19.5" customHeight="1">
      <c r="A11" s="132"/>
      <c r="B11" s="132"/>
      <c r="C11" s="132"/>
      <c r="D11" s="132"/>
      <c r="E11" s="132"/>
      <c r="F11" s="132"/>
      <c r="G11" s="133"/>
      <c r="I11" s="214" t="s">
        <v>427</v>
      </c>
      <c r="J11" s="128"/>
      <c r="K11" s="128"/>
      <c r="L11" s="135"/>
      <c r="M11" s="135"/>
    </row>
    <row r="12" spans="1:13" ht="19.5" customHeight="1">
      <c r="A12" s="132"/>
      <c r="B12" s="132"/>
      <c r="C12" s="132"/>
      <c r="D12" s="132"/>
      <c r="E12" s="132"/>
      <c r="F12" s="132"/>
      <c r="G12" s="133"/>
      <c r="I12" s="215"/>
      <c r="J12" s="128"/>
      <c r="K12" s="128"/>
      <c r="L12" s="135"/>
      <c r="M12" s="135"/>
    </row>
    <row r="13" spans="1:13" ht="19.5" customHeight="1">
      <c r="A13" s="132"/>
      <c r="B13" s="132"/>
      <c r="C13" s="132"/>
      <c r="D13" s="132"/>
      <c r="E13" s="132"/>
      <c r="F13" s="132"/>
      <c r="G13" s="133"/>
      <c r="I13" s="214" t="s">
        <v>675</v>
      </c>
      <c r="J13" s="128"/>
      <c r="K13" s="128"/>
      <c r="L13" s="135"/>
      <c r="M13" s="135"/>
    </row>
    <row r="14" spans="1:13" ht="19.5" customHeight="1">
      <c r="A14" s="132"/>
      <c r="B14" s="132"/>
      <c r="C14" s="132"/>
      <c r="D14" s="132"/>
      <c r="E14" s="132"/>
      <c r="F14" s="132"/>
      <c r="G14" s="133"/>
      <c r="I14" s="214" t="s">
        <v>429</v>
      </c>
      <c r="J14" s="128"/>
      <c r="K14" s="128"/>
      <c r="L14" s="135"/>
      <c r="M14" s="135"/>
    </row>
    <row r="15" spans="1:13" ht="19.5" customHeight="1">
      <c r="A15" s="132"/>
      <c r="B15" s="132"/>
      <c r="C15" s="132"/>
      <c r="D15" s="132"/>
      <c r="E15" s="132"/>
      <c r="F15" s="132"/>
      <c r="G15" s="133"/>
      <c r="I15" s="214" t="s">
        <v>423</v>
      </c>
      <c r="J15" s="128"/>
      <c r="K15" s="128"/>
      <c r="L15" s="135"/>
      <c r="M15" s="135"/>
    </row>
    <row r="16" spans="1:13" ht="19.5" customHeight="1">
      <c r="A16" s="132"/>
      <c r="B16" s="132"/>
      <c r="C16" s="132"/>
      <c r="D16" s="132"/>
      <c r="E16" s="132"/>
      <c r="F16" s="132"/>
      <c r="G16" s="133"/>
      <c r="I16" s="216" t="s">
        <v>426</v>
      </c>
      <c r="J16" s="128"/>
      <c r="K16" s="128"/>
      <c r="L16" s="135"/>
      <c r="M16" s="135"/>
    </row>
    <row r="17" spans="1:13" ht="19.5" customHeight="1">
      <c r="A17" s="132"/>
      <c r="B17" s="132"/>
      <c r="C17" s="132"/>
      <c r="D17" s="132"/>
      <c r="E17" s="132"/>
      <c r="F17" s="132"/>
      <c r="G17" s="133"/>
      <c r="I17" s="216" t="s">
        <v>692</v>
      </c>
      <c r="J17" s="128"/>
      <c r="K17" s="128"/>
      <c r="L17" s="135"/>
      <c r="M17" s="135"/>
    </row>
    <row r="18" spans="1:13" ht="19.5" customHeight="1">
      <c r="A18" s="132"/>
      <c r="B18" s="132"/>
      <c r="C18" s="132"/>
      <c r="D18" s="132"/>
      <c r="E18" s="132"/>
      <c r="F18" s="132"/>
      <c r="G18" s="133"/>
      <c r="I18" s="216" t="s">
        <v>693</v>
      </c>
      <c r="J18" s="128"/>
      <c r="K18" s="128"/>
      <c r="L18" s="135"/>
      <c r="M18" s="135"/>
    </row>
    <row r="19" spans="1:13" ht="19.5" customHeight="1">
      <c r="A19" s="132"/>
      <c r="B19" s="132"/>
      <c r="C19" s="132"/>
      <c r="D19" s="132"/>
      <c r="E19" s="132"/>
      <c r="F19" s="132"/>
      <c r="G19" s="133"/>
      <c r="I19" s="214" t="s">
        <v>427</v>
      </c>
      <c r="J19" s="128"/>
      <c r="K19" s="128"/>
      <c r="L19" s="135"/>
      <c r="M19" s="135"/>
    </row>
    <row r="20" spans="1:13" ht="14.25" customHeight="1">
      <c r="A20" s="132"/>
      <c r="B20" s="132"/>
      <c r="C20" s="132"/>
      <c r="D20" s="132"/>
      <c r="E20" s="132"/>
      <c r="F20" s="132"/>
      <c r="G20" s="132"/>
      <c r="H20" s="219"/>
      <c r="I20" s="219"/>
      <c r="J20" s="220"/>
      <c r="K20" s="220"/>
      <c r="L20" s="135"/>
      <c r="M20" s="135"/>
    </row>
    <row r="21" spans="1:13" ht="32.25" customHeight="1">
      <c r="A21" s="223" t="s">
        <v>691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135"/>
      <c r="M21" s="135"/>
    </row>
    <row r="22" spans="1:13" ht="12.75">
      <c r="A22" s="136"/>
      <c r="B22" s="136"/>
      <c r="C22" s="136"/>
      <c r="D22" s="136"/>
      <c r="E22" s="136"/>
      <c r="F22" s="136"/>
      <c r="G22" s="137"/>
      <c r="H22" s="137"/>
      <c r="I22" s="138"/>
      <c r="J22" s="138"/>
      <c r="K22" s="138" t="s">
        <v>431</v>
      </c>
      <c r="L22" s="136"/>
      <c r="M22" s="136"/>
    </row>
    <row r="23" spans="1:13" ht="24.75" customHeight="1">
      <c r="A23" s="136"/>
      <c r="B23" s="136"/>
      <c r="C23" s="136"/>
      <c r="D23" s="136"/>
      <c r="E23" s="136"/>
      <c r="F23" s="137"/>
      <c r="G23" s="224" t="s">
        <v>0</v>
      </c>
      <c r="H23" s="224" t="s">
        <v>432</v>
      </c>
      <c r="I23" s="221" t="s">
        <v>433</v>
      </c>
      <c r="J23" s="221" t="s">
        <v>434</v>
      </c>
      <c r="K23" s="221" t="s">
        <v>435</v>
      </c>
      <c r="L23" s="136"/>
      <c r="M23" s="136"/>
    </row>
    <row r="24" spans="1:13" ht="12.75">
      <c r="A24" s="136"/>
      <c r="B24" s="136"/>
      <c r="C24" s="136"/>
      <c r="D24" s="136"/>
      <c r="E24" s="136"/>
      <c r="F24" s="137"/>
      <c r="G24" s="224"/>
      <c r="H24" s="224"/>
      <c r="I24" s="222"/>
      <c r="J24" s="222"/>
      <c r="K24" s="222"/>
      <c r="L24" s="136"/>
      <c r="M24" s="136"/>
    </row>
    <row r="25" spans="1:13" ht="6.75" customHeight="1">
      <c r="A25" s="136"/>
      <c r="B25" s="136"/>
      <c r="C25" s="136"/>
      <c r="D25" s="136"/>
      <c r="E25" s="136"/>
      <c r="F25" s="137"/>
      <c r="G25" s="224"/>
      <c r="H25" s="224"/>
      <c r="I25" s="222"/>
      <c r="J25" s="222"/>
      <c r="K25" s="222"/>
      <c r="L25" s="136"/>
      <c r="M25" s="136"/>
    </row>
    <row r="26" spans="1:13" ht="12.75" hidden="1">
      <c r="A26" s="136"/>
      <c r="B26" s="136"/>
      <c r="C26" s="136"/>
      <c r="D26" s="136"/>
      <c r="E26" s="136"/>
      <c r="F26" s="137"/>
      <c r="G26" s="139" t="s">
        <v>436</v>
      </c>
      <c r="H26" s="139" t="s">
        <v>437</v>
      </c>
      <c r="I26" s="139" t="s">
        <v>438</v>
      </c>
      <c r="J26" s="139" t="s">
        <v>438</v>
      </c>
      <c r="K26" s="139" t="s">
        <v>438</v>
      </c>
      <c r="L26" s="136"/>
      <c r="M26" s="136"/>
    </row>
    <row r="27" spans="1:13" ht="17.25" customHeight="1">
      <c r="A27" s="140"/>
      <c r="B27" s="140"/>
      <c r="C27" s="140"/>
      <c r="D27" s="140"/>
      <c r="E27" s="140"/>
      <c r="F27" s="141"/>
      <c r="G27" s="142" t="s">
        <v>439</v>
      </c>
      <c r="H27" s="143" t="s">
        <v>440</v>
      </c>
      <c r="I27" s="144">
        <f>I28+I34+I40+I47+I53+I63+I69+I75</f>
        <v>1522500</v>
      </c>
      <c r="J27" s="144">
        <f>J28+J34+J40+J47+J53+J63+J69+J75</f>
        <v>0</v>
      </c>
      <c r="K27" s="144">
        <f>K28+K34+K40+K47+K53+K63+K69+K75</f>
        <v>0</v>
      </c>
      <c r="L27" s="145"/>
      <c r="M27" s="134"/>
    </row>
    <row r="28" spans="1:13" ht="17.25" customHeight="1">
      <c r="A28" s="140"/>
      <c r="B28" s="140"/>
      <c r="C28" s="140"/>
      <c r="D28" s="140"/>
      <c r="E28" s="140"/>
      <c r="F28" s="141"/>
      <c r="G28" s="146" t="s">
        <v>441</v>
      </c>
      <c r="H28" s="147" t="s">
        <v>442</v>
      </c>
      <c r="I28" s="148">
        <f>I29</f>
        <v>1522500</v>
      </c>
      <c r="J28" s="148">
        <f>J29</f>
        <v>0</v>
      </c>
      <c r="K28" s="148">
        <f>K29</f>
        <v>0</v>
      </c>
      <c r="L28" s="145"/>
      <c r="M28" s="134"/>
    </row>
    <row r="29" spans="1:13" ht="16.5" customHeight="1">
      <c r="A29" s="140"/>
      <c r="B29" s="140"/>
      <c r="C29" s="140"/>
      <c r="D29" s="140"/>
      <c r="E29" s="140"/>
      <c r="F29" s="141"/>
      <c r="G29" s="146" t="s">
        <v>443</v>
      </c>
      <c r="H29" s="149" t="s">
        <v>444</v>
      </c>
      <c r="I29" s="148">
        <f>I30+I31+I32+I33</f>
        <v>1522500</v>
      </c>
      <c r="J29" s="148">
        <f>J30+J31+J32+J33</f>
        <v>0</v>
      </c>
      <c r="K29" s="148">
        <f>K30+K31+K32+K33</f>
        <v>0</v>
      </c>
      <c r="L29" s="145"/>
      <c r="M29" s="134"/>
    </row>
    <row r="30" spans="1:13" ht="65.25" customHeight="1">
      <c r="A30" s="140"/>
      <c r="B30" s="140"/>
      <c r="C30" s="140"/>
      <c r="D30" s="140"/>
      <c r="E30" s="140"/>
      <c r="F30" s="141"/>
      <c r="G30" s="131" t="s">
        <v>445</v>
      </c>
      <c r="H30" s="150" t="s">
        <v>695</v>
      </c>
      <c r="I30" s="151">
        <v>1522500</v>
      </c>
      <c r="J30" s="151"/>
      <c r="K30" s="151"/>
      <c r="L30" s="145"/>
      <c r="M30" s="134"/>
    </row>
    <row r="31" spans="1:13" ht="96" customHeight="1" hidden="1">
      <c r="A31" s="140" t="s">
        <v>436</v>
      </c>
      <c r="B31" s="140" t="s">
        <v>439</v>
      </c>
      <c r="C31" s="140" t="s">
        <v>441</v>
      </c>
      <c r="D31" s="140" t="s">
        <v>446</v>
      </c>
      <c r="E31" s="140" t="s">
        <v>447</v>
      </c>
      <c r="F31" s="141" t="s">
        <v>448</v>
      </c>
      <c r="G31" s="131" t="s">
        <v>449</v>
      </c>
      <c r="H31" s="150" t="s">
        <v>450</v>
      </c>
      <c r="I31" s="151"/>
      <c r="J31" s="151"/>
      <c r="K31" s="151"/>
      <c r="L31" s="145"/>
      <c r="M31" s="134"/>
    </row>
    <row r="32" spans="1:13" ht="40.5" customHeight="1" hidden="1">
      <c r="A32" s="140"/>
      <c r="B32" s="140"/>
      <c r="C32" s="140"/>
      <c r="D32" s="140"/>
      <c r="E32" s="140"/>
      <c r="F32" s="141"/>
      <c r="G32" s="131" t="s">
        <v>451</v>
      </c>
      <c r="H32" s="150" t="s">
        <v>452</v>
      </c>
      <c r="I32" s="151"/>
      <c r="J32" s="151"/>
      <c r="K32" s="151"/>
      <c r="L32" s="145"/>
      <c r="M32" s="134"/>
    </row>
    <row r="33" spans="1:13" ht="81.75" customHeight="1" hidden="1">
      <c r="A33" s="140" t="s">
        <v>436</v>
      </c>
      <c r="B33" s="140" t="s">
        <v>439</v>
      </c>
      <c r="C33" s="140" t="s">
        <v>441</v>
      </c>
      <c r="D33" s="140" t="s">
        <v>443</v>
      </c>
      <c r="E33" s="140" t="s">
        <v>449</v>
      </c>
      <c r="F33" s="141" t="s">
        <v>449</v>
      </c>
      <c r="G33" s="152" t="s">
        <v>453</v>
      </c>
      <c r="H33" s="150" t="s">
        <v>454</v>
      </c>
      <c r="I33" s="151"/>
      <c r="J33" s="151"/>
      <c r="K33" s="151"/>
      <c r="L33" s="145"/>
      <c r="M33" s="134"/>
    </row>
    <row r="34" spans="1:13" ht="27.75" customHeight="1" hidden="1">
      <c r="A34" s="140"/>
      <c r="B34" s="140"/>
      <c r="C34" s="140"/>
      <c r="D34" s="140"/>
      <c r="E34" s="140"/>
      <c r="F34" s="141"/>
      <c r="G34" s="153" t="s">
        <v>455</v>
      </c>
      <c r="H34" s="154" t="s">
        <v>456</v>
      </c>
      <c r="I34" s="151">
        <f>I35</f>
        <v>0</v>
      </c>
      <c r="J34" s="151">
        <f>J35</f>
        <v>0</v>
      </c>
      <c r="K34" s="151">
        <f>K35</f>
        <v>0</v>
      </c>
      <c r="L34" s="145"/>
      <c r="M34" s="134"/>
    </row>
    <row r="35" spans="1:13" ht="30" customHeight="1" hidden="1">
      <c r="A35" s="140"/>
      <c r="B35" s="140"/>
      <c r="C35" s="140"/>
      <c r="D35" s="140"/>
      <c r="E35" s="140"/>
      <c r="F35" s="141"/>
      <c r="G35" s="155" t="s">
        <v>457</v>
      </c>
      <c r="H35" s="156" t="s">
        <v>458</v>
      </c>
      <c r="I35" s="151">
        <f>I36+I37+I38+I39</f>
        <v>0</v>
      </c>
      <c r="J35" s="151">
        <f>J36+J37+J38+J39</f>
        <v>0</v>
      </c>
      <c r="K35" s="151">
        <f>K36+K37+K38+K39</f>
        <v>0</v>
      </c>
      <c r="L35" s="145"/>
      <c r="M35" s="134"/>
    </row>
    <row r="36" spans="1:13" ht="49.5" customHeight="1" hidden="1">
      <c r="A36" s="140"/>
      <c r="B36" s="140"/>
      <c r="C36" s="140"/>
      <c r="D36" s="140"/>
      <c r="E36" s="140"/>
      <c r="F36" s="141"/>
      <c r="G36" s="155" t="s">
        <v>459</v>
      </c>
      <c r="H36" s="156" t="s">
        <v>460</v>
      </c>
      <c r="I36" s="151"/>
      <c r="J36" s="151"/>
      <c r="K36" s="151"/>
      <c r="L36" s="145"/>
      <c r="M36" s="134"/>
    </row>
    <row r="37" spans="1:13" ht="59.25" customHeight="1" hidden="1">
      <c r="A37" s="140"/>
      <c r="B37" s="140"/>
      <c r="C37" s="140"/>
      <c r="D37" s="140"/>
      <c r="E37" s="140"/>
      <c r="F37" s="141"/>
      <c r="G37" s="155" t="s">
        <v>461</v>
      </c>
      <c r="H37" s="156" t="s">
        <v>462</v>
      </c>
      <c r="I37" s="151"/>
      <c r="J37" s="151"/>
      <c r="K37" s="151"/>
      <c r="L37" s="145"/>
      <c r="M37" s="134"/>
    </row>
    <row r="38" spans="1:13" ht="52.5" customHeight="1" hidden="1">
      <c r="A38" s="140"/>
      <c r="B38" s="140"/>
      <c r="C38" s="140"/>
      <c r="D38" s="140"/>
      <c r="E38" s="140"/>
      <c r="F38" s="141"/>
      <c r="G38" s="155" t="s">
        <v>463</v>
      </c>
      <c r="H38" s="156" t="s">
        <v>464</v>
      </c>
      <c r="I38" s="151"/>
      <c r="J38" s="151"/>
      <c r="K38" s="151"/>
      <c r="L38" s="145"/>
      <c r="M38" s="134"/>
    </row>
    <row r="39" spans="1:13" ht="48" hidden="1">
      <c r="A39" s="140"/>
      <c r="B39" s="140"/>
      <c r="C39" s="140"/>
      <c r="D39" s="140"/>
      <c r="E39" s="140"/>
      <c r="F39" s="141"/>
      <c r="G39" s="155" t="s">
        <v>465</v>
      </c>
      <c r="H39" s="156" t="s">
        <v>466</v>
      </c>
      <c r="I39" s="151"/>
      <c r="J39" s="151"/>
      <c r="K39" s="151"/>
      <c r="L39" s="145"/>
      <c r="M39" s="134"/>
    </row>
    <row r="40" spans="1:13" ht="18" customHeight="1" hidden="1">
      <c r="A40" s="140"/>
      <c r="B40" s="140"/>
      <c r="C40" s="140"/>
      <c r="D40" s="140"/>
      <c r="E40" s="140"/>
      <c r="F40" s="141"/>
      <c r="G40" s="157" t="s">
        <v>467</v>
      </c>
      <c r="H40" s="158" t="s">
        <v>468</v>
      </c>
      <c r="I40" s="148">
        <f>I41+I43+I45</f>
        <v>0</v>
      </c>
      <c r="J40" s="148">
        <f>J41+J43+J45</f>
        <v>0</v>
      </c>
      <c r="K40" s="148">
        <f>K41+K43+K45</f>
        <v>0</v>
      </c>
      <c r="L40" s="145"/>
      <c r="M40" s="134"/>
    </row>
    <row r="41" spans="1:13" ht="27" customHeight="1" hidden="1">
      <c r="A41" s="140"/>
      <c r="B41" s="140"/>
      <c r="C41" s="140"/>
      <c r="D41" s="140"/>
      <c r="E41" s="140"/>
      <c r="F41" s="141"/>
      <c r="G41" s="159" t="s">
        <v>469</v>
      </c>
      <c r="H41" s="160" t="s">
        <v>470</v>
      </c>
      <c r="I41" s="161">
        <f>I42</f>
        <v>0</v>
      </c>
      <c r="J41" s="161">
        <f>J42</f>
        <v>0</v>
      </c>
      <c r="K41" s="161">
        <f>K42</f>
        <v>0</v>
      </c>
      <c r="L41" s="145"/>
      <c r="M41" s="134"/>
    </row>
    <row r="42" spans="1:13" ht="27" customHeight="1" hidden="1">
      <c r="A42" s="140"/>
      <c r="B42" s="140"/>
      <c r="C42" s="140"/>
      <c r="D42" s="140"/>
      <c r="E42" s="140"/>
      <c r="F42" s="141"/>
      <c r="G42" s="162" t="s">
        <v>471</v>
      </c>
      <c r="H42" s="163" t="s">
        <v>470</v>
      </c>
      <c r="I42" s="151"/>
      <c r="J42" s="151"/>
      <c r="K42" s="151"/>
      <c r="L42" s="145"/>
      <c r="M42" s="134"/>
    </row>
    <row r="43" spans="1:13" ht="12.75" hidden="1">
      <c r="A43" s="140"/>
      <c r="B43" s="140"/>
      <c r="C43" s="140"/>
      <c r="D43" s="140"/>
      <c r="E43" s="140"/>
      <c r="F43" s="141"/>
      <c r="G43" s="164" t="s">
        <v>472</v>
      </c>
      <c r="H43" s="165" t="s">
        <v>473</v>
      </c>
      <c r="I43" s="148">
        <f>I44</f>
        <v>0</v>
      </c>
      <c r="J43" s="148">
        <f>J44</f>
        <v>0</v>
      </c>
      <c r="K43" s="148">
        <f>K44</f>
        <v>0</v>
      </c>
      <c r="L43" s="145"/>
      <c r="M43" s="134"/>
    </row>
    <row r="44" spans="1:13" ht="20.25" customHeight="1" hidden="1">
      <c r="A44" s="140"/>
      <c r="B44" s="140"/>
      <c r="C44" s="140"/>
      <c r="D44" s="140"/>
      <c r="E44" s="140"/>
      <c r="F44" s="141"/>
      <c r="G44" s="162" t="s">
        <v>474</v>
      </c>
      <c r="H44" s="163" t="s">
        <v>473</v>
      </c>
      <c r="I44" s="151"/>
      <c r="J44" s="151"/>
      <c r="K44" s="151"/>
      <c r="L44" s="145"/>
      <c r="M44" s="134"/>
    </row>
    <row r="45" spans="1:13" ht="30.75" customHeight="1" hidden="1">
      <c r="A45" s="140"/>
      <c r="B45" s="140"/>
      <c r="C45" s="140"/>
      <c r="D45" s="140"/>
      <c r="E45" s="140"/>
      <c r="F45" s="141"/>
      <c r="G45" s="159" t="s">
        <v>475</v>
      </c>
      <c r="H45" s="160" t="s">
        <v>476</v>
      </c>
      <c r="I45" s="161">
        <f>I46</f>
        <v>0</v>
      </c>
      <c r="J45" s="161">
        <f>J46</f>
        <v>0</v>
      </c>
      <c r="K45" s="161">
        <f>K46</f>
        <v>0</v>
      </c>
      <c r="L45" s="145"/>
      <c r="M45" s="134"/>
    </row>
    <row r="46" spans="1:13" ht="30.75" customHeight="1" hidden="1">
      <c r="A46" s="140"/>
      <c r="B46" s="140"/>
      <c r="C46" s="140"/>
      <c r="D46" s="140"/>
      <c r="E46" s="140"/>
      <c r="F46" s="141"/>
      <c r="G46" s="162" t="s">
        <v>477</v>
      </c>
      <c r="H46" s="163" t="s">
        <v>478</v>
      </c>
      <c r="I46" s="151"/>
      <c r="J46" s="151"/>
      <c r="K46" s="151"/>
      <c r="L46" s="145"/>
      <c r="M46" s="134"/>
    </row>
    <row r="47" spans="1:13" ht="18.75" customHeight="1" hidden="1">
      <c r="A47" s="140" t="s">
        <v>436</v>
      </c>
      <c r="B47" s="140" t="s">
        <v>439</v>
      </c>
      <c r="C47" s="140" t="s">
        <v>455</v>
      </c>
      <c r="D47" s="140" t="s">
        <v>479</v>
      </c>
      <c r="E47" s="140" t="s">
        <v>480</v>
      </c>
      <c r="F47" s="141" t="s">
        <v>480</v>
      </c>
      <c r="G47" s="166" t="s">
        <v>481</v>
      </c>
      <c r="H47" s="167" t="s">
        <v>482</v>
      </c>
      <c r="I47" s="148">
        <f>I48+I51</f>
        <v>0</v>
      </c>
      <c r="J47" s="148">
        <f>J48+J51</f>
        <v>0</v>
      </c>
      <c r="K47" s="148">
        <f>K48+K51</f>
        <v>0</v>
      </c>
      <c r="L47" s="145"/>
      <c r="M47" s="134"/>
    </row>
    <row r="48" spans="1:13" ht="26.25" customHeight="1" hidden="1">
      <c r="A48" s="140" t="s">
        <v>436</v>
      </c>
      <c r="B48" s="140" t="s">
        <v>439</v>
      </c>
      <c r="C48" s="140" t="s">
        <v>455</v>
      </c>
      <c r="D48" s="140" t="s">
        <v>479</v>
      </c>
      <c r="E48" s="140" t="s">
        <v>483</v>
      </c>
      <c r="F48" s="141" t="s">
        <v>483</v>
      </c>
      <c r="G48" s="162" t="s">
        <v>484</v>
      </c>
      <c r="H48" s="163" t="s">
        <v>485</v>
      </c>
      <c r="I48" s="151">
        <f>I49</f>
        <v>0</v>
      </c>
      <c r="J48" s="151">
        <f>J49</f>
        <v>0</v>
      </c>
      <c r="K48" s="151">
        <f>K49</f>
        <v>0</v>
      </c>
      <c r="L48" s="145"/>
      <c r="M48" s="134"/>
    </row>
    <row r="49" spans="1:13" ht="41.25" customHeight="1" hidden="1">
      <c r="A49" s="140" t="s">
        <v>436</v>
      </c>
      <c r="B49" s="140" t="s">
        <v>439</v>
      </c>
      <c r="C49" s="140" t="s">
        <v>455</v>
      </c>
      <c r="D49" s="140" t="s">
        <v>479</v>
      </c>
      <c r="E49" s="140" t="s">
        <v>486</v>
      </c>
      <c r="F49" s="141" t="s">
        <v>486</v>
      </c>
      <c r="G49" s="168" t="s">
        <v>487</v>
      </c>
      <c r="H49" s="169" t="s">
        <v>488</v>
      </c>
      <c r="I49" s="170"/>
      <c r="J49" s="170"/>
      <c r="K49" s="170"/>
      <c r="L49" s="145"/>
      <c r="M49" s="134"/>
    </row>
    <row r="50" spans="1:13" ht="8.25" customHeight="1" hidden="1">
      <c r="A50" s="140" t="s">
        <v>436</v>
      </c>
      <c r="B50" s="140" t="s">
        <v>439</v>
      </c>
      <c r="C50" s="140" t="s">
        <v>489</v>
      </c>
      <c r="D50" s="140" t="s">
        <v>490</v>
      </c>
      <c r="E50" s="140" t="s">
        <v>491</v>
      </c>
      <c r="F50" s="141" t="s">
        <v>491</v>
      </c>
      <c r="G50" s="162"/>
      <c r="H50" s="163"/>
      <c r="I50" s="151"/>
      <c r="J50" s="151"/>
      <c r="K50" s="151"/>
      <c r="L50" s="145"/>
      <c r="M50" s="134"/>
    </row>
    <row r="51" spans="1:13" ht="30.75" customHeight="1" hidden="1">
      <c r="A51" s="140"/>
      <c r="B51" s="140"/>
      <c r="C51" s="140"/>
      <c r="D51" s="140"/>
      <c r="E51" s="140"/>
      <c r="F51" s="141"/>
      <c r="G51" s="159" t="s">
        <v>492</v>
      </c>
      <c r="H51" s="163" t="s">
        <v>493</v>
      </c>
      <c r="I51" s="151">
        <f>I52</f>
        <v>0</v>
      </c>
      <c r="J51" s="151">
        <f>J52</f>
        <v>0</v>
      </c>
      <c r="K51" s="151">
        <f>K52</f>
        <v>0</v>
      </c>
      <c r="L51" s="145"/>
      <c r="M51" s="134"/>
    </row>
    <row r="52" spans="1:13" ht="27" customHeight="1" hidden="1">
      <c r="A52" s="140"/>
      <c r="B52" s="140"/>
      <c r="C52" s="140"/>
      <c r="D52" s="140"/>
      <c r="E52" s="140"/>
      <c r="F52" s="141"/>
      <c r="G52" s="168" t="s">
        <v>494</v>
      </c>
      <c r="H52" s="169" t="s">
        <v>495</v>
      </c>
      <c r="I52" s="151"/>
      <c r="J52" s="151"/>
      <c r="K52" s="151"/>
      <c r="L52" s="145"/>
      <c r="M52" s="134"/>
    </row>
    <row r="53" spans="1:13" ht="38.25" customHeight="1" hidden="1">
      <c r="A53" s="140" t="s">
        <v>436</v>
      </c>
      <c r="B53" s="140" t="s">
        <v>439</v>
      </c>
      <c r="C53" s="140" t="s">
        <v>489</v>
      </c>
      <c r="D53" s="140" t="s">
        <v>496</v>
      </c>
      <c r="E53" s="140" t="s">
        <v>497</v>
      </c>
      <c r="F53" s="141" t="s">
        <v>497</v>
      </c>
      <c r="G53" s="159" t="s">
        <v>498</v>
      </c>
      <c r="H53" s="160" t="s">
        <v>499</v>
      </c>
      <c r="I53" s="161">
        <f>I54+I60</f>
        <v>0</v>
      </c>
      <c r="J53" s="161">
        <f>J54+J60</f>
        <v>0</v>
      </c>
      <c r="K53" s="161">
        <f>K54+K60</f>
        <v>0</v>
      </c>
      <c r="L53" s="145"/>
      <c r="M53" s="134"/>
    </row>
    <row r="54" spans="1:13" ht="86.25" customHeight="1" hidden="1">
      <c r="A54" s="140"/>
      <c r="B54" s="140"/>
      <c r="C54" s="140"/>
      <c r="D54" s="140"/>
      <c r="E54" s="140"/>
      <c r="F54" s="141"/>
      <c r="G54" s="159" t="s">
        <v>500</v>
      </c>
      <c r="H54" s="160" t="s">
        <v>501</v>
      </c>
      <c r="I54" s="161">
        <f>I59+I55</f>
        <v>0</v>
      </c>
      <c r="J54" s="161">
        <f>J59+J55</f>
        <v>0</v>
      </c>
      <c r="K54" s="161">
        <f>K59+K55</f>
        <v>0</v>
      </c>
      <c r="L54" s="145"/>
      <c r="M54" s="134"/>
    </row>
    <row r="55" spans="1:13" ht="51.75" customHeight="1" hidden="1">
      <c r="A55" s="140" t="s">
        <v>436</v>
      </c>
      <c r="B55" s="140" t="s">
        <v>439</v>
      </c>
      <c r="C55" s="140" t="s">
        <v>502</v>
      </c>
      <c r="D55" s="140" t="s">
        <v>503</v>
      </c>
      <c r="E55" s="140" t="s">
        <v>504</v>
      </c>
      <c r="F55" s="141" t="s">
        <v>504</v>
      </c>
      <c r="G55" s="162" t="s">
        <v>505</v>
      </c>
      <c r="H55" s="163" t="s">
        <v>506</v>
      </c>
      <c r="I55" s="151">
        <f>I56+I57</f>
        <v>0</v>
      </c>
      <c r="J55" s="151">
        <f>J56+J57</f>
        <v>0</v>
      </c>
      <c r="K55" s="151">
        <f>K56+K57</f>
        <v>0</v>
      </c>
      <c r="L55" s="145"/>
      <c r="M55" s="134"/>
    </row>
    <row r="56" spans="1:13" ht="75" customHeight="1" hidden="1">
      <c r="A56" s="140" t="s">
        <v>436</v>
      </c>
      <c r="B56" s="140" t="s">
        <v>439</v>
      </c>
      <c r="C56" s="140" t="s">
        <v>502</v>
      </c>
      <c r="D56" s="140" t="s">
        <v>503</v>
      </c>
      <c r="E56" s="140" t="s">
        <v>507</v>
      </c>
      <c r="F56" s="141" t="s">
        <v>507</v>
      </c>
      <c r="G56" s="168" t="s">
        <v>2</v>
      </c>
      <c r="H56" s="169" t="s">
        <v>508</v>
      </c>
      <c r="I56" s="170"/>
      <c r="J56" s="170"/>
      <c r="K56" s="170"/>
      <c r="L56" s="145"/>
      <c r="M56" s="134"/>
    </row>
    <row r="57" spans="1:13" ht="66.75" customHeight="1" hidden="1">
      <c r="A57" s="140"/>
      <c r="B57" s="140"/>
      <c r="C57" s="140"/>
      <c r="D57" s="140"/>
      <c r="E57" s="140"/>
      <c r="F57" s="141"/>
      <c r="G57" s="168" t="s">
        <v>3</v>
      </c>
      <c r="H57" s="169" t="s">
        <v>509</v>
      </c>
      <c r="I57" s="170"/>
      <c r="J57" s="170"/>
      <c r="K57" s="170"/>
      <c r="L57" s="145"/>
      <c r="M57" s="134"/>
    </row>
    <row r="58" spans="1:13" ht="65.25" customHeight="1" hidden="1">
      <c r="A58" s="140"/>
      <c r="B58" s="140"/>
      <c r="C58" s="140"/>
      <c r="D58" s="140"/>
      <c r="E58" s="140"/>
      <c r="F58" s="141"/>
      <c r="G58" s="171" t="s">
        <v>510</v>
      </c>
      <c r="H58" s="163" t="s">
        <v>511</v>
      </c>
      <c r="I58" s="151">
        <f>I59</f>
        <v>0</v>
      </c>
      <c r="J58" s="151">
        <f>J59</f>
        <v>0</v>
      </c>
      <c r="K58" s="151">
        <f>K59</f>
        <v>0</v>
      </c>
      <c r="L58" s="145"/>
      <c r="M58" s="134"/>
    </row>
    <row r="59" spans="1:13" ht="52.5" customHeight="1" hidden="1">
      <c r="A59" s="140"/>
      <c r="B59" s="140"/>
      <c r="C59" s="140"/>
      <c r="D59" s="140"/>
      <c r="E59" s="140"/>
      <c r="F59" s="141"/>
      <c r="G59" s="168" t="s">
        <v>512</v>
      </c>
      <c r="H59" s="169" t="s">
        <v>513</v>
      </c>
      <c r="I59" s="170"/>
      <c r="J59" s="170"/>
      <c r="K59" s="170"/>
      <c r="L59" s="145"/>
      <c r="M59" s="134"/>
    </row>
    <row r="60" spans="1:13" ht="33" customHeight="1" hidden="1">
      <c r="A60" s="140"/>
      <c r="B60" s="140"/>
      <c r="C60" s="140"/>
      <c r="D60" s="140"/>
      <c r="E60" s="140"/>
      <c r="F60" s="141"/>
      <c r="G60" s="159" t="s">
        <v>514</v>
      </c>
      <c r="H60" s="160" t="s">
        <v>515</v>
      </c>
      <c r="I60" s="161">
        <f aca="true" t="shared" si="0" ref="I60:K61">I61</f>
        <v>0</v>
      </c>
      <c r="J60" s="161">
        <f t="shared" si="0"/>
        <v>0</v>
      </c>
      <c r="K60" s="161">
        <f t="shared" si="0"/>
        <v>0</v>
      </c>
      <c r="L60" s="145"/>
      <c r="M60" s="134"/>
    </row>
    <row r="61" spans="1:13" ht="41.25" customHeight="1" hidden="1">
      <c r="A61" s="140" t="s">
        <v>436</v>
      </c>
      <c r="B61" s="140" t="s">
        <v>439</v>
      </c>
      <c r="C61" s="140" t="s">
        <v>502</v>
      </c>
      <c r="D61" s="140" t="s">
        <v>503</v>
      </c>
      <c r="E61" s="140" t="s">
        <v>504</v>
      </c>
      <c r="F61" s="141" t="s">
        <v>504</v>
      </c>
      <c r="G61" s="162" t="s">
        <v>516</v>
      </c>
      <c r="H61" s="163" t="s">
        <v>517</v>
      </c>
      <c r="I61" s="151">
        <f t="shared" si="0"/>
        <v>0</v>
      </c>
      <c r="J61" s="151">
        <f t="shared" si="0"/>
        <v>0</v>
      </c>
      <c r="K61" s="151">
        <f t="shared" si="0"/>
        <v>0</v>
      </c>
      <c r="L61" s="145"/>
      <c r="M61" s="134"/>
    </row>
    <row r="62" spans="1:13" ht="45" customHeight="1" hidden="1">
      <c r="A62" s="140" t="s">
        <v>436</v>
      </c>
      <c r="B62" s="140" t="s">
        <v>439</v>
      </c>
      <c r="C62" s="140" t="s">
        <v>502</v>
      </c>
      <c r="D62" s="140" t="s">
        <v>503</v>
      </c>
      <c r="E62" s="140" t="s">
        <v>507</v>
      </c>
      <c r="F62" s="141" t="s">
        <v>507</v>
      </c>
      <c r="G62" s="168" t="s">
        <v>518</v>
      </c>
      <c r="H62" s="169" t="s">
        <v>519</v>
      </c>
      <c r="I62" s="170"/>
      <c r="J62" s="170"/>
      <c r="K62" s="170"/>
      <c r="L62" s="145"/>
      <c r="M62" s="134"/>
    </row>
    <row r="63" spans="1:13" ht="27.75" customHeight="1" hidden="1">
      <c r="A63" s="140" t="s">
        <v>436</v>
      </c>
      <c r="B63" s="140" t="s">
        <v>439</v>
      </c>
      <c r="C63" s="140" t="s">
        <v>481</v>
      </c>
      <c r="D63" s="140" t="s">
        <v>492</v>
      </c>
      <c r="E63" s="140" t="s">
        <v>520</v>
      </c>
      <c r="F63" s="141" t="s">
        <v>521</v>
      </c>
      <c r="G63" s="164" t="s">
        <v>522</v>
      </c>
      <c r="H63" s="165" t="s">
        <v>523</v>
      </c>
      <c r="I63" s="148">
        <f>I64</f>
        <v>0</v>
      </c>
      <c r="J63" s="148">
        <f>J64</f>
        <v>0</v>
      </c>
      <c r="K63" s="148">
        <f>K64</f>
        <v>0</v>
      </c>
      <c r="L63" s="145"/>
      <c r="M63" s="134"/>
    </row>
    <row r="64" spans="1:13" ht="20.25" customHeight="1" hidden="1">
      <c r="A64" s="140" t="s">
        <v>436</v>
      </c>
      <c r="B64" s="140" t="s">
        <v>439</v>
      </c>
      <c r="C64" s="140" t="s">
        <v>481</v>
      </c>
      <c r="D64" s="140" t="s">
        <v>492</v>
      </c>
      <c r="E64" s="140" t="s">
        <v>524</v>
      </c>
      <c r="F64" s="141" t="s">
        <v>524</v>
      </c>
      <c r="G64" s="171" t="s">
        <v>525</v>
      </c>
      <c r="H64" s="163" t="s">
        <v>526</v>
      </c>
      <c r="I64" s="151">
        <f>I65+I66+I67+I68</f>
        <v>0</v>
      </c>
      <c r="J64" s="151">
        <f>J65+J66+J67+J68</f>
        <v>0</v>
      </c>
      <c r="K64" s="151">
        <f>K65+K66+K67+K68</f>
        <v>0</v>
      </c>
      <c r="L64" s="145"/>
      <c r="M64" s="134"/>
    </row>
    <row r="65" spans="1:13" ht="30" customHeight="1" hidden="1">
      <c r="A65" s="140"/>
      <c r="B65" s="140"/>
      <c r="C65" s="140"/>
      <c r="D65" s="140"/>
      <c r="E65" s="140"/>
      <c r="F65" s="141"/>
      <c r="G65" s="172" t="s">
        <v>527</v>
      </c>
      <c r="H65" s="169" t="s">
        <v>528</v>
      </c>
      <c r="I65" s="170"/>
      <c r="J65" s="170"/>
      <c r="K65" s="170"/>
      <c r="L65" s="145"/>
      <c r="M65" s="134"/>
    </row>
    <row r="66" spans="1:13" ht="33" customHeight="1" hidden="1">
      <c r="A66" s="140"/>
      <c r="B66" s="140"/>
      <c r="C66" s="140"/>
      <c r="D66" s="140"/>
      <c r="E66" s="140"/>
      <c r="F66" s="141"/>
      <c r="G66" s="172" t="s">
        <v>529</v>
      </c>
      <c r="H66" s="169" t="s">
        <v>530</v>
      </c>
      <c r="I66" s="170"/>
      <c r="J66" s="170"/>
      <c r="K66" s="170"/>
      <c r="L66" s="145"/>
      <c r="M66" s="134"/>
    </row>
    <row r="67" spans="1:13" ht="18.75" customHeight="1" hidden="1">
      <c r="A67" s="140"/>
      <c r="B67" s="140"/>
      <c r="C67" s="140"/>
      <c r="D67" s="140"/>
      <c r="E67" s="140"/>
      <c r="F67" s="141"/>
      <c r="G67" s="172" t="s">
        <v>531</v>
      </c>
      <c r="H67" s="169" t="s">
        <v>532</v>
      </c>
      <c r="I67" s="170"/>
      <c r="J67" s="170"/>
      <c r="K67" s="170"/>
      <c r="L67" s="145"/>
      <c r="M67" s="134"/>
    </row>
    <row r="68" spans="1:13" ht="17.25" customHeight="1" hidden="1">
      <c r="A68" s="140"/>
      <c r="B68" s="140"/>
      <c r="C68" s="140"/>
      <c r="D68" s="140"/>
      <c r="E68" s="140"/>
      <c r="F68" s="141"/>
      <c r="G68" s="172" t="s">
        <v>533</v>
      </c>
      <c r="H68" s="169" t="s">
        <v>534</v>
      </c>
      <c r="I68" s="170"/>
      <c r="J68" s="170"/>
      <c r="K68" s="170"/>
      <c r="L68" s="145"/>
      <c r="M68" s="134"/>
    </row>
    <row r="69" spans="1:13" ht="26.25" customHeight="1" hidden="1">
      <c r="A69" s="140"/>
      <c r="B69" s="140"/>
      <c r="C69" s="140"/>
      <c r="D69" s="140"/>
      <c r="E69" s="140"/>
      <c r="F69" s="141"/>
      <c r="G69" s="173" t="s">
        <v>535</v>
      </c>
      <c r="H69" s="174" t="s">
        <v>536</v>
      </c>
      <c r="I69" s="161">
        <f>I71+I70</f>
        <v>0</v>
      </c>
      <c r="J69" s="161">
        <f>J71+J70</f>
        <v>0</v>
      </c>
      <c r="K69" s="161">
        <f>K71+K70</f>
        <v>0</v>
      </c>
      <c r="L69" s="145"/>
      <c r="M69" s="134"/>
    </row>
    <row r="70" spans="1:13" ht="77.25" customHeight="1" hidden="1">
      <c r="A70" s="140"/>
      <c r="B70" s="140"/>
      <c r="C70" s="140"/>
      <c r="D70" s="140"/>
      <c r="E70" s="140"/>
      <c r="F70" s="141"/>
      <c r="G70" s="175" t="s">
        <v>537</v>
      </c>
      <c r="H70" s="176" t="s">
        <v>538</v>
      </c>
      <c r="I70" s="151"/>
      <c r="J70" s="177"/>
      <c r="K70" s="177"/>
      <c r="L70" s="145"/>
      <c r="M70" s="134"/>
    </row>
    <row r="71" spans="1:13" ht="47.25" customHeight="1" hidden="1">
      <c r="A71" s="140"/>
      <c r="B71" s="140"/>
      <c r="C71" s="140"/>
      <c r="D71" s="140"/>
      <c r="E71" s="140"/>
      <c r="F71" s="141"/>
      <c r="G71" s="175" t="s">
        <v>539</v>
      </c>
      <c r="H71" s="176" t="s">
        <v>540</v>
      </c>
      <c r="I71" s="151">
        <f>I72</f>
        <v>0</v>
      </c>
      <c r="J71" s="151">
        <f>J72</f>
        <v>0</v>
      </c>
      <c r="K71" s="151">
        <f>K72</f>
        <v>0</v>
      </c>
      <c r="L71" s="145"/>
      <c r="M71" s="134"/>
    </row>
    <row r="72" spans="1:13" ht="30" customHeight="1" hidden="1">
      <c r="A72" s="140"/>
      <c r="B72" s="140"/>
      <c r="C72" s="140"/>
      <c r="D72" s="140"/>
      <c r="E72" s="140"/>
      <c r="F72" s="141"/>
      <c r="G72" s="175" t="s">
        <v>541</v>
      </c>
      <c r="H72" s="176" t="s">
        <v>542</v>
      </c>
      <c r="I72" s="151">
        <f>I74+I73</f>
        <v>0</v>
      </c>
      <c r="J72" s="151">
        <f>J74+J73</f>
        <v>0</v>
      </c>
      <c r="K72" s="151">
        <f>K74+K73</f>
        <v>0</v>
      </c>
      <c r="L72" s="145"/>
      <c r="M72" s="134"/>
    </row>
    <row r="73" spans="1:13" ht="50.25" customHeight="1" hidden="1">
      <c r="A73" s="140"/>
      <c r="B73" s="140"/>
      <c r="C73" s="140"/>
      <c r="D73" s="140"/>
      <c r="E73" s="140"/>
      <c r="F73" s="141"/>
      <c r="G73" s="178" t="s">
        <v>4</v>
      </c>
      <c r="H73" s="179" t="s">
        <v>543</v>
      </c>
      <c r="I73" s="170"/>
      <c r="J73" s="170"/>
      <c r="K73" s="170"/>
      <c r="L73" s="145"/>
      <c r="M73" s="134"/>
    </row>
    <row r="74" spans="1:13" ht="41.25" customHeight="1" hidden="1">
      <c r="A74" s="140"/>
      <c r="B74" s="140"/>
      <c r="C74" s="140"/>
      <c r="D74" s="140"/>
      <c r="E74" s="140"/>
      <c r="F74" s="141"/>
      <c r="G74" s="178" t="s">
        <v>5</v>
      </c>
      <c r="H74" s="179" t="s">
        <v>544</v>
      </c>
      <c r="I74" s="170"/>
      <c r="J74" s="177"/>
      <c r="K74" s="177"/>
      <c r="L74" s="145"/>
      <c r="M74" s="134"/>
    </row>
    <row r="75" spans="1:13" ht="27" customHeight="1" hidden="1">
      <c r="A75" s="140"/>
      <c r="B75" s="140"/>
      <c r="C75" s="140"/>
      <c r="D75" s="140"/>
      <c r="E75" s="140"/>
      <c r="F75" s="141"/>
      <c r="G75" s="166" t="s">
        <v>545</v>
      </c>
      <c r="H75" s="167" t="s">
        <v>546</v>
      </c>
      <c r="I75" s="148">
        <f>I76+I89+I86+I83+I88+I80+I79+I87</f>
        <v>0</v>
      </c>
      <c r="J75" s="148">
        <f>J76+J89+J86+J83+J88+J80+J79+J87</f>
        <v>0</v>
      </c>
      <c r="K75" s="148">
        <f>K76+K89+K86+K83+K88+K80+K79+K87</f>
        <v>0</v>
      </c>
      <c r="L75" s="145"/>
      <c r="M75" s="134"/>
    </row>
    <row r="76" spans="1:13" ht="30.75" customHeight="1" hidden="1">
      <c r="A76" s="140" t="s">
        <v>436</v>
      </c>
      <c r="B76" s="140" t="s">
        <v>439</v>
      </c>
      <c r="C76" s="140" t="s">
        <v>547</v>
      </c>
      <c r="D76" s="140" t="s">
        <v>548</v>
      </c>
      <c r="E76" s="140" t="s">
        <v>549</v>
      </c>
      <c r="F76" s="141" t="s">
        <v>550</v>
      </c>
      <c r="G76" s="180" t="s">
        <v>551</v>
      </c>
      <c r="H76" s="181" t="s">
        <v>552</v>
      </c>
      <c r="I76" s="148">
        <f>I77+I78</f>
        <v>0</v>
      </c>
      <c r="J76" s="148">
        <f>J77+J78</f>
        <v>0</v>
      </c>
      <c r="K76" s="148">
        <f>K77+K78</f>
        <v>0</v>
      </c>
      <c r="L76" s="145"/>
      <c r="M76" s="134"/>
    </row>
    <row r="77" spans="1:13" ht="90.75" customHeight="1" hidden="1">
      <c r="A77" s="140" t="s">
        <v>436</v>
      </c>
      <c r="B77" s="140" t="s">
        <v>439</v>
      </c>
      <c r="C77" s="140" t="s">
        <v>547</v>
      </c>
      <c r="D77" s="140" t="s">
        <v>548</v>
      </c>
      <c r="E77" s="140" t="s">
        <v>549</v>
      </c>
      <c r="F77" s="141" t="s">
        <v>553</v>
      </c>
      <c r="G77" s="168" t="s">
        <v>554</v>
      </c>
      <c r="H77" s="169" t="s">
        <v>555</v>
      </c>
      <c r="I77" s="170"/>
      <c r="J77" s="170"/>
      <c r="K77" s="170"/>
      <c r="L77" s="145"/>
      <c r="M77" s="134"/>
    </row>
    <row r="78" spans="1:13" ht="54" customHeight="1" hidden="1">
      <c r="A78" s="140"/>
      <c r="B78" s="140"/>
      <c r="C78" s="140"/>
      <c r="D78" s="140"/>
      <c r="E78" s="140"/>
      <c r="F78" s="141"/>
      <c r="G78" s="168" t="s">
        <v>556</v>
      </c>
      <c r="H78" s="169" t="s">
        <v>557</v>
      </c>
      <c r="I78" s="170"/>
      <c r="J78" s="170"/>
      <c r="K78" s="170"/>
      <c r="L78" s="145"/>
      <c r="M78" s="134"/>
    </row>
    <row r="79" spans="1:13" ht="54" customHeight="1" hidden="1">
      <c r="A79" s="140"/>
      <c r="B79" s="140"/>
      <c r="C79" s="140"/>
      <c r="D79" s="140"/>
      <c r="E79" s="140"/>
      <c r="F79" s="141"/>
      <c r="G79" s="159" t="s">
        <v>558</v>
      </c>
      <c r="H79" s="160" t="s">
        <v>559</v>
      </c>
      <c r="I79" s="161"/>
      <c r="J79" s="161"/>
      <c r="K79" s="161"/>
      <c r="L79" s="145"/>
      <c r="M79" s="134"/>
    </row>
    <row r="80" spans="1:13" ht="35.25" customHeight="1" hidden="1">
      <c r="A80" s="140"/>
      <c r="B80" s="140"/>
      <c r="C80" s="140"/>
      <c r="D80" s="140"/>
      <c r="E80" s="140"/>
      <c r="F80" s="141"/>
      <c r="G80" s="159" t="s">
        <v>560</v>
      </c>
      <c r="H80" s="160" t="s">
        <v>561</v>
      </c>
      <c r="I80" s="161">
        <f aca="true" t="shared" si="1" ref="I80:K81">I81</f>
        <v>0</v>
      </c>
      <c r="J80" s="161">
        <f t="shared" si="1"/>
        <v>0</v>
      </c>
      <c r="K80" s="161">
        <f t="shared" si="1"/>
        <v>0</v>
      </c>
      <c r="L80" s="145"/>
      <c r="M80" s="134"/>
    </row>
    <row r="81" spans="1:13" ht="45" customHeight="1" hidden="1">
      <c r="A81" s="140"/>
      <c r="B81" s="140"/>
      <c r="C81" s="140"/>
      <c r="D81" s="140"/>
      <c r="E81" s="140"/>
      <c r="F81" s="141"/>
      <c r="G81" s="162" t="s">
        <v>562</v>
      </c>
      <c r="H81" s="163" t="s">
        <v>563</v>
      </c>
      <c r="I81" s="170">
        <f t="shared" si="1"/>
        <v>0</v>
      </c>
      <c r="J81" s="170">
        <f t="shared" si="1"/>
        <v>0</v>
      </c>
      <c r="K81" s="170">
        <f t="shared" si="1"/>
        <v>0</v>
      </c>
      <c r="L81" s="145"/>
      <c r="M81" s="134"/>
    </row>
    <row r="82" spans="1:13" ht="54" customHeight="1" hidden="1">
      <c r="A82" s="140"/>
      <c r="B82" s="140"/>
      <c r="C82" s="140"/>
      <c r="D82" s="140"/>
      <c r="E82" s="140"/>
      <c r="F82" s="141"/>
      <c r="G82" s="168" t="s">
        <v>564</v>
      </c>
      <c r="H82" s="169" t="s">
        <v>565</v>
      </c>
      <c r="I82" s="170"/>
      <c r="J82" s="170"/>
      <c r="K82" s="170"/>
      <c r="L82" s="145"/>
      <c r="M82" s="134"/>
    </row>
    <row r="83" spans="1:13" ht="86.25" customHeight="1" hidden="1">
      <c r="A83" s="140"/>
      <c r="B83" s="140"/>
      <c r="C83" s="140"/>
      <c r="D83" s="140"/>
      <c r="E83" s="140"/>
      <c r="F83" s="141"/>
      <c r="G83" s="159" t="s">
        <v>566</v>
      </c>
      <c r="H83" s="160" t="s">
        <v>567</v>
      </c>
      <c r="I83" s="161">
        <f>I85+I84</f>
        <v>0</v>
      </c>
      <c r="J83" s="161">
        <f>J85+J84</f>
        <v>0</v>
      </c>
      <c r="K83" s="161">
        <f>K85+K84</f>
        <v>0</v>
      </c>
      <c r="L83" s="145"/>
      <c r="M83" s="134"/>
    </row>
    <row r="84" spans="1:13" ht="38.25" customHeight="1" hidden="1">
      <c r="A84" s="140"/>
      <c r="B84" s="140"/>
      <c r="C84" s="140"/>
      <c r="D84" s="140"/>
      <c r="E84" s="140"/>
      <c r="F84" s="141"/>
      <c r="G84" s="168" t="s">
        <v>568</v>
      </c>
      <c r="H84" s="169" t="s">
        <v>569</v>
      </c>
      <c r="I84" s="170"/>
      <c r="J84" s="170"/>
      <c r="K84" s="170"/>
      <c r="L84" s="145"/>
      <c r="M84" s="134"/>
    </row>
    <row r="85" spans="1:13" ht="25.5" customHeight="1" hidden="1">
      <c r="A85" s="140"/>
      <c r="B85" s="140"/>
      <c r="C85" s="140"/>
      <c r="D85" s="140"/>
      <c r="E85" s="140"/>
      <c r="F85" s="141"/>
      <c r="G85" s="168" t="s">
        <v>570</v>
      </c>
      <c r="H85" s="169" t="s">
        <v>571</v>
      </c>
      <c r="I85" s="170"/>
      <c r="J85" s="170"/>
      <c r="K85" s="170"/>
      <c r="L85" s="145"/>
      <c r="M85" s="134"/>
    </row>
    <row r="86" spans="1:13" ht="54.75" customHeight="1" hidden="1">
      <c r="A86" s="140"/>
      <c r="B86" s="140"/>
      <c r="C86" s="140"/>
      <c r="D86" s="140"/>
      <c r="E86" s="140"/>
      <c r="F86" s="141"/>
      <c r="G86" s="159" t="s">
        <v>572</v>
      </c>
      <c r="H86" s="160" t="s">
        <v>573</v>
      </c>
      <c r="I86" s="161"/>
      <c r="J86" s="161"/>
      <c r="K86" s="161"/>
      <c r="L86" s="145"/>
      <c r="M86" s="134"/>
    </row>
    <row r="87" spans="1:13" ht="66" customHeight="1" hidden="1">
      <c r="A87" s="140"/>
      <c r="B87" s="140"/>
      <c r="C87" s="140"/>
      <c r="D87" s="140"/>
      <c r="E87" s="140"/>
      <c r="F87" s="141"/>
      <c r="G87" s="173" t="s">
        <v>574</v>
      </c>
      <c r="H87" s="174" t="s">
        <v>575</v>
      </c>
      <c r="I87" s="161"/>
      <c r="J87" s="161"/>
      <c r="K87" s="161"/>
      <c r="L87" s="145"/>
      <c r="M87" s="134"/>
    </row>
    <row r="88" spans="1:13" ht="66" customHeight="1" hidden="1">
      <c r="A88" s="140"/>
      <c r="B88" s="140"/>
      <c r="C88" s="140"/>
      <c r="D88" s="140"/>
      <c r="E88" s="140"/>
      <c r="F88" s="141"/>
      <c r="G88" s="173" t="s">
        <v>576</v>
      </c>
      <c r="H88" s="174" t="s">
        <v>577</v>
      </c>
      <c r="I88" s="161"/>
      <c r="J88" s="161"/>
      <c r="K88" s="161"/>
      <c r="L88" s="145"/>
      <c r="M88" s="134"/>
    </row>
    <row r="89" spans="1:13" ht="30.75" customHeight="1" hidden="1">
      <c r="A89" s="140" t="s">
        <v>436</v>
      </c>
      <c r="B89" s="140" t="s">
        <v>439</v>
      </c>
      <c r="C89" s="140" t="s">
        <v>547</v>
      </c>
      <c r="D89" s="140" t="s">
        <v>578</v>
      </c>
      <c r="E89" s="140" t="s">
        <v>579</v>
      </c>
      <c r="F89" s="141" t="s">
        <v>579</v>
      </c>
      <c r="G89" s="159" t="s">
        <v>580</v>
      </c>
      <c r="H89" s="160" t="s">
        <v>581</v>
      </c>
      <c r="I89" s="161">
        <f>I90</f>
        <v>0</v>
      </c>
      <c r="J89" s="161">
        <f>J90</f>
        <v>0</v>
      </c>
      <c r="K89" s="161">
        <f>K90</f>
        <v>0</v>
      </c>
      <c r="L89" s="145"/>
      <c r="M89" s="134"/>
    </row>
    <row r="90" spans="1:13" ht="38.25" hidden="1">
      <c r="A90" s="140" t="s">
        <v>436</v>
      </c>
      <c r="B90" s="140" t="s">
        <v>439</v>
      </c>
      <c r="C90" s="140" t="s">
        <v>547</v>
      </c>
      <c r="D90" s="140" t="s">
        <v>578</v>
      </c>
      <c r="E90" s="140" t="s">
        <v>582</v>
      </c>
      <c r="F90" s="141" t="s">
        <v>582</v>
      </c>
      <c r="G90" s="168" t="s">
        <v>17</v>
      </c>
      <c r="H90" s="169" t="s">
        <v>583</v>
      </c>
      <c r="I90" s="170"/>
      <c r="J90" s="170"/>
      <c r="K90" s="170"/>
      <c r="L90" s="145"/>
      <c r="M90" s="134"/>
    </row>
    <row r="91" spans="1:13" ht="18.75" customHeight="1">
      <c r="A91" s="140"/>
      <c r="B91" s="140"/>
      <c r="C91" s="140"/>
      <c r="D91" s="140"/>
      <c r="E91" s="140"/>
      <c r="F91" s="141"/>
      <c r="G91" s="182" t="s">
        <v>584</v>
      </c>
      <c r="H91" s="183" t="s">
        <v>585</v>
      </c>
      <c r="I91" s="184">
        <f>I92</f>
        <v>11185260.4</v>
      </c>
      <c r="J91" s="184">
        <f>J92</f>
        <v>0</v>
      </c>
      <c r="K91" s="184">
        <f>K92</f>
        <v>0</v>
      </c>
      <c r="L91" s="145"/>
      <c r="M91" s="134"/>
    </row>
    <row r="92" spans="1:13" ht="25.5">
      <c r="A92" s="140"/>
      <c r="B92" s="140"/>
      <c r="C92" s="140"/>
      <c r="D92" s="140"/>
      <c r="E92" s="140"/>
      <c r="F92" s="141"/>
      <c r="G92" s="182" t="s">
        <v>586</v>
      </c>
      <c r="H92" s="183" t="s">
        <v>587</v>
      </c>
      <c r="I92" s="184">
        <f>I93+I116+I161+I98</f>
        <v>11185260.4</v>
      </c>
      <c r="J92" s="184">
        <f>J93+J116+J161+J98</f>
        <v>0</v>
      </c>
      <c r="K92" s="184">
        <f>K93+K116+K161+K98</f>
        <v>0</v>
      </c>
      <c r="L92" s="145"/>
      <c r="M92" s="134"/>
    </row>
    <row r="93" spans="1:13" ht="12.75" hidden="1">
      <c r="A93" s="140"/>
      <c r="B93" s="140"/>
      <c r="C93" s="140"/>
      <c r="D93" s="140"/>
      <c r="E93" s="140"/>
      <c r="F93" s="141"/>
      <c r="G93" s="185" t="s">
        <v>588</v>
      </c>
      <c r="H93" s="186" t="s">
        <v>589</v>
      </c>
      <c r="I93" s="184">
        <f>I94+I96</f>
        <v>0</v>
      </c>
      <c r="J93" s="184">
        <f>J94+J96</f>
        <v>0</v>
      </c>
      <c r="K93" s="184">
        <f>K94+K96</f>
        <v>0</v>
      </c>
      <c r="L93" s="145"/>
      <c r="M93" s="134"/>
    </row>
    <row r="94" spans="1:13" ht="21.75" customHeight="1" hidden="1">
      <c r="A94" s="140"/>
      <c r="B94" s="140"/>
      <c r="C94" s="140"/>
      <c r="D94" s="140"/>
      <c r="E94" s="140"/>
      <c r="F94" s="141"/>
      <c r="G94" s="187" t="s">
        <v>590</v>
      </c>
      <c r="H94" s="188" t="s">
        <v>591</v>
      </c>
      <c r="I94" s="189">
        <f>I95</f>
        <v>0</v>
      </c>
      <c r="J94" s="189">
        <f>J95</f>
        <v>0</v>
      </c>
      <c r="K94" s="189">
        <f>K95</f>
        <v>0</v>
      </c>
      <c r="L94" s="145"/>
      <c r="M94" s="134"/>
    </row>
    <row r="95" spans="1:13" ht="25.5" hidden="1">
      <c r="A95" s="140" t="s">
        <v>436</v>
      </c>
      <c r="B95" s="140" t="s">
        <v>584</v>
      </c>
      <c r="C95" s="140" t="s">
        <v>586</v>
      </c>
      <c r="D95" s="140" t="s">
        <v>592</v>
      </c>
      <c r="E95" s="140" t="s">
        <v>592</v>
      </c>
      <c r="F95" s="141" t="s">
        <v>593</v>
      </c>
      <c r="G95" s="187" t="s">
        <v>594</v>
      </c>
      <c r="H95" s="188" t="s">
        <v>595</v>
      </c>
      <c r="I95" s="190"/>
      <c r="J95" s="190"/>
      <c r="K95" s="190"/>
      <c r="L95" s="145"/>
      <c r="M95" s="134"/>
    </row>
    <row r="96" spans="1:13" ht="25.5" hidden="1">
      <c r="A96" s="140"/>
      <c r="B96" s="140"/>
      <c r="C96" s="140"/>
      <c r="D96" s="140"/>
      <c r="E96" s="140"/>
      <c r="F96" s="141"/>
      <c r="G96" s="187" t="s">
        <v>596</v>
      </c>
      <c r="H96" s="188" t="s">
        <v>597</v>
      </c>
      <c r="I96" s="189">
        <f>I97</f>
        <v>0</v>
      </c>
      <c r="J96" s="189">
        <f>J97</f>
        <v>0</v>
      </c>
      <c r="K96" s="189">
        <f>K97</f>
        <v>0</v>
      </c>
      <c r="L96" s="145"/>
      <c r="M96" s="134"/>
    </row>
    <row r="97" spans="1:13" ht="30" customHeight="1" hidden="1">
      <c r="A97" s="140" t="s">
        <v>436</v>
      </c>
      <c r="B97" s="140" t="s">
        <v>584</v>
      </c>
      <c r="C97" s="140" t="s">
        <v>586</v>
      </c>
      <c r="D97" s="140" t="s">
        <v>592</v>
      </c>
      <c r="E97" s="140" t="s">
        <v>592</v>
      </c>
      <c r="F97" s="141" t="s">
        <v>598</v>
      </c>
      <c r="G97" s="187" t="s">
        <v>11</v>
      </c>
      <c r="H97" s="191" t="s">
        <v>12</v>
      </c>
      <c r="I97" s="190"/>
      <c r="J97" s="190"/>
      <c r="K97" s="190"/>
      <c r="L97" s="145"/>
      <c r="M97" s="134"/>
    </row>
    <row r="98" spans="1:13" ht="28.5" customHeight="1">
      <c r="A98" s="140"/>
      <c r="B98" s="140"/>
      <c r="C98" s="140"/>
      <c r="D98" s="140"/>
      <c r="E98" s="140"/>
      <c r="F98" s="141"/>
      <c r="G98" s="185" t="s">
        <v>599</v>
      </c>
      <c r="H98" s="186" t="s">
        <v>600</v>
      </c>
      <c r="I98" s="192">
        <f>I100+I99</f>
        <v>11185260.4</v>
      </c>
      <c r="J98" s="192">
        <f>J100+J99</f>
        <v>0</v>
      </c>
      <c r="K98" s="192">
        <f>K100+K99</f>
        <v>0</v>
      </c>
      <c r="L98" s="145"/>
      <c r="M98" s="134"/>
    </row>
    <row r="99" spans="1:13" ht="33.75" customHeight="1">
      <c r="A99" s="140"/>
      <c r="B99" s="140"/>
      <c r="C99" s="140"/>
      <c r="D99" s="140"/>
      <c r="E99" s="140"/>
      <c r="F99" s="141"/>
      <c r="G99" s="187" t="s">
        <v>680</v>
      </c>
      <c r="H99" s="217" t="s">
        <v>681</v>
      </c>
      <c r="I99" s="190">
        <f>4000000+7185260.4</f>
        <v>11185260.4</v>
      </c>
      <c r="J99" s="192"/>
      <c r="K99" s="192"/>
      <c r="L99" s="145"/>
      <c r="M99" s="134"/>
    </row>
    <row r="100" spans="1:13" ht="15.75" customHeight="1" hidden="1">
      <c r="A100" s="140"/>
      <c r="B100" s="140"/>
      <c r="C100" s="140"/>
      <c r="D100" s="140"/>
      <c r="E100" s="140"/>
      <c r="F100" s="141"/>
      <c r="G100" s="187" t="s">
        <v>601</v>
      </c>
      <c r="H100" s="193" t="s">
        <v>602</v>
      </c>
      <c r="I100" s="189">
        <f>I101+I102+I103+I104+I105+I106+I107+I108+I109+I110+I111+I112+I113+I114+I115</f>
        <v>0</v>
      </c>
      <c r="J100" s="189">
        <f>J101+J102+J103+J104+J105+J106+J107+J108+J109+J110+J111+J112+J113+J114+J115</f>
        <v>0</v>
      </c>
      <c r="K100" s="189">
        <f>K101+K102+K103+K104+K105+K106+K107+K108+K109+K110+K111+K112+K113+K114+K115</f>
        <v>0</v>
      </c>
      <c r="L100" s="145"/>
      <c r="M100" s="134"/>
    </row>
    <row r="101" spans="1:13" ht="12.75" hidden="1">
      <c r="A101" s="140"/>
      <c r="B101" s="140"/>
      <c r="C101" s="140"/>
      <c r="D101" s="140"/>
      <c r="E101" s="140"/>
      <c r="F101" s="141"/>
      <c r="G101" s="194"/>
      <c r="H101" s="195"/>
      <c r="I101" s="196"/>
      <c r="J101" s="196"/>
      <c r="K101" s="196"/>
      <c r="L101" s="145"/>
      <c r="M101" s="134"/>
    </row>
    <row r="102" spans="1:13" ht="40.5" customHeight="1" hidden="1">
      <c r="A102" s="140"/>
      <c r="B102" s="140"/>
      <c r="C102" s="140"/>
      <c r="D102" s="140"/>
      <c r="E102" s="140"/>
      <c r="F102" s="141"/>
      <c r="G102" s="197" t="s">
        <v>603</v>
      </c>
      <c r="H102" s="188" t="s">
        <v>604</v>
      </c>
      <c r="I102" s="189"/>
      <c r="J102" s="189"/>
      <c r="K102" s="189"/>
      <c r="L102" s="145"/>
      <c r="M102" s="134"/>
    </row>
    <row r="103" spans="1:13" ht="30.75" customHeight="1" hidden="1">
      <c r="A103" s="140"/>
      <c r="B103" s="140"/>
      <c r="C103" s="140"/>
      <c r="D103" s="140"/>
      <c r="E103" s="140"/>
      <c r="F103" s="141"/>
      <c r="G103" s="187" t="s">
        <v>7</v>
      </c>
      <c r="H103" s="188" t="s">
        <v>605</v>
      </c>
      <c r="I103" s="190"/>
      <c r="J103" s="190"/>
      <c r="K103" s="190"/>
      <c r="L103" s="145"/>
      <c r="M103" s="134"/>
    </row>
    <row r="104" spans="1:13" ht="53.25" customHeight="1" hidden="1">
      <c r="A104" s="140"/>
      <c r="B104" s="140"/>
      <c r="C104" s="140"/>
      <c r="D104" s="140"/>
      <c r="E104" s="140"/>
      <c r="F104" s="141"/>
      <c r="G104" s="197"/>
      <c r="H104" s="188"/>
      <c r="I104" s="189"/>
      <c r="J104" s="189"/>
      <c r="K104" s="189"/>
      <c r="L104" s="145"/>
      <c r="M104" s="134"/>
    </row>
    <row r="105" spans="1:13" ht="0.75" customHeight="1" hidden="1">
      <c r="A105" s="140"/>
      <c r="B105" s="140"/>
      <c r="C105" s="140"/>
      <c r="D105" s="140"/>
      <c r="E105" s="140"/>
      <c r="F105" s="141"/>
      <c r="G105" s="197"/>
      <c r="H105" s="188"/>
      <c r="I105" s="189"/>
      <c r="J105" s="189"/>
      <c r="K105" s="189"/>
      <c r="L105" s="145"/>
      <c r="M105" s="134"/>
    </row>
    <row r="106" spans="1:13" ht="0.75" customHeight="1" hidden="1">
      <c r="A106" s="140"/>
      <c r="B106" s="140"/>
      <c r="C106" s="140"/>
      <c r="D106" s="140"/>
      <c r="E106" s="140"/>
      <c r="F106" s="141"/>
      <c r="G106" s="197"/>
      <c r="H106" s="188"/>
      <c r="I106" s="189"/>
      <c r="J106" s="189"/>
      <c r="K106" s="189"/>
      <c r="L106" s="145"/>
      <c r="M106" s="134"/>
    </row>
    <row r="107" spans="1:13" ht="27.75" customHeight="1" hidden="1">
      <c r="A107" s="140"/>
      <c r="B107" s="140"/>
      <c r="C107" s="140"/>
      <c r="D107" s="140"/>
      <c r="E107" s="140"/>
      <c r="F107" s="141"/>
      <c r="G107" s="197"/>
      <c r="H107" s="188"/>
      <c r="I107" s="189"/>
      <c r="J107" s="189"/>
      <c r="K107" s="189"/>
      <c r="L107" s="145"/>
      <c r="M107" s="134"/>
    </row>
    <row r="108" spans="1:13" ht="12.75" hidden="1">
      <c r="A108" s="140"/>
      <c r="B108" s="140"/>
      <c r="C108" s="140"/>
      <c r="D108" s="140"/>
      <c r="E108" s="140"/>
      <c r="F108" s="141"/>
      <c r="G108" s="197"/>
      <c r="H108" s="188"/>
      <c r="I108" s="189"/>
      <c r="J108" s="189"/>
      <c r="K108" s="189"/>
      <c r="L108" s="145"/>
      <c r="M108" s="134"/>
    </row>
    <row r="109" spans="1:13" ht="12.75" hidden="1">
      <c r="A109" s="140"/>
      <c r="B109" s="140"/>
      <c r="C109" s="140"/>
      <c r="D109" s="140"/>
      <c r="E109" s="140"/>
      <c r="F109" s="141"/>
      <c r="G109" s="197"/>
      <c r="H109" s="188"/>
      <c r="I109" s="189"/>
      <c r="J109" s="189"/>
      <c r="K109" s="189"/>
      <c r="L109" s="145"/>
      <c r="M109" s="134"/>
    </row>
    <row r="110" spans="1:13" ht="28.5" customHeight="1" hidden="1">
      <c r="A110" s="140"/>
      <c r="B110" s="140"/>
      <c r="C110" s="140"/>
      <c r="D110" s="140"/>
      <c r="E110" s="140"/>
      <c r="F110" s="141"/>
      <c r="G110" s="197"/>
      <c r="H110" s="188"/>
      <c r="I110" s="189"/>
      <c r="J110" s="189"/>
      <c r="K110" s="189"/>
      <c r="L110" s="145"/>
      <c r="M110" s="134"/>
    </row>
    <row r="111" spans="1:13" ht="12.75" hidden="1">
      <c r="A111" s="140"/>
      <c r="B111" s="140"/>
      <c r="C111" s="140"/>
      <c r="D111" s="140"/>
      <c r="E111" s="140"/>
      <c r="F111" s="141"/>
      <c r="G111" s="197"/>
      <c r="H111" s="188"/>
      <c r="I111" s="189"/>
      <c r="J111" s="189"/>
      <c r="K111" s="189"/>
      <c r="L111" s="145"/>
      <c r="M111" s="134"/>
    </row>
    <row r="112" spans="1:13" ht="27.75" customHeight="1" hidden="1">
      <c r="A112" s="140"/>
      <c r="B112" s="140"/>
      <c r="C112" s="140"/>
      <c r="D112" s="140"/>
      <c r="E112" s="140"/>
      <c r="F112" s="141"/>
      <c r="G112" s="197"/>
      <c r="H112" s="188"/>
      <c r="I112" s="189"/>
      <c r="J112" s="189"/>
      <c r="K112" s="189"/>
      <c r="L112" s="145"/>
      <c r="M112" s="134"/>
    </row>
    <row r="113" spans="1:13" ht="12.75" hidden="1">
      <c r="A113" s="140"/>
      <c r="B113" s="140"/>
      <c r="C113" s="140"/>
      <c r="D113" s="140"/>
      <c r="E113" s="140"/>
      <c r="F113" s="141"/>
      <c r="G113" s="197"/>
      <c r="H113" s="188"/>
      <c r="I113" s="189"/>
      <c r="J113" s="189"/>
      <c r="K113" s="189"/>
      <c r="L113" s="145"/>
      <c r="M113" s="134"/>
    </row>
    <row r="114" spans="1:13" ht="12.75" hidden="1">
      <c r="A114" s="140"/>
      <c r="B114" s="140"/>
      <c r="C114" s="140"/>
      <c r="D114" s="140"/>
      <c r="E114" s="140"/>
      <c r="F114" s="141"/>
      <c r="G114" s="197"/>
      <c r="H114" s="188"/>
      <c r="I114" s="189"/>
      <c r="J114" s="189"/>
      <c r="K114" s="189"/>
      <c r="L114" s="145"/>
      <c r="M114" s="134"/>
    </row>
    <row r="115" spans="1:13" ht="12.75" hidden="1">
      <c r="A115" s="140"/>
      <c r="B115" s="140"/>
      <c r="C115" s="140"/>
      <c r="D115" s="140"/>
      <c r="E115" s="140"/>
      <c r="F115" s="141"/>
      <c r="G115" s="194"/>
      <c r="H115" s="195"/>
      <c r="I115" s="198"/>
      <c r="J115" s="198"/>
      <c r="K115" s="198"/>
      <c r="L115" s="145"/>
      <c r="M115" s="134"/>
    </row>
    <row r="116" spans="1:13" ht="30" customHeight="1" hidden="1">
      <c r="A116" s="140"/>
      <c r="B116" s="140"/>
      <c r="C116" s="140"/>
      <c r="D116" s="140"/>
      <c r="E116" s="140"/>
      <c r="F116" s="141"/>
      <c r="G116" s="185" t="s">
        <v>606</v>
      </c>
      <c r="H116" s="186" t="s">
        <v>607</v>
      </c>
      <c r="I116" s="184">
        <f>+I121+I123+I127+I126+I139+I143+I117+I125+I120+I141+I147</f>
        <v>0</v>
      </c>
      <c r="J116" s="184">
        <f>+J121+J123+J127+J126+J139+J143+J117+J125+J120+J141+J147</f>
        <v>0</v>
      </c>
      <c r="K116" s="184">
        <f>+K121+K123+K127+K126+K139+K143+K117+K125+K120+K141+K147</f>
        <v>0</v>
      </c>
      <c r="L116" s="145"/>
      <c r="M116" s="134"/>
    </row>
    <row r="117" spans="1:13" ht="38.25" hidden="1">
      <c r="A117" s="140"/>
      <c r="B117" s="140"/>
      <c r="C117" s="140"/>
      <c r="D117" s="140"/>
      <c r="E117" s="140"/>
      <c r="F117" s="141"/>
      <c r="G117" s="199" t="s">
        <v>608</v>
      </c>
      <c r="H117" s="200" t="s">
        <v>609</v>
      </c>
      <c r="I117" s="201">
        <f>I118</f>
        <v>0</v>
      </c>
      <c r="J117" s="201">
        <f>J118</f>
        <v>0</v>
      </c>
      <c r="K117" s="201">
        <f>K118</f>
        <v>0</v>
      </c>
      <c r="L117" s="145"/>
      <c r="M117" s="134"/>
    </row>
    <row r="118" spans="1:13" ht="51" hidden="1">
      <c r="A118" s="140"/>
      <c r="B118" s="140"/>
      <c r="C118" s="140"/>
      <c r="D118" s="140"/>
      <c r="E118" s="140"/>
      <c r="F118" s="141"/>
      <c r="G118" s="199" t="s">
        <v>608</v>
      </c>
      <c r="H118" s="200" t="s">
        <v>610</v>
      </c>
      <c r="I118" s="201"/>
      <c r="J118" s="201"/>
      <c r="K118" s="201"/>
      <c r="L118" s="145"/>
      <c r="M118" s="134"/>
    </row>
    <row r="119" spans="1:13" ht="12.75" hidden="1">
      <c r="A119" s="140"/>
      <c r="B119" s="140"/>
      <c r="C119" s="140"/>
      <c r="D119" s="140"/>
      <c r="E119" s="140"/>
      <c r="F119" s="141"/>
      <c r="G119" s="197"/>
      <c r="H119" s="188"/>
      <c r="I119" s="189"/>
      <c r="J119" s="189"/>
      <c r="K119" s="189"/>
      <c r="L119" s="145"/>
      <c r="M119" s="134"/>
    </row>
    <row r="120" spans="1:13" ht="39" customHeight="1" hidden="1">
      <c r="A120" s="140" t="s">
        <v>436</v>
      </c>
      <c r="B120" s="140" t="s">
        <v>584</v>
      </c>
      <c r="C120" s="140" t="s">
        <v>586</v>
      </c>
      <c r="D120" s="140" t="s">
        <v>611</v>
      </c>
      <c r="E120" s="140" t="s">
        <v>611</v>
      </c>
      <c r="F120" s="141" t="s">
        <v>612</v>
      </c>
      <c r="G120" s="197" t="s">
        <v>613</v>
      </c>
      <c r="H120" s="188" t="s">
        <v>614</v>
      </c>
      <c r="I120" s="190"/>
      <c r="J120" s="190"/>
      <c r="K120" s="190"/>
      <c r="L120" s="145"/>
      <c r="M120" s="134"/>
    </row>
    <row r="121" spans="1:13" ht="38.25" customHeight="1" hidden="1">
      <c r="A121" s="140"/>
      <c r="B121" s="140"/>
      <c r="C121" s="140"/>
      <c r="D121" s="140"/>
      <c r="E121" s="140"/>
      <c r="F121" s="141"/>
      <c r="G121" s="187" t="s">
        <v>615</v>
      </c>
      <c r="H121" s="193" t="s">
        <v>616</v>
      </c>
      <c r="I121" s="190">
        <f>I122</f>
        <v>0</v>
      </c>
      <c r="J121" s="190">
        <f>J122</f>
        <v>0</v>
      </c>
      <c r="K121" s="190">
        <f>K122</f>
        <v>0</v>
      </c>
      <c r="L121" s="145"/>
      <c r="M121" s="134"/>
    </row>
    <row r="122" spans="1:13" ht="43.5" customHeight="1" hidden="1">
      <c r="A122" s="140" t="s">
        <v>436</v>
      </c>
      <c r="B122" s="140" t="s">
        <v>584</v>
      </c>
      <c r="C122" s="140" t="s">
        <v>586</v>
      </c>
      <c r="D122" s="140" t="s">
        <v>611</v>
      </c>
      <c r="E122" s="140" t="s">
        <v>611</v>
      </c>
      <c r="F122" s="141" t="s">
        <v>617</v>
      </c>
      <c r="G122" s="187" t="s">
        <v>618</v>
      </c>
      <c r="H122" s="193" t="s">
        <v>619</v>
      </c>
      <c r="I122" s="190"/>
      <c r="J122" s="190"/>
      <c r="K122" s="190"/>
      <c r="L122" s="145"/>
      <c r="M122" s="134"/>
    </row>
    <row r="123" spans="1:13" ht="55.5" customHeight="1" hidden="1">
      <c r="A123" s="140"/>
      <c r="B123" s="140"/>
      <c r="C123" s="140"/>
      <c r="D123" s="140"/>
      <c r="E123" s="140"/>
      <c r="F123" s="141"/>
      <c r="G123" s="197" t="s">
        <v>620</v>
      </c>
      <c r="H123" s="188" t="s">
        <v>621</v>
      </c>
      <c r="I123" s="189">
        <f>I124</f>
        <v>0</v>
      </c>
      <c r="J123" s="189">
        <f>J124</f>
        <v>0</v>
      </c>
      <c r="K123" s="189">
        <f>K124</f>
        <v>0</v>
      </c>
      <c r="L123" s="145"/>
      <c r="M123" s="134"/>
    </row>
    <row r="124" spans="1:13" ht="75.75" customHeight="1" hidden="1">
      <c r="A124" s="140" t="s">
        <v>436</v>
      </c>
      <c r="B124" s="140" t="s">
        <v>584</v>
      </c>
      <c r="C124" s="140" t="s">
        <v>586</v>
      </c>
      <c r="D124" s="140" t="s">
        <v>611</v>
      </c>
      <c r="E124" s="140" t="s">
        <v>611</v>
      </c>
      <c r="F124" s="141" t="s">
        <v>622</v>
      </c>
      <c r="G124" s="197" t="s">
        <v>623</v>
      </c>
      <c r="H124" s="188" t="s">
        <v>624</v>
      </c>
      <c r="I124" s="190"/>
      <c r="J124" s="190"/>
      <c r="K124" s="190"/>
      <c r="L124" s="145"/>
      <c r="M124" s="134"/>
    </row>
    <row r="125" spans="1:13" ht="75.75" customHeight="1" hidden="1">
      <c r="A125" s="140"/>
      <c r="B125" s="140"/>
      <c r="C125" s="140"/>
      <c r="D125" s="140"/>
      <c r="E125" s="140"/>
      <c r="F125" s="141"/>
      <c r="G125" s="197"/>
      <c r="H125" s="188"/>
      <c r="I125" s="189"/>
      <c r="J125" s="189"/>
      <c r="K125" s="189"/>
      <c r="L125" s="145"/>
      <c r="M125" s="134"/>
    </row>
    <row r="126" spans="1:13" ht="69" customHeight="1" hidden="1">
      <c r="A126" s="140"/>
      <c r="B126" s="140"/>
      <c r="C126" s="140"/>
      <c r="D126" s="140"/>
      <c r="E126" s="140"/>
      <c r="F126" s="141"/>
      <c r="G126" s="197"/>
      <c r="H126" s="188"/>
      <c r="I126" s="190"/>
      <c r="J126" s="190"/>
      <c r="K126" s="190"/>
      <c r="L126" s="145"/>
      <c r="M126" s="134"/>
    </row>
    <row r="127" spans="1:13" ht="39" customHeight="1" hidden="1">
      <c r="A127" s="140"/>
      <c r="B127" s="140"/>
      <c r="C127" s="140"/>
      <c r="D127" s="140"/>
      <c r="E127" s="140"/>
      <c r="F127" s="141"/>
      <c r="G127" s="185" t="s">
        <v>625</v>
      </c>
      <c r="H127" s="186" t="s">
        <v>626</v>
      </c>
      <c r="I127" s="184">
        <f>I128+I129+I130+I131+I132+I133+I134+I135+I137+I138+I136</f>
        <v>0</v>
      </c>
      <c r="J127" s="184">
        <f>J128+J129+J130+J131+J132+J133+J134+J135+J137+J138+J136</f>
        <v>0</v>
      </c>
      <c r="K127" s="184">
        <f>K128+K129+K130+K131+K132+K133+K134+K135+K137+K138+K136</f>
        <v>0</v>
      </c>
      <c r="L127" s="145"/>
      <c r="M127" s="134"/>
    </row>
    <row r="128" spans="1:13" ht="56.25" customHeight="1" hidden="1">
      <c r="A128" s="140" t="s">
        <v>436</v>
      </c>
      <c r="B128" s="140" t="s">
        <v>584</v>
      </c>
      <c r="C128" s="140" t="s">
        <v>586</v>
      </c>
      <c r="D128" s="140" t="s">
        <v>611</v>
      </c>
      <c r="E128" s="140" t="s">
        <v>611</v>
      </c>
      <c r="F128" s="141" t="s">
        <v>627</v>
      </c>
      <c r="G128" s="187" t="s">
        <v>8</v>
      </c>
      <c r="H128" s="188" t="s">
        <v>628</v>
      </c>
      <c r="I128" s="190"/>
      <c r="J128" s="190"/>
      <c r="K128" s="190"/>
      <c r="L128" s="145"/>
      <c r="M128" s="134"/>
    </row>
    <row r="129" spans="1:13" ht="35.25" customHeight="1" hidden="1">
      <c r="A129" s="140"/>
      <c r="B129" s="140"/>
      <c r="C129" s="140"/>
      <c r="D129" s="140"/>
      <c r="E129" s="140"/>
      <c r="F129" s="141"/>
      <c r="G129" s="197" t="s">
        <v>629</v>
      </c>
      <c r="H129" s="188" t="s">
        <v>630</v>
      </c>
      <c r="I129" s="190"/>
      <c r="J129" s="190"/>
      <c r="K129" s="190"/>
      <c r="L129" s="145"/>
      <c r="M129" s="134"/>
    </row>
    <row r="130" spans="1:13" ht="69" customHeight="1" hidden="1">
      <c r="A130" s="140" t="s">
        <v>436</v>
      </c>
      <c r="B130" s="140" t="s">
        <v>584</v>
      </c>
      <c r="C130" s="140" t="s">
        <v>586</v>
      </c>
      <c r="D130" s="140" t="s">
        <v>611</v>
      </c>
      <c r="E130" s="140" t="s">
        <v>611</v>
      </c>
      <c r="F130" s="141" t="s">
        <v>631</v>
      </c>
      <c r="G130" s="187" t="s">
        <v>8</v>
      </c>
      <c r="H130" s="188" t="s">
        <v>632</v>
      </c>
      <c r="I130" s="190"/>
      <c r="J130" s="190"/>
      <c r="K130" s="190"/>
      <c r="L130" s="145"/>
      <c r="M130" s="134"/>
    </row>
    <row r="131" spans="1:13" ht="93.75" customHeight="1" hidden="1">
      <c r="A131" s="140"/>
      <c r="B131" s="140"/>
      <c r="C131" s="140"/>
      <c r="D131" s="140"/>
      <c r="E131" s="140"/>
      <c r="F131" s="141"/>
      <c r="G131" s="187" t="s">
        <v>8</v>
      </c>
      <c r="H131" s="188" t="s">
        <v>633</v>
      </c>
      <c r="I131" s="190"/>
      <c r="J131" s="190"/>
      <c r="K131" s="190"/>
      <c r="L131" s="145"/>
      <c r="M131" s="134"/>
    </row>
    <row r="132" spans="1:13" ht="60" customHeight="1" hidden="1">
      <c r="A132" s="140" t="s">
        <v>436</v>
      </c>
      <c r="B132" s="140" t="s">
        <v>584</v>
      </c>
      <c r="C132" s="140" t="s">
        <v>586</v>
      </c>
      <c r="D132" s="140" t="s">
        <v>611</v>
      </c>
      <c r="E132" s="140" t="s">
        <v>634</v>
      </c>
      <c r="F132" s="141" t="s">
        <v>635</v>
      </c>
      <c r="G132" s="187" t="s">
        <v>8</v>
      </c>
      <c r="H132" s="188" t="s">
        <v>636</v>
      </c>
      <c r="I132" s="190"/>
      <c r="J132" s="190"/>
      <c r="K132" s="190"/>
      <c r="L132" s="145"/>
      <c r="M132" s="134"/>
    </row>
    <row r="133" spans="1:13" ht="60" customHeight="1" hidden="1">
      <c r="A133" s="140"/>
      <c r="B133" s="140"/>
      <c r="C133" s="140"/>
      <c r="D133" s="140"/>
      <c r="E133" s="140"/>
      <c r="F133" s="141"/>
      <c r="G133" s="187" t="s">
        <v>8</v>
      </c>
      <c r="H133" s="188" t="s">
        <v>637</v>
      </c>
      <c r="I133" s="190"/>
      <c r="J133" s="190"/>
      <c r="K133" s="190"/>
      <c r="L133" s="145"/>
      <c r="M133" s="134"/>
    </row>
    <row r="134" spans="1:13" ht="45.75" customHeight="1" hidden="1">
      <c r="A134" s="140"/>
      <c r="B134" s="140"/>
      <c r="C134" s="140"/>
      <c r="D134" s="140"/>
      <c r="E134" s="140"/>
      <c r="F134" s="141"/>
      <c r="G134" s="187" t="s">
        <v>8</v>
      </c>
      <c r="H134" s="188" t="s">
        <v>638</v>
      </c>
      <c r="I134" s="190"/>
      <c r="J134" s="190"/>
      <c r="K134" s="190"/>
      <c r="L134" s="145"/>
      <c r="M134" s="134"/>
    </row>
    <row r="135" spans="1:13" ht="70.5" customHeight="1" hidden="1">
      <c r="A135" s="140"/>
      <c r="B135" s="140"/>
      <c r="C135" s="140"/>
      <c r="D135" s="140"/>
      <c r="E135" s="140"/>
      <c r="F135" s="141"/>
      <c r="G135" s="187" t="s">
        <v>8</v>
      </c>
      <c r="H135" s="188" t="s">
        <v>639</v>
      </c>
      <c r="I135" s="189"/>
      <c r="J135" s="189"/>
      <c r="K135" s="189"/>
      <c r="L135" s="145"/>
      <c r="M135" s="134"/>
    </row>
    <row r="136" spans="1:13" ht="120" customHeight="1" hidden="1">
      <c r="A136" s="140"/>
      <c r="B136" s="140"/>
      <c r="C136" s="140"/>
      <c r="D136" s="140"/>
      <c r="E136" s="140"/>
      <c r="F136" s="141"/>
      <c r="G136" s="187" t="s">
        <v>8</v>
      </c>
      <c r="H136" s="188" t="s">
        <v>640</v>
      </c>
      <c r="I136" s="190"/>
      <c r="J136" s="190"/>
      <c r="K136" s="190"/>
      <c r="L136" s="145"/>
      <c r="M136" s="134"/>
    </row>
    <row r="137" spans="1:13" ht="43.5" customHeight="1" hidden="1">
      <c r="A137" s="140"/>
      <c r="B137" s="140"/>
      <c r="C137" s="140"/>
      <c r="D137" s="140"/>
      <c r="E137" s="140"/>
      <c r="F137" s="141"/>
      <c r="G137" s="187" t="s">
        <v>8</v>
      </c>
      <c r="H137" s="188" t="s">
        <v>641</v>
      </c>
      <c r="I137" s="190"/>
      <c r="J137" s="190"/>
      <c r="K137" s="190"/>
      <c r="L137" s="145"/>
      <c r="M137" s="134"/>
    </row>
    <row r="138" spans="1:13" ht="69.75" customHeight="1" hidden="1">
      <c r="A138" s="140"/>
      <c r="B138" s="140"/>
      <c r="C138" s="140"/>
      <c r="D138" s="140"/>
      <c r="E138" s="140"/>
      <c r="F138" s="141"/>
      <c r="G138" s="187" t="s">
        <v>8</v>
      </c>
      <c r="H138" s="188" t="s">
        <v>642</v>
      </c>
      <c r="I138" s="190"/>
      <c r="J138" s="190"/>
      <c r="K138" s="190"/>
      <c r="L138" s="145"/>
      <c r="M138" s="134"/>
    </row>
    <row r="139" spans="1:13" ht="57" customHeight="1" hidden="1">
      <c r="A139" s="140"/>
      <c r="B139" s="140"/>
      <c r="C139" s="140"/>
      <c r="D139" s="140"/>
      <c r="E139" s="140"/>
      <c r="F139" s="141"/>
      <c r="G139" s="187" t="s">
        <v>643</v>
      </c>
      <c r="H139" s="193" t="s">
        <v>644</v>
      </c>
      <c r="I139" s="190">
        <f>I140</f>
        <v>0</v>
      </c>
      <c r="J139" s="190">
        <f>J140</f>
        <v>0</v>
      </c>
      <c r="K139" s="190">
        <f>K140</f>
        <v>0</v>
      </c>
      <c r="L139" s="145"/>
      <c r="M139" s="134"/>
    </row>
    <row r="140" spans="1:13" ht="61.5" customHeight="1" hidden="1">
      <c r="A140" s="140"/>
      <c r="B140" s="140"/>
      <c r="C140" s="140"/>
      <c r="D140" s="140"/>
      <c r="E140" s="140"/>
      <c r="F140" s="141"/>
      <c r="G140" s="187" t="s">
        <v>9</v>
      </c>
      <c r="H140" s="193" t="s">
        <v>645</v>
      </c>
      <c r="I140" s="190"/>
      <c r="J140" s="190"/>
      <c r="K140" s="190"/>
      <c r="L140" s="145"/>
      <c r="M140" s="134"/>
    </row>
    <row r="141" spans="1:13" ht="58.5" customHeight="1" hidden="1">
      <c r="A141" s="140"/>
      <c r="B141" s="140"/>
      <c r="C141" s="140"/>
      <c r="D141" s="140"/>
      <c r="E141" s="140"/>
      <c r="F141" s="141"/>
      <c r="G141" s="187" t="s">
        <v>646</v>
      </c>
      <c r="H141" s="193" t="s">
        <v>647</v>
      </c>
      <c r="I141" s="189">
        <f>I142</f>
        <v>0</v>
      </c>
      <c r="J141" s="189">
        <f>J142</f>
        <v>0</v>
      </c>
      <c r="K141" s="189">
        <f>K142</f>
        <v>0</v>
      </c>
      <c r="L141" s="145"/>
      <c r="M141" s="134"/>
    </row>
    <row r="142" spans="1:13" ht="58.5" customHeight="1" hidden="1">
      <c r="A142" s="140"/>
      <c r="B142" s="140"/>
      <c r="C142" s="140"/>
      <c r="D142" s="140"/>
      <c r="E142" s="140"/>
      <c r="F142" s="141"/>
      <c r="G142" s="187" t="s">
        <v>14</v>
      </c>
      <c r="H142" s="193" t="s">
        <v>648</v>
      </c>
      <c r="I142" s="189"/>
      <c r="J142" s="189"/>
      <c r="K142" s="189"/>
      <c r="L142" s="145"/>
      <c r="M142" s="134"/>
    </row>
    <row r="143" spans="1:13" ht="15.75" customHeight="1" hidden="1">
      <c r="A143" s="140"/>
      <c r="B143" s="140"/>
      <c r="C143" s="140"/>
      <c r="D143" s="140"/>
      <c r="E143" s="140"/>
      <c r="F143" s="141"/>
      <c r="G143" s="197" t="s">
        <v>649</v>
      </c>
      <c r="H143" s="183" t="s">
        <v>650</v>
      </c>
      <c r="I143" s="189">
        <f>I144</f>
        <v>0</v>
      </c>
      <c r="J143" s="189">
        <f>J144</f>
        <v>0</v>
      </c>
      <c r="K143" s="189">
        <f>K144</f>
        <v>0</v>
      </c>
      <c r="L143" s="145"/>
      <c r="M143" s="134"/>
    </row>
    <row r="144" spans="1:13" ht="22.5" customHeight="1" hidden="1">
      <c r="A144" s="140"/>
      <c r="B144" s="140"/>
      <c r="C144" s="140"/>
      <c r="D144" s="140"/>
      <c r="E144" s="140"/>
      <c r="F144" s="141"/>
      <c r="G144" s="197" t="s">
        <v>651</v>
      </c>
      <c r="H144" s="188" t="s">
        <v>652</v>
      </c>
      <c r="I144" s="189">
        <f>I145+I146</f>
        <v>0</v>
      </c>
      <c r="J144" s="189">
        <f>J145+J146</f>
        <v>0</v>
      </c>
      <c r="K144" s="189">
        <f>K145+K146</f>
        <v>0</v>
      </c>
      <c r="L144" s="145"/>
      <c r="M144" s="134"/>
    </row>
    <row r="145" spans="1:13" ht="42" customHeight="1" hidden="1">
      <c r="A145" s="140"/>
      <c r="B145" s="140"/>
      <c r="C145" s="140"/>
      <c r="D145" s="140"/>
      <c r="E145" s="140"/>
      <c r="F145" s="141"/>
      <c r="G145" s="197" t="s">
        <v>651</v>
      </c>
      <c r="H145" s="188" t="s">
        <v>653</v>
      </c>
      <c r="I145" s="190">
        <v>0</v>
      </c>
      <c r="J145" s="190">
        <v>0</v>
      </c>
      <c r="K145" s="190">
        <v>0</v>
      </c>
      <c r="L145" s="145"/>
      <c r="M145" s="134"/>
    </row>
    <row r="146" spans="1:13" ht="71.25" customHeight="1" hidden="1">
      <c r="A146" s="140"/>
      <c r="B146" s="140"/>
      <c r="C146" s="140"/>
      <c r="D146" s="140"/>
      <c r="E146" s="140"/>
      <c r="F146" s="141"/>
      <c r="G146" s="197" t="s">
        <v>654</v>
      </c>
      <c r="H146" s="188" t="s">
        <v>655</v>
      </c>
      <c r="I146" s="190">
        <v>0</v>
      </c>
      <c r="J146" s="190">
        <v>0</v>
      </c>
      <c r="K146" s="190">
        <v>0</v>
      </c>
      <c r="L146" s="145"/>
      <c r="M146" s="134"/>
    </row>
    <row r="147" spans="1:13" ht="27" customHeight="1" hidden="1">
      <c r="A147" s="140"/>
      <c r="B147" s="140"/>
      <c r="C147" s="140"/>
      <c r="D147" s="140"/>
      <c r="E147" s="140"/>
      <c r="F147" s="141"/>
      <c r="G147" s="182" t="s">
        <v>584</v>
      </c>
      <c r="H147" s="183" t="s">
        <v>656</v>
      </c>
      <c r="I147" s="184">
        <f>I148</f>
        <v>0</v>
      </c>
      <c r="J147" s="184">
        <f>J148</f>
        <v>0</v>
      </c>
      <c r="K147" s="184">
        <f>K148</f>
        <v>0</v>
      </c>
      <c r="L147" s="145"/>
      <c r="M147" s="134"/>
    </row>
    <row r="148" spans="1:13" ht="28.5" customHeight="1" hidden="1">
      <c r="A148" s="140"/>
      <c r="B148" s="140"/>
      <c r="C148" s="140"/>
      <c r="D148" s="140"/>
      <c r="E148" s="140"/>
      <c r="F148" s="141"/>
      <c r="G148" s="185" t="s">
        <v>606</v>
      </c>
      <c r="H148" s="186" t="s">
        <v>607</v>
      </c>
      <c r="I148" s="184">
        <f>I151+I153+I154+I155+I157+I160+I149+I150</f>
        <v>0</v>
      </c>
      <c r="J148" s="184">
        <f>J151+J153+J154+J155+J157+J160+J149+J150</f>
        <v>0</v>
      </c>
      <c r="K148" s="184">
        <f>K151+K153+K154+K155+K157+K160+K149+K150</f>
        <v>0</v>
      </c>
      <c r="L148" s="145"/>
      <c r="M148" s="134"/>
    </row>
    <row r="149" spans="1:13" ht="69.75" customHeight="1" hidden="1">
      <c r="A149" s="140"/>
      <c r="B149" s="140"/>
      <c r="C149" s="140"/>
      <c r="D149" s="140"/>
      <c r="E149" s="140"/>
      <c r="F149" s="141"/>
      <c r="G149" s="187" t="s">
        <v>8</v>
      </c>
      <c r="H149" s="188" t="s">
        <v>657</v>
      </c>
      <c r="I149" s="190"/>
      <c r="J149" s="190"/>
      <c r="K149" s="190"/>
      <c r="L149" s="145"/>
      <c r="M149" s="134"/>
    </row>
    <row r="150" spans="1:13" ht="93.75" customHeight="1" hidden="1">
      <c r="A150" s="140"/>
      <c r="B150" s="140"/>
      <c r="C150" s="140"/>
      <c r="D150" s="140"/>
      <c r="E150" s="140"/>
      <c r="F150" s="141"/>
      <c r="G150" s="187" t="s">
        <v>8</v>
      </c>
      <c r="H150" s="188" t="s">
        <v>633</v>
      </c>
      <c r="I150" s="190"/>
      <c r="J150" s="190"/>
      <c r="K150" s="190"/>
      <c r="L150" s="145"/>
      <c r="M150" s="134"/>
    </row>
    <row r="151" spans="1:13" ht="33" customHeight="1" hidden="1">
      <c r="A151" s="140" t="s">
        <v>436</v>
      </c>
      <c r="B151" s="140" t="s">
        <v>584</v>
      </c>
      <c r="C151" s="140" t="s">
        <v>586</v>
      </c>
      <c r="D151" s="140" t="s">
        <v>611</v>
      </c>
      <c r="E151" s="140" t="s">
        <v>658</v>
      </c>
      <c r="F151" s="141" t="s">
        <v>659</v>
      </c>
      <c r="G151" s="187" t="s">
        <v>660</v>
      </c>
      <c r="H151" s="193" t="s">
        <v>661</v>
      </c>
      <c r="I151" s="189">
        <f>I152</f>
        <v>0</v>
      </c>
      <c r="J151" s="189">
        <f>J152</f>
        <v>0</v>
      </c>
      <c r="K151" s="189">
        <f>K152</f>
        <v>0</v>
      </c>
      <c r="L151" s="145"/>
      <c r="M151" s="134"/>
    </row>
    <row r="152" spans="1:13" ht="43.5" customHeight="1" hidden="1">
      <c r="A152" s="140"/>
      <c r="B152" s="140"/>
      <c r="C152" s="140"/>
      <c r="D152" s="140"/>
      <c r="E152" s="140"/>
      <c r="F152" s="141"/>
      <c r="G152" s="187" t="s">
        <v>662</v>
      </c>
      <c r="H152" s="193" t="s">
        <v>663</v>
      </c>
      <c r="I152" s="189"/>
      <c r="J152" s="189"/>
      <c r="K152" s="189"/>
      <c r="L152" s="145"/>
      <c r="M152" s="134"/>
    </row>
    <row r="153" spans="1:13" ht="95.25" customHeight="1" hidden="1">
      <c r="A153" s="140"/>
      <c r="B153" s="140"/>
      <c r="C153" s="140"/>
      <c r="D153" s="140"/>
      <c r="E153" s="140"/>
      <c r="F153" s="141"/>
      <c r="G153" s="197" t="s">
        <v>613</v>
      </c>
      <c r="H153" s="188" t="s">
        <v>664</v>
      </c>
      <c r="I153" s="189"/>
      <c r="J153" s="189"/>
      <c r="K153" s="189"/>
      <c r="L153" s="145"/>
      <c r="M153" s="134"/>
    </row>
    <row r="154" spans="1:13" ht="72.75" customHeight="1" hidden="1">
      <c r="A154" s="140" t="s">
        <v>436</v>
      </c>
      <c r="B154" s="140" t="s">
        <v>584</v>
      </c>
      <c r="C154" s="140" t="s">
        <v>586</v>
      </c>
      <c r="D154" s="140" t="s">
        <v>611</v>
      </c>
      <c r="E154" s="140" t="s">
        <v>665</v>
      </c>
      <c r="F154" s="141" t="s">
        <v>666</v>
      </c>
      <c r="G154" s="202" t="s">
        <v>629</v>
      </c>
      <c r="H154" s="188" t="s">
        <v>657</v>
      </c>
      <c r="I154" s="190">
        <v>0</v>
      </c>
      <c r="J154" s="190">
        <v>0</v>
      </c>
      <c r="K154" s="190">
        <v>0</v>
      </c>
      <c r="L154" s="145"/>
      <c r="M154" s="134"/>
    </row>
    <row r="155" spans="1:13" ht="30" customHeight="1" hidden="1">
      <c r="A155" s="140"/>
      <c r="B155" s="140"/>
      <c r="C155" s="140"/>
      <c r="D155" s="140"/>
      <c r="E155" s="140"/>
      <c r="F155" s="141"/>
      <c r="G155" s="202" t="s">
        <v>629</v>
      </c>
      <c r="H155" s="203" t="s">
        <v>667</v>
      </c>
      <c r="I155" s="204"/>
      <c r="J155" s="204"/>
      <c r="K155" s="204"/>
      <c r="L155" s="145"/>
      <c r="M155" s="134"/>
    </row>
    <row r="156" spans="1:13" ht="53.25" customHeight="1" hidden="1">
      <c r="A156" s="140"/>
      <c r="B156" s="140"/>
      <c r="C156" s="140"/>
      <c r="D156" s="140"/>
      <c r="E156" s="140"/>
      <c r="F156" s="141"/>
      <c r="G156" s="202" t="s">
        <v>629</v>
      </c>
      <c r="H156" s="188" t="s">
        <v>668</v>
      </c>
      <c r="I156" s="189"/>
      <c r="J156" s="189"/>
      <c r="K156" s="189"/>
      <c r="L156" s="145"/>
      <c r="M156" s="134"/>
    </row>
    <row r="157" spans="1:13" ht="72" customHeight="1" hidden="1">
      <c r="A157" s="140" t="s">
        <v>436</v>
      </c>
      <c r="B157" s="140" t="s">
        <v>584</v>
      </c>
      <c r="C157" s="140" t="s">
        <v>586</v>
      </c>
      <c r="D157" s="140" t="s">
        <v>669</v>
      </c>
      <c r="E157" s="140" t="s">
        <v>669</v>
      </c>
      <c r="F157" s="141" t="s">
        <v>670</v>
      </c>
      <c r="G157" s="202" t="s">
        <v>629</v>
      </c>
      <c r="H157" s="188" t="s">
        <v>632</v>
      </c>
      <c r="I157" s="189"/>
      <c r="J157" s="189"/>
      <c r="K157" s="189"/>
      <c r="L157" s="145"/>
      <c r="M157" s="134"/>
    </row>
    <row r="158" spans="1:13" ht="49.5" customHeight="1" hidden="1">
      <c r="A158" s="140" t="s">
        <v>436</v>
      </c>
      <c r="B158" s="140" t="s">
        <v>584</v>
      </c>
      <c r="C158" s="140" t="s">
        <v>586</v>
      </c>
      <c r="D158" s="140" t="s">
        <v>669</v>
      </c>
      <c r="E158" s="140" t="s">
        <v>669</v>
      </c>
      <c r="F158" s="141" t="s">
        <v>671</v>
      </c>
      <c r="G158" s="202" t="s">
        <v>629</v>
      </c>
      <c r="H158" s="188" t="s">
        <v>672</v>
      </c>
      <c r="I158" s="189"/>
      <c r="J158" s="189"/>
      <c r="K158" s="189"/>
      <c r="L158" s="145"/>
      <c r="M158" s="134"/>
    </row>
    <row r="159" spans="1:13" ht="78" customHeight="1" hidden="1">
      <c r="A159" s="140"/>
      <c r="B159" s="140"/>
      <c r="C159" s="140"/>
      <c r="D159" s="140"/>
      <c r="E159" s="140"/>
      <c r="F159" s="141"/>
      <c r="G159" s="202"/>
      <c r="H159" s="188"/>
      <c r="I159" s="189"/>
      <c r="J159" s="189"/>
      <c r="K159" s="189"/>
      <c r="L159" s="145"/>
      <c r="M159" s="134"/>
    </row>
    <row r="160" spans="1:13" ht="103.5" customHeight="1" hidden="1">
      <c r="A160" s="140"/>
      <c r="B160" s="140"/>
      <c r="C160" s="140"/>
      <c r="D160" s="140"/>
      <c r="E160" s="140"/>
      <c r="F160" s="141"/>
      <c r="G160" s="202" t="s">
        <v>629</v>
      </c>
      <c r="H160" s="188" t="s">
        <v>633</v>
      </c>
      <c r="I160" s="190">
        <v>0</v>
      </c>
      <c r="J160" s="190">
        <v>0</v>
      </c>
      <c r="K160" s="190">
        <v>0</v>
      </c>
      <c r="L160" s="145"/>
      <c r="M160" s="134"/>
    </row>
    <row r="161" spans="1:13" ht="19.5" customHeight="1" hidden="1">
      <c r="A161" s="140"/>
      <c r="B161" s="140"/>
      <c r="C161" s="140"/>
      <c r="D161" s="140"/>
      <c r="E161" s="140"/>
      <c r="F161" s="141"/>
      <c r="G161" s="182" t="s">
        <v>669</v>
      </c>
      <c r="H161" s="205" t="s">
        <v>21</v>
      </c>
      <c r="I161" s="192">
        <f aca="true" t="shared" si="2" ref="I161:K162">I162</f>
        <v>0</v>
      </c>
      <c r="J161" s="192">
        <f t="shared" si="2"/>
        <v>0</v>
      </c>
      <c r="K161" s="192">
        <f t="shared" si="2"/>
        <v>0</v>
      </c>
      <c r="L161" s="145"/>
      <c r="M161" s="134"/>
    </row>
    <row r="162" spans="1:13" ht="53.25" customHeight="1" hidden="1">
      <c r="A162" s="140"/>
      <c r="B162" s="140"/>
      <c r="C162" s="140"/>
      <c r="D162" s="140"/>
      <c r="E162" s="140"/>
      <c r="F162" s="141"/>
      <c r="G162" s="187" t="s">
        <v>673</v>
      </c>
      <c r="H162" s="193" t="s">
        <v>674</v>
      </c>
      <c r="I162" s="190">
        <f t="shared" si="2"/>
        <v>0</v>
      </c>
      <c r="J162" s="190">
        <f t="shared" si="2"/>
        <v>0</v>
      </c>
      <c r="K162" s="190">
        <f t="shared" si="2"/>
        <v>0</v>
      </c>
      <c r="L162" s="145"/>
      <c r="M162" s="134"/>
    </row>
    <row r="163" spans="1:13" ht="56.25" customHeight="1" hidden="1">
      <c r="A163" s="140"/>
      <c r="B163" s="140"/>
      <c r="C163" s="140"/>
      <c r="D163" s="140"/>
      <c r="E163" s="140"/>
      <c r="F163" s="141"/>
      <c r="G163" s="187" t="s">
        <v>15</v>
      </c>
      <c r="H163" s="193" t="s">
        <v>16</v>
      </c>
      <c r="I163" s="190"/>
      <c r="J163" s="190"/>
      <c r="K163" s="190"/>
      <c r="L163" s="145"/>
      <c r="M163" s="134"/>
    </row>
    <row r="164" spans="1:13" ht="22.5" customHeight="1">
      <c r="A164" s="136"/>
      <c r="B164" s="136"/>
      <c r="C164" s="136"/>
      <c r="D164" s="136"/>
      <c r="E164" s="136"/>
      <c r="F164" s="137"/>
      <c r="G164" s="206"/>
      <c r="H164" s="2"/>
      <c r="I164" s="207">
        <f>I27+I91</f>
        <v>12707760.4</v>
      </c>
      <c r="J164" s="207">
        <f>J27+J91</f>
        <v>0</v>
      </c>
      <c r="K164" s="207">
        <f>K27+K91</f>
        <v>0</v>
      </c>
      <c r="L164" s="208"/>
      <c r="M164" s="208"/>
    </row>
    <row r="165" spans="1:13" ht="12.75">
      <c r="A165" s="209"/>
      <c r="B165" s="209"/>
      <c r="C165" s="209"/>
      <c r="D165" s="209"/>
      <c r="E165" s="209"/>
      <c r="F165" s="209"/>
      <c r="G165" s="137"/>
      <c r="H165" s="210"/>
      <c r="I165" s="211"/>
      <c r="J165" s="211"/>
      <c r="K165" s="211"/>
      <c r="L165" s="209"/>
      <c r="M165" s="209"/>
    </row>
    <row r="166" spans="1:13" ht="12.75">
      <c r="A166" s="209"/>
      <c r="B166" s="209"/>
      <c r="C166" s="209"/>
      <c r="D166" s="209"/>
      <c r="E166" s="209"/>
      <c r="F166" s="209"/>
      <c r="G166" s="209"/>
      <c r="H166" s="209"/>
      <c r="I166" s="212"/>
      <c r="J166" s="212"/>
      <c r="K166" s="212"/>
      <c r="L166" s="209"/>
      <c r="M166" s="209"/>
    </row>
    <row r="167" spans="9:11" ht="12.75">
      <c r="I167" s="213"/>
      <c r="J167" s="213"/>
      <c r="K167" s="213"/>
    </row>
  </sheetData>
  <sheetProtection/>
  <mergeCells count="7">
    <mergeCell ref="H20:K20"/>
    <mergeCell ref="K23:K25"/>
    <mergeCell ref="A21:K21"/>
    <mergeCell ref="G23:G25"/>
    <mergeCell ref="H23:H25"/>
    <mergeCell ref="I23:I25"/>
    <mergeCell ref="J23:J25"/>
  </mergeCells>
  <printOptions/>
  <pageMargins left="0.7874015748031497" right="0.1968503937007874" top="0.1968503937007874" bottom="0.07874015748031496" header="0.15748031496062992" footer="0.2362204724409449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423"/>
  <sheetViews>
    <sheetView view="pageBreakPreview" zoomScale="85" zoomScaleNormal="80" zoomScaleSheetLayoutView="85" zoomScalePageLayoutView="0" workbookViewId="0" topLeftCell="B1">
      <selection activeCell="G5" sqref="G5"/>
    </sheetView>
  </sheetViews>
  <sheetFormatPr defaultColWidth="11.00390625" defaultRowHeight="12.75"/>
  <cols>
    <col min="1" max="1" width="0" style="3" hidden="1" customWidth="1"/>
    <col min="2" max="2" width="46.00390625" style="3" customWidth="1"/>
    <col min="3" max="3" width="7.375" style="3" customWidth="1"/>
    <col min="4" max="4" width="3.875" style="3" customWidth="1"/>
    <col min="5" max="5" width="4.75390625" style="3" customWidth="1"/>
    <col min="6" max="6" width="13.00390625" style="3" customWidth="1"/>
    <col min="7" max="7" width="7.00390625" style="3" customWidth="1"/>
    <col min="8" max="10" width="14.625" style="3" customWidth="1"/>
    <col min="11" max="243" width="9.125" style="3" customWidth="1"/>
    <col min="244" max="244" width="0" style="3" hidden="1" customWidth="1"/>
    <col min="245" max="245" width="45.375" style="3" customWidth="1"/>
    <col min="246" max="246" width="7.375" style="3" customWidth="1"/>
    <col min="247" max="247" width="4.875" style="3" customWidth="1"/>
    <col min="248" max="248" width="5.75390625" style="3" customWidth="1"/>
    <col min="249" max="249" width="15.625" style="3" customWidth="1"/>
    <col min="250" max="250" width="7.00390625" style="3" customWidth="1"/>
    <col min="251" max="251" width="13.75390625" style="3" customWidth="1"/>
    <col min="252" max="255" width="0" style="3" hidden="1" customWidth="1"/>
    <col min="256" max="16384" width="11.00390625" style="3" bestFit="1" customWidth="1"/>
  </cols>
  <sheetData>
    <row r="1" spans="7:22" s="128" customFormat="1" ht="18.75">
      <c r="G1" s="126" t="s">
        <v>428</v>
      </c>
      <c r="P1" s="126"/>
      <c r="Q1" s="126"/>
      <c r="R1" s="126"/>
      <c r="S1" s="126"/>
      <c r="T1" s="126"/>
      <c r="U1" s="130"/>
      <c r="V1" s="130"/>
    </row>
    <row r="2" spans="7:22" s="128" customFormat="1" ht="18.75">
      <c r="G2" s="126" t="s">
        <v>422</v>
      </c>
      <c r="P2" s="126"/>
      <c r="Q2" s="126"/>
      <c r="R2" s="126"/>
      <c r="S2" s="126"/>
      <c r="T2" s="126"/>
      <c r="U2" s="126"/>
      <c r="V2" s="126"/>
    </row>
    <row r="3" spans="7:22" s="128" customFormat="1" ht="18.75">
      <c r="G3" s="126" t="s">
        <v>423</v>
      </c>
      <c r="P3" s="126"/>
      <c r="Q3" s="126"/>
      <c r="R3" s="126"/>
      <c r="S3" s="126"/>
      <c r="T3" s="126"/>
      <c r="U3" s="126"/>
      <c r="V3" s="126"/>
    </row>
    <row r="4" spans="7:22" s="128" customFormat="1" ht="18.75">
      <c r="G4" s="126" t="s">
        <v>696</v>
      </c>
      <c r="P4" s="126"/>
      <c r="Q4" s="126"/>
      <c r="R4" s="126"/>
      <c r="S4" s="126"/>
      <c r="T4" s="126"/>
      <c r="U4" s="126"/>
      <c r="V4" s="126"/>
    </row>
    <row r="5" spans="7:22" s="128" customFormat="1" ht="18.75">
      <c r="G5" s="126" t="s">
        <v>424</v>
      </c>
      <c r="P5" s="126"/>
      <c r="Q5" s="126"/>
      <c r="R5" s="126"/>
      <c r="S5" s="126"/>
      <c r="T5" s="126"/>
      <c r="U5" s="126"/>
      <c r="V5" s="126"/>
    </row>
    <row r="6" spans="7:22" s="128" customFormat="1" ht="18.75">
      <c r="G6" s="126" t="s">
        <v>425</v>
      </c>
      <c r="P6" s="126"/>
      <c r="Q6" s="126"/>
      <c r="R6" s="126"/>
      <c r="S6" s="126"/>
      <c r="T6" s="126"/>
      <c r="U6" s="126"/>
      <c r="V6" s="126"/>
    </row>
    <row r="7" spans="7:22" s="128" customFormat="1" ht="18.75">
      <c r="G7" s="126" t="s">
        <v>423</v>
      </c>
      <c r="P7" s="126"/>
      <c r="Q7" s="126"/>
      <c r="R7" s="126"/>
      <c r="S7" s="126"/>
      <c r="T7" s="126"/>
      <c r="U7" s="126"/>
      <c r="V7" s="126"/>
    </row>
    <row r="8" spans="7:22" s="128" customFormat="1" ht="18.75">
      <c r="G8" s="126" t="s">
        <v>426</v>
      </c>
      <c r="P8" s="126"/>
      <c r="Q8" s="126"/>
      <c r="R8" s="126"/>
      <c r="S8" s="126"/>
      <c r="T8" s="126"/>
      <c r="U8" s="126"/>
      <c r="V8" s="126"/>
    </row>
    <row r="9" spans="7:22" s="128" customFormat="1" ht="18.75">
      <c r="G9" s="126" t="s">
        <v>694</v>
      </c>
      <c r="P9" s="126"/>
      <c r="Q9" s="125"/>
      <c r="R9" s="125"/>
      <c r="S9" s="125"/>
      <c r="T9" s="125"/>
      <c r="U9" s="125"/>
      <c r="V9" s="125"/>
    </row>
    <row r="10" spans="7:22" s="128" customFormat="1" ht="18.75">
      <c r="G10" s="126" t="s">
        <v>693</v>
      </c>
      <c r="P10" s="126"/>
      <c r="Q10" s="125"/>
      <c r="R10" s="125"/>
      <c r="S10" s="125"/>
      <c r="T10" s="125"/>
      <c r="U10" s="125"/>
      <c r="V10" s="125"/>
    </row>
    <row r="11" spans="7:22" s="128" customFormat="1" ht="18.75">
      <c r="G11" s="126" t="s">
        <v>427</v>
      </c>
      <c r="P11" s="126"/>
      <c r="Q11" s="126"/>
      <c r="R11" s="126"/>
      <c r="S11" s="126"/>
      <c r="T11" s="126"/>
      <c r="U11" s="126"/>
      <c r="V11" s="126"/>
    </row>
    <row r="12" spans="7:22" s="128" customFormat="1" ht="18.75">
      <c r="G12" s="125"/>
      <c r="P12" s="125"/>
      <c r="Q12" s="125"/>
      <c r="R12" s="125"/>
      <c r="S12" s="125"/>
      <c r="T12" s="125"/>
      <c r="U12" s="125"/>
      <c r="V12" s="125"/>
    </row>
    <row r="13" spans="7:22" s="128" customFormat="1" ht="18.75">
      <c r="G13" s="126" t="s">
        <v>676</v>
      </c>
      <c r="P13" s="126"/>
      <c r="Q13" s="126"/>
      <c r="R13" s="126"/>
      <c r="S13" s="126"/>
      <c r="T13" s="126"/>
      <c r="U13" s="126"/>
      <c r="V13" s="126"/>
    </row>
    <row r="14" spans="7:22" s="128" customFormat="1" ht="18.75">
      <c r="G14" s="126" t="s">
        <v>429</v>
      </c>
      <c r="P14" s="126"/>
      <c r="Q14" s="126"/>
      <c r="R14" s="126"/>
      <c r="S14" s="126"/>
      <c r="T14" s="126"/>
      <c r="U14" s="126"/>
      <c r="V14" s="126"/>
    </row>
    <row r="15" spans="7:22" s="128" customFormat="1" ht="18.75">
      <c r="G15" s="126" t="s">
        <v>423</v>
      </c>
      <c r="P15" s="126"/>
      <c r="Q15" s="126"/>
      <c r="R15" s="126"/>
      <c r="S15" s="126"/>
      <c r="T15" s="126"/>
      <c r="U15" s="126"/>
      <c r="V15" s="126"/>
    </row>
    <row r="16" spans="7:22" s="128" customFormat="1" ht="18.75">
      <c r="G16" s="127" t="s">
        <v>426</v>
      </c>
      <c r="P16" s="127"/>
      <c r="Q16" s="127"/>
      <c r="R16" s="127"/>
      <c r="S16" s="127"/>
      <c r="T16" s="127"/>
      <c r="U16" s="127"/>
      <c r="V16" s="127"/>
    </row>
    <row r="17" spans="7:22" s="128" customFormat="1" ht="18.75">
      <c r="G17" s="127" t="s">
        <v>692</v>
      </c>
      <c r="P17" s="127"/>
      <c r="Q17" s="127"/>
      <c r="R17" s="127"/>
      <c r="S17" s="127"/>
      <c r="T17" s="127"/>
      <c r="U17" s="127"/>
      <c r="V17" s="127"/>
    </row>
    <row r="18" spans="7:22" s="128" customFormat="1" ht="18.75">
      <c r="G18" s="127" t="s">
        <v>693</v>
      </c>
      <c r="P18" s="127"/>
      <c r="Q18" s="127"/>
      <c r="R18" s="127"/>
      <c r="S18" s="127"/>
      <c r="T18" s="127"/>
      <c r="U18" s="127"/>
      <c r="V18" s="127"/>
    </row>
    <row r="19" spans="7:22" s="128" customFormat="1" ht="18.75">
      <c r="G19" s="126" t="s">
        <v>427</v>
      </c>
      <c r="P19" s="126"/>
      <c r="Q19" s="126"/>
      <c r="R19" s="126"/>
      <c r="S19" s="126"/>
      <c r="T19" s="126"/>
      <c r="U19" s="126"/>
      <c r="V19" s="126"/>
    </row>
    <row r="20" spans="2:10" s="128" customFormat="1" ht="15.75">
      <c r="B20" s="225"/>
      <c r="C20" s="225"/>
      <c r="D20" s="225"/>
      <c r="E20" s="225"/>
      <c r="F20" s="225"/>
      <c r="G20" s="225"/>
      <c r="H20" s="225"/>
      <c r="I20" s="225"/>
      <c r="J20" s="225"/>
    </row>
    <row r="21" spans="2:10" ht="33" customHeight="1">
      <c r="B21" s="225" t="s">
        <v>678</v>
      </c>
      <c r="C21" s="225"/>
      <c r="D21" s="225"/>
      <c r="E21" s="225"/>
      <c r="F21" s="225"/>
      <c r="G21" s="225"/>
      <c r="H21" s="225"/>
      <c r="I21" s="225"/>
      <c r="J21" s="225"/>
    </row>
    <row r="22" spans="2:10" ht="15.75">
      <c r="B22" s="230" t="s">
        <v>22</v>
      </c>
      <c r="C22" s="230"/>
      <c r="D22" s="230"/>
      <c r="E22" s="230"/>
      <c r="F22" s="230"/>
      <c r="G22" s="230"/>
      <c r="H22" s="230"/>
      <c r="I22" s="230"/>
      <c r="J22" s="230"/>
    </row>
    <row r="23" spans="1:10" ht="12.75">
      <c r="A23" s="4"/>
      <c r="B23" s="231" t="s">
        <v>23</v>
      </c>
      <c r="C23" s="226" t="s">
        <v>24</v>
      </c>
      <c r="D23" s="226" t="s">
        <v>25</v>
      </c>
      <c r="E23" s="226" t="s">
        <v>26</v>
      </c>
      <c r="F23" s="226" t="s">
        <v>27</v>
      </c>
      <c r="G23" s="226" t="s">
        <v>28</v>
      </c>
      <c r="H23" s="228" t="s">
        <v>29</v>
      </c>
      <c r="I23" s="228" t="s">
        <v>30</v>
      </c>
      <c r="J23" s="228" t="s">
        <v>31</v>
      </c>
    </row>
    <row r="24" spans="1:10" ht="12.75">
      <c r="A24" s="4"/>
      <c r="B24" s="232"/>
      <c r="C24" s="227"/>
      <c r="D24" s="227"/>
      <c r="E24" s="227"/>
      <c r="F24" s="227"/>
      <c r="G24" s="227"/>
      <c r="H24" s="229"/>
      <c r="I24" s="229"/>
      <c r="J24" s="229"/>
    </row>
    <row r="25" spans="1:10" ht="25.5" hidden="1">
      <c r="A25" s="4"/>
      <c r="B25" s="5" t="s">
        <v>32</v>
      </c>
      <c r="C25" s="6" t="s">
        <v>33</v>
      </c>
      <c r="D25" s="6"/>
      <c r="E25" s="6"/>
      <c r="F25" s="6"/>
      <c r="G25" s="6"/>
      <c r="H25" s="7">
        <f>H26</f>
        <v>0</v>
      </c>
      <c r="I25" s="7">
        <f aca="true" t="shared" si="0" ref="I25:J27">I26</f>
        <v>0</v>
      </c>
      <c r="J25" s="7">
        <f t="shared" si="0"/>
        <v>0</v>
      </c>
    </row>
    <row r="26" spans="1:10" ht="12.75" hidden="1">
      <c r="A26" s="4"/>
      <c r="B26" s="5" t="s">
        <v>34</v>
      </c>
      <c r="C26" s="6" t="s">
        <v>33</v>
      </c>
      <c r="D26" s="6" t="s">
        <v>35</v>
      </c>
      <c r="E26" s="6"/>
      <c r="F26" s="6"/>
      <c r="G26" s="6"/>
      <c r="H26" s="7">
        <f>H27</f>
        <v>0</v>
      </c>
      <c r="I26" s="7">
        <f t="shared" si="0"/>
        <v>0</v>
      </c>
      <c r="J26" s="7">
        <f t="shared" si="0"/>
        <v>0</v>
      </c>
    </row>
    <row r="27" spans="1:10" ht="51" hidden="1">
      <c r="A27" s="4"/>
      <c r="B27" s="5" t="s">
        <v>36</v>
      </c>
      <c r="C27" s="6" t="s">
        <v>33</v>
      </c>
      <c r="D27" s="6" t="s">
        <v>35</v>
      </c>
      <c r="E27" s="6" t="s">
        <v>37</v>
      </c>
      <c r="F27" s="6"/>
      <c r="G27" s="6"/>
      <c r="H27" s="7">
        <f>H28</f>
        <v>0</v>
      </c>
      <c r="I27" s="7">
        <f t="shared" si="0"/>
        <v>0</v>
      </c>
      <c r="J27" s="7">
        <f t="shared" si="0"/>
        <v>0</v>
      </c>
    </row>
    <row r="28" spans="1:10" ht="25.5" hidden="1">
      <c r="A28" s="4"/>
      <c r="B28" s="8" t="s">
        <v>38</v>
      </c>
      <c r="C28" s="9" t="s">
        <v>33</v>
      </c>
      <c r="D28" s="9" t="s">
        <v>35</v>
      </c>
      <c r="E28" s="9" t="s">
        <v>37</v>
      </c>
      <c r="F28" s="9" t="s">
        <v>39</v>
      </c>
      <c r="G28" s="9"/>
      <c r="H28" s="10">
        <f>H29+H31</f>
        <v>0</v>
      </c>
      <c r="I28" s="10">
        <f>I29+I31</f>
        <v>0</v>
      </c>
      <c r="J28" s="10">
        <f>J29+J31</f>
        <v>0</v>
      </c>
    </row>
    <row r="29" spans="1:10" ht="63.75" hidden="1">
      <c r="A29" s="4"/>
      <c r="B29" s="11" t="s">
        <v>40</v>
      </c>
      <c r="C29" s="9" t="s">
        <v>33</v>
      </c>
      <c r="D29" s="9" t="s">
        <v>35</v>
      </c>
      <c r="E29" s="9" t="s">
        <v>37</v>
      </c>
      <c r="F29" s="9" t="s">
        <v>39</v>
      </c>
      <c r="G29" s="9" t="s">
        <v>18</v>
      </c>
      <c r="H29" s="10">
        <f>H30</f>
        <v>0</v>
      </c>
      <c r="I29" s="10">
        <f>I30</f>
        <v>0</v>
      </c>
      <c r="J29" s="10">
        <f>J30</f>
        <v>0</v>
      </c>
    </row>
    <row r="30" spans="1:10" ht="25.5" hidden="1">
      <c r="A30" s="4"/>
      <c r="B30" s="12" t="s">
        <v>41</v>
      </c>
      <c r="C30" s="9" t="s">
        <v>33</v>
      </c>
      <c r="D30" s="9" t="s">
        <v>35</v>
      </c>
      <c r="E30" s="9" t="s">
        <v>37</v>
      </c>
      <c r="F30" s="9" t="s">
        <v>39</v>
      </c>
      <c r="G30" s="9" t="s">
        <v>42</v>
      </c>
      <c r="H30" s="10"/>
      <c r="I30" s="10"/>
      <c r="J30" s="10"/>
    </row>
    <row r="31" spans="1:10" ht="28.5" customHeight="1" hidden="1">
      <c r="A31" s="4"/>
      <c r="B31" s="12" t="s">
        <v>43</v>
      </c>
      <c r="C31" s="9" t="s">
        <v>33</v>
      </c>
      <c r="D31" s="9" t="s">
        <v>35</v>
      </c>
      <c r="E31" s="9" t="s">
        <v>37</v>
      </c>
      <c r="F31" s="9" t="s">
        <v>39</v>
      </c>
      <c r="G31" s="9" t="s">
        <v>44</v>
      </c>
      <c r="H31" s="10">
        <f>H32</f>
        <v>0</v>
      </c>
      <c r="I31" s="10">
        <f>I32</f>
        <v>0</v>
      </c>
      <c r="J31" s="10">
        <f>J32</f>
        <v>0</v>
      </c>
    </row>
    <row r="32" spans="1:10" ht="24.75" customHeight="1" hidden="1">
      <c r="A32" s="4"/>
      <c r="B32" s="12" t="s">
        <v>45</v>
      </c>
      <c r="C32" s="9" t="s">
        <v>33</v>
      </c>
      <c r="D32" s="9" t="s">
        <v>35</v>
      </c>
      <c r="E32" s="9" t="s">
        <v>37</v>
      </c>
      <c r="F32" s="9" t="s">
        <v>39</v>
      </c>
      <c r="G32" s="9" t="s">
        <v>46</v>
      </c>
      <c r="H32" s="10"/>
      <c r="I32" s="10"/>
      <c r="J32" s="10"/>
    </row>
    <row r="33" spans="1:10" ht="12.75" hidden="1">
      <c r="A33" s="4"/>
      <c r="B33" s="13" t="s">
        <v>47</v>
      </c>
      <c r="C33" s="9" t="s">
        <v>33</v>
      </c>
      <c r="D33" s="9" t="s">
        <v>35</v>
      </c>
      <c r="E33" s="9" t="s">
        <v>37</v>
      </c>
      <c r="F33" s="9" t="s">
        <v>39</v>
      </c>
      <c r="G33" s="9" t="s">
        <v>48</v>
      </c>
      <c r="H33" s="10">
        <f>H34</f>
        <v>0</v>
      </c>
      <c r="I33" s="10">
        <f>I34</f>
        <v>0</v>
      </c>
      <c r="J33" s="10">
        <f>J34</f>
        <v>0</v>
      </c>
    </row>
    <row r="34" spans="1:10" ht="3.75" customHeight="1" hidden="1">
      <c r="A34" s="4"/>
      <c r="B34" s="13" t="s">
        <v>49</v>
      </c>
      <c r="C34" s="9" t="s">
        <v>33</v>
      </c>
      <c r="D34" s="9" t="s">
        <v>35</v>
      </c>
      <c r="E34" s="9" t="s">
        <v>37</v>
      </c>
      <c r="F34" s="9" t="s">
        <v>39</v>
      </c>
      <c r="G34" s="9" t="s">
        <v>50</v>
      </c>
      <c r="H34" s="10">
        <v>0</v>
      </c>
      <c r="I34" s="10">
        <v>0</v>
      </c>
      <c r="J34" s="10">
        <v>0</v>
      </c>
    </row>
    <row r="35" spans="1:10" ht="25.5" hidden="1">
      <c r="A35" s="4"/>
      <c r="B35" s="5" t="s">
        <v>51</v>
      </c>
      <c r="C35" s="6" t="s">
        <v>6</v>
      </c>
      <c r="D35" s="6"/>
      <c r="E35" s="6"/>
      <c r="F35" s="6"/>
      <c r="G35" s="6"/>
      <c r="H35" s="7">
        <f>H36+H108</f>
        <v>0</v>
      </c>
      <c r="I35" s="7">
        <f>I36+I108</f>
        <v>0</v>
      </c>
      <c r="J35" s="7">
        <f>J36+J108</f>
        <v>0</v>
      </c>
    </row>
    <row r="36" spans="1:10" ht="12.75" hidden="1">
      <c r="A36" s="4"/>
      <c r="B36" s="5" t="s">
        <v>52</v>
      </c>
      <c r="C36" s="6" t="s">
        <v>6</v>
      </c>
      <c r="D36" s="6" t="s">
        <v>53</v>
      </c>
      <c r="E36" s="6"/>
      <c r="F36" s="6"/>
      <c r="G36" s="6"/>
      <c r="H36" s="7">
        <f>H37+H49+H60+H64+H71</f>
        <v>0</v>
      </c>
      <c r="I36" s="7">
        <f>I37+I49+I60+I64+I71</f>
        <v>0</v>
      </c>
      <c r="J36" s="7">
        <f>J37+J49+J60+J64+J71</f>
        <v>0</v>
      </c>
    </row>
    <row r="37" spans="1:10" ht="12.75" hidden="1">
      <c r="A37" s="4"/>
      <c r="B37" s="5" t="s">
        <v>54</v>
      </c>
      <c r="C37" s="6" t="s">
        <v>6</v>
      </c>
      <c r="D37" s="6" t="s">
        <v>53</v>
      </c>
      <c r="E37" s="6" t="s">
        <v>35</v>
      </c>
      <c r="F37" s="6"/>
      <c r="G37" s="6"/>
      <c r="H37" s="7">
        <f>H41+H38</f>
        <v>0</v>
      </c>
      <c r="I37" s="7">
        <f>I41+I38</f>
        <v>0</v>
      </c>
      <c r="J37" s="7">
        <f>J41+J38</f>
        <v>0</v>
      </c>
    </row>
    <row r="38" spans="1:10" ht="53.25" customHeight="1" hidden="1">
      <c r="A38" s="4"/>
      <c r="B38" s="14" t="s">
        <v>55</v>
      </c>
      <c r="C38" s="15" t="s">
        <v>6</v>
      </c>
      <c r="D38" s="15" t="s">
        <v>53</v>
      </c>
      <c r="E38" s="15" t="s">
        <v>35</v>
      </c>
      <c r="F38" s="15" t="s">
        <v>56</v>
      </c>
      <c r="G38" s="15"/>
      <c r="H38" s="7">
        <f aca="true" t="shared" si="1" ref="H38:J39">H39</f>
        <v>0</v>
      </c>
      <c r="I38" s="7">
        <f t="shared" si="1"/>
        <v>0</v>
      </c>
      <c r="J38" s="7">
        <f t="shared" si="1"/>
        <v>0</v>
      </c>
    </row>
    <row r="39" spans="1:10" ht="25.5" hidden="1">
      <c r="A39" s="4"/>
      <c r="B39" s="16" t="s">
        <v>57</v>
      </c>
      <c r="C39" s="9" t="s">
        <v>6</v>
      </c>
      <c r="D39" s="9" t="s">
        <v>53</v>
      </c>
      <c r="E39" s="9" t="s">
        <v>35</v>
      </c>
      <c r="F39" s="17" t="s">
        <v>56</v>
      </c>
      <c r="G39" s="9" t="s">
        <v>58</v>
      </c>
      <c r="H39" s="10">
        <f t="shared" si="1"/>
        <v>0</v>
      </c>
      <c r="I39" s="10">
        <f t="shared" si="1"/>
        <v>0</v>
      </c>
      <c r="J39" s="10">
        <f t="shared" si="1"/>
        <v>0</v>
      </c>
    </row>
    <row r="40" spans="1:10" ht="12.75" hidden="1">
      <c r="A40" s="4"/>
      <c r="B40" s="16" t="s">
        <v>59</v>
      </c>
      <c r="C40" s="9" t="s">
        <v>6</v>
      </c>
      <c r="D40" s="9" t="s">
        <v>53</v>
      </c>
      <c r="E40" s="9" t="s">
        <v>35</v>
      </c>
      <c r="F40" s="17" t="s">
        <v>56</v>
      </c>
      <c r="G40" s="9" t="s">
        <v>60</v>
      </c>
      <c r="H40" s="10"/>
      <c r="I40" s="10"/>
      <c r="J40" s="10"/>
    </row>
    <row r="41" spans="1:10" ht="12.75" hidden="1">
      <c r="A41" s="4"/>
      <c r="B41" s="5" t="s">
        <v>61</v>
      </c>
      <c r="C41" s="6" t="s">
        <v>6</v>
      </c>
      <c r="D41" s="6" t="s">
        <v>62</v>
      </c>
      <c r="E41" s="6" t="s">
        <v>35</v>
      </c>
      <c r="F41" s="18" t="s">
        <v>63</v>
      </c>
      <c r="G41" s="6"/>
      <c r="H41" s="7">
        <f>H44+H46+H42</f>
        <v>0</v>
      </c>
      <c r="I41" s="7">
        <f>I44+I46+I42</f>
        <v>0</v>
      </c>
      <c r="J41" s="7">
        <f>J44+J46+J42</f>
        <v>0</v>
      </c>
    </row>
    <row r="42" spans="1:10" ht="63.75" hidden="1">
      <c r="A42" s="4"/>
      <c r="B42" s="11" t="s">
        <v>40</v>
      </c>
      <c r="C42" s="17" t="s">
        <v>6</v>
      </c>
      <c r="D42" s="17" t="s">
        <v>53</v>
      </c>
      <c r="E42" s="17" t="s">
        <v>35</v>
      </c>
      <c r="F42" s="19" t="s">
        <v>63</v>
      </c>
      <c r="G42" s="9" t="s">
        <v>18</v>
      </c>
      <c r="H42" s="7"/>
      <c r="I42" s="7"/>
      <c r="J42" s="7"/>
    </row>
    <row r="43" spans="1:10" ht="25.5" hidden="1">
      <c r="A43" s="4"/>
      <c r="B43" s="12" t="s">
        <v>41</v>
      </c>
      <c r="C43" s="17" t="s">
        <v>6</v>
      </c>
      <c r="D43" s="17" t="s">
        <v>53</v>
      </c>
      <c r="E43" s="17" t="s">
        <v>35</v>
      </c>
      <c r="F43" s="19" t="s">
        <v>63</v>
      </c>
      <c r="G43" s="9" t="s">
        <v>42</v>
      </c>
      <c r="H43" s="7"/>
      <c r="I43" s="7"/>
      <c r="J43" s="7"/>
    </row>
    <row r="44" spans="1:10" ht="25.5" hidden="1">
      <c r="A44" s="4"/>
      <c r="B44" s="16" t="s">
        <v>57</v>
      </c>
      <c r="C44" s="17" t="s">
        <v>6</v>
      </c>
      <c r="D44" s="17" t="s">
        <v>53</v>
      </c>
      <c r="E44" s="17" t="s">
        <v>35</v>
      </c>
      <c r="F44" s="19" t="s">
        <v>63</v>
      </c>
      <c r="G44" s="17" t="s">
        <v>58</v>
      </c>
      <c r="H44" s="10">
        <f>H45</f>
        <v>0</v>
      </c>
      <c r="I44" s="10">
        <f>I45</f>
        <v>0</v>
      </c>
      <c r="J44" s="10">
        <f>J45</f>
        <v>0</v>
      </c>
    </row>
    <row r="45" spans="1:10" ht="12.75" hidden="1">
      <c r="A45" s="4"/>
      <c r="B45" s="16" t="s">
        <v>59</v>
      </c>
      <c r="C45" s="17" t="s">
        <v>6</v>
      </c>
      <c r="D45" s="17" t="s">
        <v>53</v>
      </c>
      <c r="E45" s="17" t="s">
        <v>35</v>
      </c>
      <c r="F45" s="19" t="s">
        <v>63</v>
      </c>
      <c r="G45" s="17" t="s">
        <v>60</v>
      </c>
      <c r="H45" s="10"/>
      <c r="I45" s="10"/>
      <c r="J45" s="10"/>
    </row>
    <row r="46" spans="1:10" ht="12.75" hidden="1">
      <c r="A46" s="4"/>
      <c r="B46" s="16" t="s">
        <v>64</v>
      </c>
      <c r="C46" s="17" t="s">
        <v>6</v>
      </c>
      <c r="D46" s="17" t="s">
        <v>53</v>
      </c>
      <c r="E46" s="17" t="s">
        <v>35</v>
      </c>
      <c r="F46" s="19" t="s">
        <v>63</v>
      </c>
      <c r="G46" s="17" t="s">
        <v>48</v>
      </c>
      <c r="H46" s="10">
        <f>H48</f>
        <v>0</v>
      </c>
      <c r="I46" s="10">
        <f>I48</f>
        <v>0</v>
      </c>
      <c r="J46" s="10">
        <f>J48</f>
        <v>0</v>
      </c>
    </row>
    <row r="47" spans="1:10" ht="12.75" hidden="1">
      <c r="A47" s="4"/>
      <c r="B47" s="16" t="s">
        <v>65</v>
      </c>
      <c r="C47" s="17" t="s">
        <v>6</v>
      </c>
      <c r="D47" s="17" t="s">
        <v>53</v>
      </c>
      <c r="E47" s="17" t="s">
        <v>35</v>
      </c>
      <c r="F47" s="19" t="s">
        <v>63</v>
      </c>
      <c r="G47" s="17" t="s">
        <v>66</v>
      </c>
      <c r="H47" s="10"/>
      <c r="I47" s="10"/>
      <c r="J47" s="10"/>
    </row>
    <row r="48" spans="1:10" ht="12.75" hidden="1">
      <c r="A48" s="4"/>
      <c r="B48" s="13" t="s">
        <v>49</v>
      </c>
      <c r="C48" s="17" t="s">
        <v>6</v>
      </c>
      <c r="D48" s="17" t="s">
        <v>53</v>
      </c>
      <c r="E48" s="17" t="s">
        <v>35</v>
      </c>
      <c r="F48" s="19" t="s">
        <v>63</v>
      </c>
      <c r="G48" s="17" t="s">
        <v>50</v>
      </c>
      <c r="H48" s="10"/>
      <c r="I48" s="10"/>
      <c r="J48" s="10"/>
    </row>
    <row r="49" spans="1:10" ht="12.75" hidden="1">
      <c r="A49" s="4"/>
      <c r="B49" s="5" t="s">
        <v>67</v>
      </c>
      <c r="C49" s="6" t="s">
        <v>68</v>
      </c>
      <c r="D49" s="6" t="s">
        <v>53</v>
      </c>
      <c r="E49" s="6" t="s">
        <v>69</v>
      </c>
      <c r="F49" s="6"/>
      <c r="G49" s="6"/>
      <c r="H49" s="7">
        <f>H53+H50</f>
        <v>0</v>
      </c>
      <c r="I49" s="7">
        <f>I53+I50</f>
        <v>0</v>
      </c>
      <c r="J49" s="7">
        <f>J53+J50</f>
        <v>0</v>
      </c>
    </row>
    <row r="50" spans="1:10" ht="68.25" customHeight="1" hidden="1">
      <c r="A50" s="4"/>
      <c r="B50" s="14" t="s">
        <v>70</v>
      </c>
      <c r="C50" s="6" t="s">
        <v>6</v>
      </c>
      <c r="D50" s="6" t="s">
        <v>53</v>
      </c>
      <c r="E50" s="6" t="s">
        <v>69</v>
      </c>
      <c r="F50" s="6" t="s">
        <v>71</v>
      </c>
      <c r="G50" s="6"/>
      <c r="H50" s="7">
        <f aca="true" t="shared" si="2" ref="H50:J51">H51</f>
        <v>0</v>
      </c>
      <c r="I50" s="7">
        <f t="shared" si="2"/>
        <v>0</v>
      </c>
      <c r="J50" s="7">
        <f t="shared" si="2"/>
        <v>0</v>
      </c>
    </row>
    <row r="51" spans="1:10" ht="25.5" hidden="1">
      <c r="A51" s="4"/>
      <c r="B51" s="16" t="s">
        <v>57</v>
      </c>
      <c r="C51" s="9" t="s">
        <v>6</v>
      </c>
      <c r="D51" s="9" t="s">
        <v>53</v>
      </c>
      <c r="E51" s="9" t="s">
        <v>69</v>
      </c>
      <c r="F51" s="9" t="s">
        <v>71</v>
      </c>
      <c r="G51" s="9" t="s">
        <v>58</v>
      </c>
      <c r="H51" s="10">
        <f t="shared" si="2"/>
        <v>0</v>
      </c>
      <c r="I51" s="10">
        <f t="shared" si="2"/>
        <v>0</v>
      </c>
      <c r="J51" s="10">
        <f t="shared" si="2"/>
        <v>0</v>
      </c>
    </row>
    <row r="52" spans="1:10" ht="12.75" hidden="1">
      <c r="A52" s="4"/>
      <c r="B52" s="16" t="s">
        <v>59</v>
      </c>
      <c r="C52" s="9" t="s">
        <v>6</v>
      </c>
      <c r="D52" s="9" t="s">
        <v>53</v>
      </c>
      <c r="E52" s="9" t="s">
        <v>69</v>
      </c>
      <c r="F52" s="9" t="s">
        <v>71</v>
      </c>
      <c r="G52" s="9" t="s">
        <v>60</v>
      </c>
      <c r="H52" s="10"/>
      <c r="I52" s="10"/>
      <c r="J52" s="10"/>
    </row>
    <row r="53" spans="1:10" ht="12.75" hidden="1">
      <c r="A53" s="4"/>
      <c r="B53" s="5" t="s">
        <v>72</v>
      </c>
      <c r="C53" s="6" t="s">
        <v>6</v>
      </c>
      <c r="D53" s="6" t="s">
        <v>53</v>
      </c>
      <c r="E53" s="6" t="s">
        <v>69</v>
      </c>
      <c r="F53" s="18" t="s">
        <v>73</v>
      </c>
      <c r="G53" s="6"/>
      <c r="H53" s="7">
        <f>H56</f>
        <v>0</v>
      </c>
      <c r="I53" s="7">
        <f>I56</f>
        <v>0</v>
      </c>
      <c r="J53" s="7">
        <f>J56</f>
        <v>0</v>
      </c>
    </row>
    <row r="54" spans="1:10" ht="63.75" hidden="1">
      <c r="A54" s="4"/>
      <c r="B54" s="11" t="s">
        <v>40</v>
      </c>
      <c r="C54" s="9" t="s">
        <v>6</v>
      </c>
      <c r="D54" s="9" t="s">
        <v>53</v>
      </c>
      <c r="E54" s="9" t="s">
        <v>69</v>
      </c>
      <c r="F54" s="19" t="s">
        <v>73</v>
      </c>
      <c r="G54" s="9" t="s">
        <v>18</v>
      </c>
      <c r="H54" s="10">
        <f>H55</f>
        <v>0</v>
      </c>
      <c r="I54" s="10">
        <f>I55</f>
        <v>0</v>
      </c>
      <c r="J54" s="10">
        <f>J55</f>
        <v>0</v>
      </c>
    </row>
    <row r="55" spans="1:10" ht="25.5" hidden="1">
      <c r="A55" s="4"/>
      <c r="B55" s="12" t="s">
        <v>41</v>
      </c>
      <c r="C55" s="9" t="s">
        <v>6</v>
      </c>
      <c r="D55" s="9" t="s">
        <v>53</v>
      </c>
      <c r="E55" s="9" t="s">
        <v>69</v>
      </c>
      <c r="F55" s="19" t="s">
        <v>73</v>
      </c>
      <c r="G55" s="9" t="s">
        <v>42</v>
      </c>
      <c r="H55" s="10"/>
      <c r="I55" s="10"/>
      <c r="J55" s="10"/>
    </row>
    <row r="56" spans="1:10" ht="25.5" hidden="1">
      <c r="A56" s="4"/>
      <c r="B56" s="16" t="s">
        <v>57</v>
      </c>
      <c r="C56" s="9" t="s">
        <v>6</v>
      </c>
      <c r="D56" s="9" t="s">
        <v>53</v>
      </c>
      <c r="E56" s="9" t="s">
        <v>69</v>
      </c>
      <c r="F56" s="19" t="s">
        <v>73</v>
      </c>
      <c r="G56" s="9" t="s">
        <v>58</v>
      </c>
      <c r="H56" s="10">
        <f>H57</f>
        <v>0</v>
      </c>
      <c r="I56" s="10">
        <f>I57</f>
        <v>0</v>
      </c>
      <c r="J56" s="10">
        <f>J57</f>
        <v>0</v>
      </c>
    </row>
    <row r="57" spans="1:10" ht="12.75" hidden="1">
      <c r="A57" s="4"/>
      <c r="B57" s="16" t="s">
        <v>59</v>
      </c>
      <c r="C57" s="9" t="s">
        <v>6</v>
      </c>
      <c r="D57" s="9" t="s">
        <v>53</v>
      </c>
      <c r="E57" s="9" t="s">
        <v>69</v>
      </c>
      <c r="F57" s="19" t="s">
        <v>73</v>
      </c>
      <c r="G57" s="9" t="s">
        <v>60</v>
      </c>
      <c r="H57" s="10"/>
      <c r="I57" s="10"/>
      <c r="J57" s="10"/>
    </row>
    <row r="58" spans="1:10" ht="12.75" hidden="1">
      <c r="A58" s="4"/>
      <c r="B58" s="16" t="s">
        <v>64</v>
      </c>
      <c r="C58" s="9" t="s">
        <v>6</v>
      </c>
      <c r="D58" s="17" t="s">
        <v>53</v>
      </c>
      <c r="E58" s="17" t="s">
        <v>69</v>
      </c>
      <c r="F58" s="19" t="s">
        <v>73</v>
      </c>
      <c r="G58" s="17" t="s">
        <v>48</v>
      </c>
      <c r="H58" s="10">
        <f>H59</f>
        <v>0</v>
      </c>
      <c r="I58" s="10">
        <f>I59</f>
        <v>0</v>
      </c>
      <c r="J58" s="10">
        <f>J59</f>
        <v>0</v>
      </c>
    </row>
    <row r="59" spans="1:10" ht="12.75" hidden="1">
      <c r="A59" s="4"/>
      <c r="B59" s="13" t="s">
        <v>49</v>
      </c>
      <c r="C59" s="9" t="s">
        <v>6</v>
      </c>
      <c r="D59" s="17" t="s">
        <v>53</v>
      </c>
      <c r="E59" s="17" t="s">
        <v>69</v>
      </c>
      <c r="F59" s="19" t="s">
        <v>73</v>
      </c>
      <c r="G59" s="17" t="s">
        <v>50</v>
      </c>
      <c r="H59" s="10"/>
      <c r="I59" s="10"/>
      <c r="J59" s="10"/>
    </row>
    <row r="60" spans="1:10" ht="12.75" hidden="1">
      <c r="A60" s="4"/>
      <c r="B60" s="20" t="s">
        <v>74</v>
      </c>
      <c r="C60" s="6" t="s">
        <v>6</v>
      </c>
      <c r="D60" s="6" t="s">
        <v>53</v>
      </c>
      <c r="E60" s="6" t="s">
        <v>37</v>
      </c>
      <c r="F60" s="6"/>
      <c r="G60" s="6"/>
      <c r="H60" s="7">
        <f>H61</f>
        <v>0</v>
      </c>
      <c r="I60" s="7">
        <f aca="true" t="shared" si="3" ref="I60:J62">I61</f>
        <v>0</v>
      </c>
      <c r="J60" s="7">
        <f t="shared" si="3"/>
        <v>0</v>
      </c>
    </row>
    <row r="61" spans="1:10" ht="12.75" hidden="1">
      <c r="A61" s="4"/>
      <c r="B61" s="5" t="s">
        <v>75</v>
      </c>
      <c r="C61" s="6" t="s">
        <v>6</v>
      </c>
      <c r="D61" s="6" t="s">
        <v>53</v>
      </c>
      <c r="E61" s="6" t="s">
        <v>37</v>
      </c>
      <c r="F61" s="18" t="s">
        <v>76</v>
      </c>
      <c r="G61" s="6"/>
      <c r="H61" s="7">
        <f>H62</f>
        <v>0</v>
      </c>
      <c r="I61" s="7">
        <f t="shared" si="3"/>
        <v>0</v>
      </c>
      <c r="J61" s="7">
        <f t="shared" si="3"/>
        <v>0</v>
      </c>
    </row>
    <row r="62" spans="1:10" ht="25.5" hidden="1">
      <c r="A62" s="4"/>
      <c r="B62" s="16" t="s">
        <v>57</v>
      </c>
      <c r="C62" s="9" t="s">
        <v>6</v>
      </c>
      <c r="D62" s="9" t="s">
        <v>53</v>
      </c>
      <c r="E62" s="9" t="s">
        <v>37</v>
      </c>
      <c r="F62" s="19" t="s">
        <v>76</v>
      </c>
      <c r="G62" s="9" t="s">
        <v>58</v>
      </c>
      <c r="H62" s="10">
        <f>H63</f>
        <v>0</v>
      </c>
      <c r="I62" s="10">
        <f t="shared" si="3"/>
        <v>0</v>
      </c>
      <c r="J62" s="10">
        <f t="shared" si="3"/>
        <v>0</v>
      </c>
    </row>
    <row r="63" spans="1:10" ht="12.75" hidden="1">
      <c r="A63" s="4"/>
      <c r="B63" s="16" t="s">
        <v>59</v>
      </c>
      <c r="C63" s="9" t="s">
        <v>6</v>
      </c>
      <c r="D63" s="9" t="s">
        <v>53</v>
      </c>
      <c r="E63" s="9" t="s">
        <v>37</v>
      </c>
      <c r="F63" s="19" t="s">
        <v>76</v>
      </c>
      <c r="G63" s="9" t="s">
        <v>60</v>
      </c>
      <c r="H63" s="10"/>
      <c r="I63" s="10"/>
      <c r="J63" s="10"/>
    </row>
    <row r="64" spans="1:10" ht="12.75" hidden="1">
      <c r="A64" s="4"/>
      <c r="B64" s="5" t="s">
        <v>77</v>
      </c>
      <c r="C64" s="6" t="s">
        <v>6</v>
      </c>
      <c r="D64" s="6" t="s">
        <v>53</v>
      </c>
      <c r="E64" s="6" t="s">
        <v>53</v>
      </c>
      <c r="F64" s="6"/>
      <c r="G64" s="6"/>
      <c r="H64" s="7">
        <f>H68+H65</f>
        <v>0</v>
      </c>
      <c r="I64" s="7">
        <f>I68+I65</f>
        <v>0</v>
      </c>
      <c r="J64" s="7">
        <f>J68+J65</f>
        <v>0</v>
      </c>
    </row>
    <row r="65" spans="1:10" ht="25.5" hidden="1">
      <c r="A65" s="4"/>
      <c r="B65" s="5" t="s">
        <v>78</v>
      </c>
      <c r="C65" s="6" t="s">
        <v>6</v>
      </c>
      <c r="D65" s="6" t="s">
        <v>53</v>
      </c>
      <c r="E65" s="6" t="s">
        <v>53</v>
      </c>
      <c r="F65" s="6" t="s">
        <v>79</v>
      </c>
      <c r="G65" s="6"/>
      <c r="H65" s="7">
        <f aca="true" t="shared" si="4" ref="H65:J66">H66</f>
        <v>0</v>
      </c>
      <c r="I65" s="7">
        <f t="shared" si="4"/>
        <v>0</v>
      </c>
      <c r="J65" s="7">
        <f t="shared" si="4"/>
        <v>0</v>
      </c>
    </row>
    <row r="66" spans="1:10" ht="25.5" hidden="1">
      <c r="A66" s="4"/>
      <c r="B66" s="16" t="s">
        <v>57</v>
      </c>
      <c r="C66" s="9" t="s">
        <v>6</v>
      </c>
      <c r="D66" s="9" t="s">
        <v>53</v>
      </c>
      <c r="E66" s="9" t="s">
        <v>53</v>
      </c>
      <c r="F66" s="9" t="s">
        <v>79</v>
      </c>
      <c r="G66" s="9" t="s">
        <v>58</v>
      </c>
      <c r="H66" s="10">
        <f t="shared" si="4"/>
        <v>0</v>
      </c>
      <c r="I66" s="10">
        <f t="shared" si="4"/>
        <v>0</v>
      </c>
      <c r="J66" s="10">
        <f t="shared" si="4"/>
        <v>0</v>
      </c>
    </row>
    <row r="67" spans="1:10" ht="12.75" hidden="1">
      <c r="A67" s="4"/>
      <c r="B67" s="21" t="s">
        <v>59</v>
      </c>
      <c r="C67" s="9" t="s">
        <v>6</v>
      </c>
      <c r="D67" s="9" t="s">
        <v>53</v>
      </c>
      <c r="E67" s="9" t="s">
        <v>53</v>
      </c>
      <c r="F67" s="9" t="s">
        <v>79</v>
      </c>
      <c r="G67" s="9" t="s">
        <v>60</v>
      </c>
      <c r="H67" s="10"/>
      <c r="I67" s="10"/>
      <c r="J67" s="10"/>
    </row>
    <row r="68" spans="1:10" ht="25.5" hidden="1">
      <c r="A68" s="4"/>
      <c r="B68" s="5" t="s">
        <v>80</v>
      </c>
      <c r="C68" s="6" t="s">
        <v>6</v>
      </c>
      <c r="D68" s="6" t="s">
        <v>53</v>
      </c>
      <c r="E68" s="6" t="s">
        <v>53</v>
      </c>
      <c r="F68" s="6" t="s">
        <v>81</v>
      </c>
      <c r="G68" s="6"/>
      <c r="H68" s="7">
        <f aca="true" t="shared" si="5" ref="H68:J69">H69</f>
        <v>0</v>
      </c>
      <c r="I68" s="7">
        <f t="shared" si="5"/>
        <v>0</v>
      </c>
      <c r="J68" s="7">
        <f t="shared" si="5"/>
        <v>0</v>
      </c>
    </row>
    <row r="69" spans="1:10" ht="25.5" hidden="1">
      <c r="A69" s="4"/>
      <c r="B69" s="16" t="s">
        <v>57</v>
      </c>
      <c r="C69" s="9" t="s">
        <v>6</v>
      </c>
      <c r="D69" s="9" t="s">
        <v>53</v>
      </c>
      <c r="E69" s="9" t="s">
        <v>53</v>
      </c>
      <c r="F69" s="9" t="s">
        <v>81</v>
      </c>
      <c r="G69" s="9" t="s">
        <v>58</v>
      </c>
      <c r="H69" s="10">
        <f t="shared" si="5"/>
        <v>0</v>
      </c>
      <c r="I69" s="10">
        <f t="shared" si="5"/>
        <v>0</v>
      </c>
      <c r="J69" s="10">
        <f t="shared" si="5"/>
        <v>0</v>
      </c>
    </row>
    <row r="70" spans="1:10" ht="12.75" hidden="1">
      <c r="A70" s="4"/>
      <c r="B70" s="21" t="s">
        <v>59</v>
      </c>
      <c r="C70" s="9" t="s">
        <v>6</v>
      </c>
      <c r="D70" s="9" t="s">
        <v>53</v>
      </c>
      <c r="E70" s="9" t="s">
        <v>53</v>
      </c>
      <c r="F70" s="9" t="s">
        <v>81</v>
      </c>
      <c r="G70" s="9" t="s">
        <v>60</v>
      </c>
      <c r="H70" s="10"/>
      <c r="I70" s="10"/>
      <c r="J70" s="10"/>
    </row>
    <row r="71" spans="1:10" ht="12.75" hidden="1">
      <c r="A71" s="4"/>
      <c r="B71" s="5" t="s">
        <v>82</v>
      </c>
      <c r="C71" s="6" t="s">
        <v>6</v>
      </c>
      <c r="D71" s="6" t="s">
        <v>53</v>
      </c>
      <c r="E71" s="6" t="s">
        <v>83</v>
      </c>
      <c r="F71" s="6"/>
      <c r="G71" s="6"/>
      <c r="H71" s="7">
        <f>H75+H82+H85+H72+H96+H93+H99+H102+H105</f>
        <v>0</v>
      </c>
      <c r="I71" s="7">
        <f>I75+I82+I85+I72+I96+I93+I99+I102+I105</f>
        <v>0</v>
      </c>
      <c r="J71" s="7">
        <f>J75+J82+J85+J72+J96+J93+J99+J102+J105</f>
        <v>0</v>
      </c>
    </row>
    <row r="72" spans="1:10" ht="66" customHeight="1" hidden="1">
      <c r="A72" s="4"/>
      <c r="B72" s="5" t="s">
        <v>84</v>
      </c>
      <c r="C72" s="6" t="s">
        <v>6</v>
      </c>
      <c r="D72" s="6" t="s">
        <v>53</v>
      </c>
      <c r="E72" s="6" t="s">
        <v>83</v>
      </c>
      <c r="F72" s="6" t="s">
        <v>85</v>
      </c>
      <c r="G72" s="6"/>
      <c r="H72" s="7">
        <f aca="true" t="shared" si="6" ref="H72:J73">H73</f>
        <v>0</v>
      </c>
      <c r="I72" s="7">
        <f t="shared" si="6"/>
        <v>0</v>
      </c>
      <c r="J72" s="7">
        <f t="shared" si="6"/>
        <v>0</v>
      </c>
    </row>
    <row r="73" spans="1:10" ht="25.5" hidden="1">
      <c r="A73" s="4"/>
      <c r="B73" s="16" t="s">
        <v>57</v>
      </c>
      <c r="C73" s="9" t="s">
        <v>6</v>
      </c>
      <c r="D73" s="17" t="s">
        <v>53</v>
      </c>
      <c r="E73" s="17" t="s">
        <v>83</v>
      </c>
      <c r="F73" s="9" t="s">
        <v>85</v>
      </c>
      <c r="G73" s="9" t="s">
        <v>58</v>
      </c>
      <c r="H73" s="10">
        <f t="shared" si="6"/>
        <v>0</v>
      </c>
      <c r="I73" s="10">
        <f t="shared" si="6"/>
        <v>0</v>
      </c>
      <c r="J73" s="10">
        <f t="shared" si="6"/>
        <v>0</v>
      </c>
    </row>
    <row r="74" spans="1:10" ht="12.75" hidden="1">
      <c r="A74" s="4"/>
      <c r="B74" s="21" t="s">
        <v>59</v>
      </c>
      <c r="C74" s="9" t="s">
        <v>6</v>
      </c>
      <c r="D74" s="17" t="s">
        <v>53</v>
      </c>
      <c r="E74" s="17" t="s">
        <v>83</v>
      </c>
      <c r="F74" s="9" t="s">
        <v>85</v>
      </c>
      <c r="G74" s="9" t="s">
        <v>60</v>
      </c>
      <c r="H74" s="10"/>
      <c r="I74" s="10"/>
      <c r="J74" s="10"/>
    </row>
    <row r="75" spans="1:10" ht="30" customHeight="1" hidden="1">
      <c r="A75" s="4"/>
      <c r="B75" s="5" t="s">
        <v>86</v>
      </c>
      <c r="C75" s="6" t="s">
        <v>6</v>
      </c>
      <c r="D75" s="6" t="s">
        <v>53</v>
      </c>
      <c r="E75" s="6" t="s">
        <v>83</v>
      </c>
      <c r="F75" s="6" t="s">
        <v>87</v>
      </c>
      <c r="G75" s="6"/>
      <c r="H75" s="7">
        <f>H76+H78+H80</f>
        <v>0</v>
      </c>
      <c r="I75" s="7">
        <f>I76+I78+I80</f>
        <v>0</v>
      </c>
      <c r="J75" s="7">
        <f>J76+J78+J80</f>
        <v>0</v>
      </c>
    </row>
    <row r="76" spans="1:10" ht="63.75" hidden="1">
      <c r="A76" s="4"/>
      <c r="B76" s="11" t="s">
        <v>40</v>
      </c>
      <c r="C76" s="9" t="s">
        <v>6</v>
      </c>
      <c r="D76" s="9" t="s">
        <v>53</v>
      </c>
      <c r="E76" s="9" t="s">
        <v>83</v>
      </c>
      <c r="F76" s="9" t="s">
        <v>87</v>
      </c>
      <c r="G76" s="9" t="s">
        <v>18</v>
      </c>
      <c r="H76" s="10">
        <f>H77</f>
        <v>0</v>
      </c>
      <c r="I76" s="10">
        <f>I77</f>
        <v>0</v>
      </c>
      <c r="J76" s="10">
        <f>J77</f>
        <v>0</v>
      </c>
    </row>
    <row r="77" spans="1:10" ht="25.5" hidden="1">
      <c r="A77" s="4"/>
      <c r="B77" s="12" t="s">
        <v>41</v>
      </c>
      <c r="C77" s="9" t="s">
        <v>6</v>
      </c>
      <c r="D77" s="9" t="s">
        <v>53</v>
      </c>
      <c r="E77" s="9" t="s">
        <v>83</v>
      </c>
      <c r="F77" s="9" t="s">
        <v>87</v>
      </c>
      <c r="G77" s="9" t="s">
        <v>42</v>
      </c>
      <c r="H77" s="10"/>
      <c r="I77" s="10"/>
      <c r="J77" s="10"/>
    </row>
    <row r="78" spans="1:10" ht="25.5" hidden="1">
      <c r="A78" s="4"/>
      <c r="B78" s="12" t="s">
        <v>43</v>
      </c>
      <c r="C78" s="9" t="s">
        <v>6</v>
      </c>
      <c r="D78" s="9" t="s">
        <v>53</v>
      </c>
      <c r="E78" s="9" t="s">
        <v>83</v>
      </c>
      <c r="F78" s="9" t="s">
        <v>87</v>
      </c>
      <c r="G78" s="9" t="s">
        <v>44</v>
      </c>
      <c r="H78" s="10">
        <f>H79</f>
        <v>0</v>
      </c>
      <c r="I78" s="10">
        <f>I79</f>
        <v>0</v>
      </c>
      <c r="J78" s="10">
        <f>J79</f>
        <v>0</v>
      </c>
    </row>
    <row r="79" spans="1:10" ht="25.5" hidden="1">
      <c r="A79" s="4"/>
      <c r="B79" s="12" t="s">
        <v>45</v>
      </c>
      <c r="C79" s="9" t="s">
        <v>6</v>
      </c>
      <c r="D79" s="9" t="s">
        <v>53</v>
      </c>
      <c r="E79" s="9" t="s">
        <v>83</v>
      </c>
      <c r="F79" s="9" t="s">
        <v>87</v>
      </c>
      <c r="G79" s="9" t="s">
        <v>46</v>
      </c>
      <c r="H79" s="10"/>
      <c r="I79" s="10"/>
      <c r="J79" s="10"/>
    </row>
    <row r="80" spans="1:10" ht="12.75" hidden="1">
      <c r="A80" s="4"/>
      <c r="B80" s="16" t="s">
        <v>64</v>
      </c>
      <c r="C80" s="9" t="s">
        <v>6</v>
      </c>
      <c r="D80" s="9" t="s">
        <v>53</v>
      </c>
      <c r="E80" s="9" t="s">
        <v>83</v>
      </c>
      <c r="F80" s="9" t="s">
        <v>87</v>
      </c>
      <c r="G80" s="9" t="s">
        <v>48</v>
      </c>
      <c r="H80" s="10">
        <f>H81</f>
        <v>0</v>
      </c>
      <c r="I80" s="10">
        <f>I81</f>
        <v>0</v>
      </c>
      <c r="J80" s="10">
        <f>J81</f>
        <v>0</v>
      </c>
    </row>
    <row r="81" spans="1:10" ht="12.75" hidden="1">
      <c r="A81" s="4"/>
      <c r="B81" s="13" t="s">
        <v>49</v>
      </c>
      <c r="C81" s="9" t="s">
        <v>6</v>
      </c>
      <c r="D81" s="9" t="s">
        <v>53</v>
      </c>
      <c r="E81" s="9" t="s">
        <v>83</v>
      </c>
      <c r="F81" s="9" t="s">
        <v>87</v>
      </c>
      <c r="G81" s="9" t="s">
        <v>50</v>
      </c>
      <c r="H81" s="10">
        <v>0</v>
      </c>
      <c r="I81" s="10">
        <v>0</v>
      </c>
      <c r="J81" s="10">
        <v>0</v>
      </c>
    </row>
    <row r="82" spans="1:10" ht="25.5" hidden="1">
      <c r="A82" s="4"/>
      <c r="B82" s="5" t="s">
        <v>88</v>
      </c>
      <c r="C82" s="6" t="s">
        <v>6</v>
      </c>
      <c r="D82" s="6" t="s">
        <v>53</v>
      </c>
      <c r="E82" s="6" t="s">
        <v>83</v>
      </c>
      <c r="F82" s="6" t="s">
        <v>89</v>
      </c>
      <c r="G82" s="6"/>
      <c r="H82" s="7">
        <f aca="true" t="shared" si="7" ref="H82:J83">H83</f>
        <v>0</v>
      </c>
      <c r="I82" s="7">
        <f t="shared" si="7"/>
        <v>0</v>
      </c>
      <c r="J82" s="7">
        <f t="shared" si="7"/>
        <v>0</v>
      </c>
    </row>
    <row r="83" spans="1:10" ht="25.5" hidden="1">
      <c r="A83" s="4"/>
      <c r="B83" s="16" t="s">
        <v>57</v>
      </c>
      <c r="C83" s="9" t="s">
        <v>6</v>
      </c>
      <c r="D83" s="9" t="s">
        <v>53</v>
      </c>
      <c r="E83" s="9" t="s">
        <v>83</v>
      </c>
      <c r="F83" s="9" t="s">
        <v>89</v>
      </c>
      <c r="G83" s="9" t="s">
        <v>58</v>
      </c>
      <c r="H83" s="10">
        <f t="shared" si="7"/>
        <v>0</v>
      </c>
      <c r="I83" s="10">
        <f t="shared" si="7"/>
        <v>0</v>
      </c>
      <c r="J83" s="10">
        <f t="shared" si="7"/>
        <v>0</v>
      </c>
    </row>
    <row r="84" spans="1:10" ht="12.75" hidden="1">
      <c r="A84" s="4"/>
      <c r="B84" s="21" t="s">
        <v>59</v>
      </c>
      <c r="C84" s="9" t="s">
        <v>6</v>
      </c>
      <c r="D84" s="9" t="s">
        <v>53</v>
      </c>
      <c r="E84" s="9" t="s">
        <v>83</v>
      </c>
      <c r="F84" s="9" t="s">
        <v>89</v>
      </c>
      <c r="G84" s="9" t="s">
        <v>60</v>
      </c>
      <c r="H84" s="10"/>
      <c r="I84" s="10"/>
      <c r="J84" s="10"/>
    </row>
    <row r="85" spans="1:10" ht="51.75" customHeight="1" hidden="1">
      <c r="A85" s="4"/>
      <c r="B85" s="5" t="s">
        <v>90</v>
      </c>
      <c r="C85" s="6" t="s">
        <v>6</v>
      </c>
      <c r="D85" s="6" t="s">
        <v>53</v>
      </c>
      <c r="E85" s="6" t="s">
        <v>83</v>
      </c>
      <c r="F85" s="6" t="s">
        <v>91</v>
      </c>
      <c r="G85" s="6"/>
      <c r="H85" s="7">
        <f>H86+H88+H90</f>
        <v>0</v>
      </c>
      <c r="I85" s="7">
        <f>I86+I88+I90</f>
        <v>0</v>
      </c>
      <c r="J85" s="7">
        <f>J86+J88+J90</f>
        <v>0</v>
      </c>
    </row>
    <row r="86" spans="1:10" ht="63.75" hidden="1">
      <c r="A86" s="4"/>
      <c r="B86" s="11" t="s">
        <v>40</v>
      </c>
      <c r="C86" s="9" t="s">
        <v>6</v>
      </c>
      <c r="D86" s="9" t="s">
        <v>53</v>
      </c>
      <c r="E86" s="9" t="s">
        <v>83</v>
      </c>
      <c r="F86" s="9" t="s">
        <v>91</v>
      </c>
      <c r="G86" s="9" t="s">
        <v>18</v>
      </c>
      <c r="H86" s="10">
        <f>H87</f>
        <v>0</v>
      </c>
      <c r="I86" s="10">
        <f>I87</f>
        <v>0</v>
      </c>
      <c r="J86" s="10">
        <f>J87</f>
        <v>0</v>
      </c>
    </row>
    <row r="87" spans="1:10" ht="25.5" hidden="1">
      <c r="A87" s="4"/>
      <c r="B87" s="12" t="s">
        <v>41</v>
      </c>
      <c r="C87" s="9" t="s">
        <v>6</v>
      </c>
      <c r="D87" s="9" t="s">
        <v>53</v>
      </c>
      <c r="E87" s="9" t="s">
        <v>83</v>
      </c>
      <c r="F87" s="9" t="s">
        <v>91</v>
      </c>
      <c r="G87" s="9" t="s">
        <v>42</v>
      </c>
      <c r="H87" s="10"/>
      <c r="I87" s="10"/>
      <c r="J87" s="10"/>
    </row>
    <row r="88" spans="1:10" ht="25.5" hidden="1">
      <c r="A88" s="4"/>
      <c r="B88" s="12" t="s">
        <v>43</v>
      </c>
      <c r="C88" s="9" t="s">
        <v>6</v>
      </c>
      <c r="D88" s="9" t="s">
        <v>53</v>
      </c>
      <c r="E88" s="9" t="s">
        <v>83</v>
      </c>
      <c r="F88" s="9" t="s">
        <v>91</v>
      </c>
      <c r="G88" s="9" t="s">
        <v>44</v>
      </c>
      <c r="H88" s="10">
        <f>H89</f>
        <v>0</v>
      </c>
      <c r="I88" s="10">
        <f>I89</f>
        <v>0</v>
      </c>
      <c r="J88" s="10">
        <f>J89</f>
        <v>0</v>
      </c>
    </row>
    <row r="89" spans="1:10" ht="25.5" hidden="1">
      <c r="A89" s="4"/>
      <c r="B89" s="12" t="s">
        <v>45</v>
      </c>
      <c r="C89" s="9" t="s">
        <v>6</v>
      </c>
      <c r="D89" s="9" t="s">
        <v>53</v>
      </c>
      <c r="E89" s="9" t="s">
        <v>83</v>
      </c>
      <c r="F89" s="9" t="s">
        <v>91</v>
      </c>
      <c r="G89" s="9" t="s">
        <v>46</v>
      </c>
      <c r="H89" s="10"/>
      <c r="I89" s="10"/>
      <c r="J89" s="10"/>
    </row>
    <row r="90" spans="1:10" ht="25.5" hidden="1">
      <c r="A90" s="4"/>
      <c r="B90" s="22" t="s">
        <v>92</v>
      </c>
      <c r="C90" s="9" t="s">
        <v>6</v>
      </c>
      <c r="D90" s="9" t="s">
        <v>53</v>
      </c>
      <c r="E90" s="9" t="s">
        <v>83</v>
      </c>
      <c r="F90" s="9" t="s">
        <v>93</v>
      </c>
      <c r="G90" s="9"/>
      <c r="H90" s="10">
        <f aca="true" t="shared" si="8" ref="H90:J91">H91</f>
        <v>0</v>
      </c>
      <c r="I90" s="10">
        <f t="shared" si="8"/>
        <v>0</v>
      </c>
      <c r="J90" s="10">
        <f t="shared" si="8"/>
        <v>0</v>
      </c>
    </row>
    <row r="91" spans="1:10" ht="12.75" hidden="1">
      <c r="A91" s="4"/>
      <c r="B91" s="16" t="s">
        <v>64</v>
      </c>
      <c r="C91" s="9" t="s">
        <v>6</v>
      </c>
      <c r="D91" s="9" t="s">
        <v>53</v>
      </c>
      <c r="E91" s="9" t="s">
        <v>83</v>
      </c>
      <c r="F91" s="9" t="s">
        <v>93</v>
      </c>
      <c r="G91" s="9" t="s">
        <v>48</v>
      </c>
      <c r="H91" s="10">
        <f t="shared" si="8"/>
        <v>0</v>
      </c>
      <c r="I91" s="10">
        <f t="shared" si="8"/>
        <v>0</v>
      </c>
      <c r="J91" s="10">
        <f t="shared" si="8"/>
        <v>0</v>
      </c>
    </row>
    <row r="92" spans="1:10" ht="12.75" hidden="1">
      <c r="A92" s="4"/>
      <c r="B92" s="13" t="s">
        <v>49</v>
      </c>
      <c r="C92" s="9" t="s">
        <v>6</v>
      </c>
      <c r="D92" s="9" t="s">
        <v>53</v>
      </c>
      <c r="E92" s="9" t="s">
        <v>83</v>
      </c>
      <c r="F92" s="9" t="s">
        <v>93</v>
      </c>
      <c r="G92" s="9" t="s">
        <v>50</v>
      </c>
      <c r="H92" s="10"/>
      <c r="I92" s="10"/>
      <c r="J92" s="10"/>
    </row>
    <row r="93" spans="1:10" ht="12.75" hidden="1">
      <c r="A93" s="4"/>
      <c r="B93" s="5" t="s">
        <v>94</v>
      </c>
      <c r="C93" s="6" t="s">
        <v>6</v>
      </c>
      <c r="D93" s="6" t="s">
        <v>53</v>
      </c>
      <c r="E93" s="6" t="s">
        <v>83</v>
      </c>
      <c r="F93" s="6" t="s">
        <v>95</v>
      </c>
      <c r="G93" s="6"/>
      <c r="H93" s="7">
        <f aca="true" t="shared" si="9" ref="H93:J94">H94</f>
        <v>0</v>
      </c>
      <c r="I93" s="7">
        <f t="shared" si="9"/>
        <v>0</v>
      </c>
      <c r="J93" s="7">
        <f t="shared" si="9"/>
        <v>0</v>
      </c>
    </row>
    <row r="94" spans="1:10" ht="25.5" hidden="1">
      <c r="A94" s="4"/>
      <c r="B94" s="16" t="s">
        <v>57</v>
      </c>
      <c r="C94" s="9" t="s">
        <v>6</v>
      </c>
      <c r="D94" s="9" t="s">
        <v>53</v>
      </c>
      <c r="E94" s="9" t="s">
        <v>83</v>
      </c>
      <c r="F94" s="9" t="s">
        <v>95</v>
      </c>
      <c r="G94" s="9" t="s">
        <v>58</v>
      </c>
      <c r="H94" s="10">
        <f t="shared" si="9"/>
        <v>0</v>
      </c>
      <c r="I94" s="10">
        <f t="shared" si="9"/>
        <v>0</v>
      </c>
      <c r="J94" s="10">
        <f t="shared" si="9"/>
        <v>0</v>
      </c>
    </row>
    <row r="95" spans="1:10" ht="12.75" hidden="1">
      <c r="A95" s="4"/>
      <c r="B95" s="21" t="s">
        <v>59</v>
      </c>
      <c r="C95" s="9" t="s">
        <v>6</v>
      </c>
      <c r="D95" s="9" t="s">
        <v>53</v>
      </c>
      <c r="E95" s="9" t="s">
        <v>83</v>
      </c>
      <c r="F95" s="9" t="s">
        <v>95</v>
      </c>
      <c r="G95" s="9" t="s">
        <v>60</v>
      </c>
      <c r="H95" s="10"/>
      <c r="I95" s="10"/>
      <c r="J95" s="10"/>
    </row>
    <row r="96" spans="1:10" ht="25.5" hidden="1">
      <c r="A96" s="4"/>
      <c r="B96" s="5" t="s">
        <v>96</v>
      </c>
      <c r="C96" s="6" t="s">
        <v>6</v>
      </c>
      <c r="D96" s="6" t="s">
        <v>53</v>
      </c>
      <c r="E96" s="6" t="s">
        <v>83</v>
      </c>
      <c r="F96" s="6" t="s">
        <v>97</v>
      </c>
      <c r="G96" s="6"/>
      <c r="H96" s="7">
        <f aca="true" t="shared" si="10" ref="H96:J97">H97</f>
        <v>0</v>
      </c>
      <c r="I96" s="7">
        <f t="shared" si="10"/>
        <v>0</v>
      </c>
      <c r="J96" s="7">
        <f t="shared" si="10"/>
        <v>0</v>
      </c>
    </row>
    <row r="97" spans="1:10" ht="25.5" hidden="1">
      <c r="A97" s="4"/>
      <c r="B97" s="16" t="s">
        <v>57</v>
      </c>
      <c r="C97" s="9" t="s">
        <v>6</v>
      </c>
      <c r="D97" s="9" t="s">
        <v>53</v>
      </c>
      <c r="E97" s="9" t="s">
        <v>83</v>
      </c>
      <c r="F97" s="9" t="s">
        <v>97</v>
      </c>
      <c r="G97" s="9" t="s">
        <v>58</v>
      </c>
      <c r="H97" s="10">
        <f t="shared" si="10"/>
        <v>0</v>
      </c>
      <c r="I97" s="10">
        <f t="shared" si="10"/>
        <v>0</v>
      </c>
      <c r="J97" s="10">
        <f t="shared" si="10"/>
        <v>0</v>
      </c>
    </row>
    <row r="98" spans="1:10" ht="12.75" hidden="1">
      <c r="A98" s="4"/>
      <c r="B98" s="21" t="s">
        <v>59</v>
      </c>
      <c r="C98" s="9" t="s">
        <v>6</v>
      </c>
      <c r="D98" s="9" t="s">
        <v>53</v>
      </c>
      <c r="E98" s="9" t="s">
        <v>83</v>
      </c>
      <c r="F98" s="9" t="s">
        <v>97</v>
      </c>
      <c r="G98" s="9" t="s">
        <v>60</v>
      </c>
      <c r="H98" s="10"/>
      <c r="I98" s="10"/>
      <c r="J98" s="10"/>
    </row>
    <row r="99" spans="1:10" ht="12.75" hidden="1">
      <c r="A99" s="4"/>
      <c r="B99" s="5" t="s">
        <v>98</v>
      </c>
      <c r="C99" s="6" t="s">
        <v>6</v>
      </c>
      <c r="D99" s="6" t="s">
        <v>53</v>
      </c>
      <c r="E99" s="6" t="s">
        <v>83</v>
      </c>
      <c r="F99" s="6" t="s">
        <v>99</v>
      </c>
      <c r="G99" s="6"/>
      <c r="H99" s="7">
        <f aca="true" t="shared" si="11" ref="H99:J100">H100</f>
        <v>0</v>
      </c>
      <c r="I99" s="7">
        <f t="shared" si="11"/>
        <v>0</v>
      </c>
      <c r="J99" s="7">
        <f t="shared" si="11"/>
        <v>0</v>
      </c>
    </row>
    <row r="100" spans="1:10" ht="25.5" hidden="1">
      <c r="A100" s="4"/>
      <c r="B100" s="16" t="s">
        <v>57</v>
      </c>
      <c r="C100" s="9" t="s">
        <v>6</v>
      </c>
      <c r="D100" s="9" t="s">
        <v>53</v>
      </c>
      <c r="E100" s="9" t="s">
        <v>83</v>
      </c>
      <c r="F100" s="9" t="s">
        <v>99</v>
      </c>
      <c r="G100" s="9" t="s">
        <v>58</v>
      </c>
      <c r="H100" s="10">
        <f t="shared" si="11"/>
        <v>0</v>
      </c>
      <c r="I100" s="10">
        <f t="shared" si="11"/>
        <v>0</v>
      </c>
      <c r="J100" s="10">
        <f t="shared" si="11"/>
        <v>0</v>
      </c>
    </row>
    <row r="101" spans="1:10" ht="12.75" hidden="1">
      <c r="A101" s="4"/>
      <c r="B101" s="21" t="s">
        <v>59</v>
      </c>
      <c r="C101" s="9" t="s">
        <v>6</v>
      </c>
      <c r="D101" s="9" t="s">
        <v>53</v>
      </c>
      <c r="E101" s="9" t="s">
        <v>83</v>
      </c>
      <c r="F101" s="9" t="s">
        <v>99</v>
      </c>
      <c r="G101" s="9" t="s">
        <v>60</v>
      </c>
      <c r="H101" s="10"/>
      <c r="I101" s="10"/>
      <c r="J101" s="10"/>
    </row>
    <row r="102" spans="1:10" ht="38.25" hidden="1">
      <c r="A102" s="4"/>
      <c r="B102" s="23" t="s">
        <v>100</v>
      </c>
      <c r="C102" s="6" t="s">
        <v>6</v>
      </c>
      <c r="D102" s="6" t="s">
        <v>53</v>
      </c>
      <c r="E102" s="6" t="s">
        <v>83</v>
      </c>
      <c r="F102" s="6" t="s">
        <v>101</v>
      </c>
      <c r="G102" s="6"/>
      <c r="H102" s="7">
        <f aca="true" t="shared" si="12" ref="H102:J103">H103</f>
        <v>0</v>
      </c>
      <c r="I102" s="7">
        <f t="shared" si="12"/>
        <v>0</v>
      </c>
      <c r="J102" s="7">
        <f t="shared" si="12"/>
        <v>0</v>
      </c>
    </row>
    <row r="103" spans="1:10" ht="25.5" hidden="1">
      <c r="A103" s="4"/>
      <c r="B103" s="16" t="s">
        <v>57</v>
      </c>
      <c r="C103" s="9" t="s">
        <v>6</v>
      </c>
      <c r="D103" s="9" t="s">
        <v>53</v>
      </c>
      <c r="E103" s="9" t="s">
        <v>83</v>
      </c>
      <c r="F103" s="9" t="s">
        <v>101</v>
      </c>
      <c r="G103" s="9" t="s">
        <v>58</v>
      </c>
      <c r="H103" s="10">
        <f t="shared" si="12"/>
        <v>0</v>
      </c>
      <c r="I103" s="10">
        <f>I104</f>
        <v>0</v>
      </c>
      <c r="J103" s="10">
        <f t="shared" si="12"/>
        <v>0</v>
      </c>
    </row>
    <row r="104" spans="1:10" ht="12.75" hidden="1">
      <c r="A104" s="4"/>
      <c r="B104" s="21" t="s">
        <v>59</v>
      </c>
      <c r="C104" s="9" t="s">
        <v>6</v>
      </c>
      <c r="D104" s="9" t="s">
        <v>53</v>
      </c>
      <c r="E104" s="9" t="s">
        <v>83</v>
      </c>
      <c r="F104" s="9" t="s">
        <v>101</v>
      </c>
      <c r="G104" s="9" t="s">
        <v>60</v>
      </c>
      <c r="H104" s="10"/>
      <c r="I104" s="10"/>
      <c r="J104" s="10"/>
    </row>
    <row r="105" spans="1:10" ht="39" customHeight="1" hidden="1">
      <c r="A105" s="4"/>
      <c r="B105" s="23" t="s">
        <v>102</v>
      </c>
      <c r="C105" s="6" t="s">
        <v>6</v>
      </c>
      <c r="D105" s="6" t="s">
        <v>53</v>
      </c>
      <c r="E105" s="6" t="s">
        <v>83</v>
      </c>
      <c r="F105" s="6" t="s">
        <v>103</v>
      </c>
      <c r="G105" s="6"/>
      <c r="H105" s="7">
        <f aca="true" t="shared" si="13" ref="H105:J106">H106</f>
        <v>0</v>
      </c>
      <c r="I105" s="7">
        <f t="shared" si="13"/>
        <v>0</v>
      </c>
      <c r="J105" s="7">
        <f t="shared" si="13"/>
        <v>0</v>
      </c>
    </row>
    <row r="106" spans="1:10" ht="25.5" hidden="1">
      <c r="A106" s="4"/>
      <c r="B106" s="16" t="s">
        <v>57</v>
      </c>
      <c r="C106" s="9" t="s">
        <v>6</v>
      </c>
      <c r="D106" s="9" t="s">
        <v>53</v>
      </c>
      <c r="E106" s="9" t="s">
        <v>83</v>
      </c>
      <c r="F106" s="9" t="s">
        <v>103</v>
      </c>
      <c r="G106" s="9" t="s">
        <v>58</v>
      </c>
      <c r="H106" s="10">
        <f t="shared" si="13"/>
        <v>0</v>
      </c>
      <c r="I106" s="10">
        <f t="shared" si="13"/>
        <v>0</v>
      </c>
      <c r="J106" s="10">
        <f t="shared" si="13"/>
        <v>0</v>
      </c>
    </row>
    <row r="107" spans="1:10" ht="12.75" hidden="1">
      <c r="A107" s="4"/>
      <c r="B107" s="21" t="s">
        <v>59</v>
      </c>
      <c r="C107" s="9" t="s">
        <v>6</v>
      </c>
      <c r="D107" s="9" t="s">
        <v>53</v>
      </c>
      <c r="E107" s="9" t="s">
        <v>83</v>
      </c>
      <c r="F107" s="9" t="s">
        <v>103</v>
      </c>
      <c r="G107" s="9" t="s">
        <v>60</v>
      </c>
      <c r="H107" s="10"/>
      <c r="I107" s="10"/>
      <c r="J107" s="10"/>
    </row>
    <row r="108" spans="1:10" ht="12.75" hidden="1">
      <c r="A108" s="4"/>
      <c r="B108" s="5" t="s">
        <v>104</v>
      </c>
      <c r="C108" s="6" t="s">
        <v>6</v>
      </c>
      <c r="D108" s="6" t="s">
        <v>105</v>
      </c>
      <c r="E108" s="6"/>
      <c r="F108" s="6"/>
      <c r="G108" s="6"/>
      <c r="H108" s="7">
        <f>H109</f>
        <v>0</v>
      </c>
      <c r="I108" s="7">
        <f>I109</f>
        <v>0</v>
      </c>
      <c r="J108" s="7">
        <f>J109</f>
        <v>0</v>
      </c>
    </row>
    <row r="109" spans="1:10" ht="12.75" hidden="1">
      <c r="A109" s="4"/>
      <c r="B109" s="5" t="s">
        <v>106</v>
      </c>
      <c r="C109" s="6" t="s">
        <v>6</v>
      </c>
      <c r="D109" s="6" t="s">
        <v>105</v>
      </c>
      <c r="E109" s="6" t="s">
        <v>107</v>
      </c>
      <c r="F109" s="6"/>
      <c r="G109" s="6"/>
      <c r="H109" s="7">
        <f aca="true" t="shared" si="14" ref="H109:I111">H110</f>
        <v>0</v>
      </c>
      <c r="I109" s="7">
        <f t="shared" si="14"/>
        <v>0</v>
      </c>
      <c r="J109" s="7">
        <f>J110</f>
        <v>0</v>
      </c>
    </row>
    <row r="110" spans="1:10" ht="51" hidden="1">
      <c r="A110" s="4"/>
      <c r="B110" s="5" t="s">
        <v>108</v>
      </c>
      <c r="C110" s="6" t="s">
        <v>6</v>
      </c>
      <c r="D110" s="6" t="s">
        <v>105</v>
      </c>
      <c r="E110" s="6" t="s">
        <v>107</v>
      </c>
      <c r="F110" s="6" t="s">
        <v>109</v>
      </c>
      <c r="G110" s="6"/>
      <c r="H110" s="7">
        <f t="shared" si="14"/>
        <v>0</v>
      </c>
      <c r="I110" s="7">
        <f t="shared" si="14"/>
        <v>0</v>
      </c>
      <c r="J110" s="7">
        <f>J111</f>
        <v>0</v>
      </c>
    </row>
    <row r="111" spans="1:10" ht="18.75" customHeight="1" hidden="1">
      <c r="A111" s="4"/>
      <c r="B111" s="16" t="s">
        <v>110</v>
      </c>
      <c r="C111" s="9" t="s">
        <v>6</v>
      </c>
      <c r="D111" s="9" t="s">
        <v>105</v>
      </c>
      <c r="E111" s="9" t="s">
        <v>107</v>
      </c>
      <c r="F111" s="9" t="s">
        <v>109</v>
      </c>
      <c r="G111" s="9" t="s">
        <v>111</v>
      </c>
      <c r="H111" s="10">
        <f t="shared" si="14"/>
        <v>0</v>
      </c>
      <c r="I111" s="10">
        <f t="shared" si="14"/>
        <v>0</v>
      </c>
      <c r="J111" s="10">
        <f>J112</f>
        <v>0</v>
      </c>
    </row>
    <row r="112" spans="1:10" ht="25.5" hidden="1">
      <c r="A112" s="4"/>
      <c r="B112" s="16" t="s">
        <v>112</v>
      </c>
      <c r="C112" s="9" t="s">
        <v>6</v>
      </c>
      <c r="D112" s="9" t="s">
        <v>105</v>
      </c>
      <c r="E112" s="9" t="s">
        <v>107</v>
      </c>
      <c r="F112" s="9" t="s">
        <v>109</v>
      </c>
      <c r="G112" s="9" t="s">
        <v>113</v>
      </c>
      <c r="H112" s="10"/>
      <c r="I112" s="10"/>
      <c r="J112" s="10"/>
    </row>
    <row r="113" spans="1:10" ht="38.25" hidden="1">
      <c r="A113" s="4"/>
      <c r="B113" s="5" t="s">
        <v>114</v>
      </c>
      <c r="C113" s="6" t="s">
        <v>1</v>
      </c>
      <c r="D113" s="6"/>
      <c r="E113" s="6"/>
      <c r="F113" s="6"/>
      <c r="G113" s="6"/>
      <c r="H113" s="7">
        <f>H114+H133</f>
        <v>0</v>
      </c>
      <c r="I113" s="7">
        <f>I114+I133</f>
        <v>0</v>
      </c>
      <c r="J113" s="7">
        <f>J114+J133</f>
        <v>0</v>
      </c>
    </row>
    <row r="114" spans="1:10" ht="12.75" hidden="1">
      <c r="A114" s="4"/>
      <c r="B114" s="5" t="s">
        <v>34</v>
      </c>
      <c r="C114" s="6" t="s">
        <v>1</v>
      </c>
      <c r="D114" s="6" t="s">
        <v>35</v>
      </c>
      <c r="E114" s="6"/>
      <c r="F114" s="6"/>
      <c r="G114" s="6"/>
      <c r="H114" s="7">
        <f>H115</f>
        <v>0</v>
      </c>
      <c r="I114" s="7">
        <f>I115</f>
        <v>0</v>
      </c>
      <c r="J114" s="7">
        <f>J115</f>
        <v>0</v>
      </c>
    </row>
    <row r="115" spans="1:10" ht="12.75" hidden="1">
      <c r="A115" s="4"/>
      <c r="B115" s="5" t="s">
        <v>115</v>
      </c>
      <c r="C115" s="6" t="s">
        <v>1</v>
      </c>
      <c r="D115" s="6" t="s">
        <v>35</v>
      </c>
      <c r="E115" s="6" t="s">
        <v>116</v>
      </c>
      <c r="F115" s="6"/>
      <c r="G115" s="6"/>
      <c r="H115" s="7">
        <f>H116+H124+H127+H130</f>
        <v>0</v>
      </c>
      <c r="I115" s="7">
        <f>I116+I124+I127+I130</f>
        <v>0</v>
      </c>
      <c r="J115" s="7">
        <f>J116+J124+J127+J130</f>
        <v>0</v>
      </c>
    </row>
    <row r="116" spans="1:10" ht="27.75" customHeight="1" hidden="1">
      <c r="A116" s="4"/>
      <c r="B116" s="5" t="s">
        <v>86</v>
      </c>
      <c r="C116" s="6" t="s">
        <v>1</v>
      </c>
      <c r="D116" s="6" t="s">
        <v>35</v>
      </c>
      <c r="E116" s="6" t="s">
        <v>116</v>
      </c>
      <c r="F116" s="6" t="s">
        <v>117</v>
      </c>
      <c r="G116" s="6"/>
      <c r="H116" s="7">
        <f>H117+H119+H121</f>
        <v>0</v>
      </c>
      <c r="I116" s="7">
        <f>I117+I119+I122</f>
        <v>0</v>
      </c>
      <c r="J116" s="7">
        <f>J117+J119+J122</f>
        <v>0</v>
      </c>
    </row>
    <row r="117" spans="2:10" ht="63.75" hidden="1">
      <c r="B117" s="11" t="s">
        <v>40</v>
      </c>
      <c r="C117" s="9" t="s">
        <v>1</v>
      </c>
      <c r="D117" s="9" t="s">
        <v>35</v>
      </c>
      <c r="E117" s="9" t="s">
        <v>116</v>
      </c>
      <c r="F117" s="9" t="s">
        <v>117</v>
      </c>
      <c r="G117" s="9" t="s">
        <v>18</v>
      </c>
      <c r="H117" s="10">
        <f>H118</f>
        <v>0</v>
      </c>
      <c r="I117" s="10">
        <f>I118</f>
        <v>0</v>
      </c>
      <c r="J117" s="10">
        <f>J118</f>
        <v>0</v>
      </c>
    </row>
    <row r="118" spans="2:10" ht="25.5" hidden="1">
      <c r="B118" s="12" t="s">
        <v>41</v>
      </c>
      <c r="C118" s="9" t="s">
        <v>1</v>
      </c>
      <c r="D118" s="9" t="s">
        <v>35</v>
      </c>
      <c r="E118" s="9" t="s">
        <v>116</v>
      </c>
      <c r="F118" s="9" t="s">
        <v>117</v>
      </c>
      <c r="G118" s="9" t="s">
        <v>42</v>
      </c>
      <c r="H118" s="10"/>
      <c r="I118" s="10"/>
      <c r="J118" s="10"/>
    </row>
    <row r="119" spans="2:10" ht="25.5" hidden="1">
      <c r="B119" s="12" t="s">
        <v>43</v>
      </c>
      <c r="C119" s="9" t="s">
        <v>1</v>
      </c>
      <c r="D119" s="9" t="s">
        <v>35</v>
      </c>
      <c r="E119" s="9" t="s">
        <v>116</v>
      </c>
      <c r="F119" s="9" t="s">
        <v>117</v>
      </c>
      <c r="G119" s="9" t="s">
        <v>44</v>
      </c>
      <c r="H119" s="10">
        <f>H120</f>
        <v>0</v>
      </c>
      <c r="I119" s="10">
        <f>I120</f>
        <v>0</v>
      </c>
      <c r="J119" s="10">
        <f>J120</f>
        <v>0</v>
      </c>
    </row>
    <row r="120" spans="2:10" ht="25.5" hidden="1">
      <c r="B120" s="12" t="s">
        <v>45</v>
      </c>
      <c r="C120" s="9" t="s">
        <v>1</v>
      </c>
      <c r="D120" s="9" t="s">
        <v>35</v>
      </c>
      <c r="E120" s="9" t="s">
        <v>116</v>
      </c>
      <c r="F120" s="9" t="s">
        <v>117</v>
      </c>
      <c r="G120" s="9" t="s">
        <v>46</v>
      </c>
      <c r="H120" s="10"/>
      <c r="I120" s="10"/>
      <c r="J120" s="10"/>
    </row>
    <row r="121" spans="2:10" ht="25.5" hidden="1">
      <c r="B121" s="22" t="s">
        <v>92</v>
      </c>
      <c r="C121" s="9" t="s">
        <v>1</v>
      </c>
      <c r="D121" s="9" t="s">
        <v>35</v>
      </c>
      <c r="E121" s="9" t="s">
        <v>116</v>
      </c>
      <c r="F121" s="24" t="s">
        <v>118</v>
      </c>
      <c r="G121" s="24"/>
      <c r="H121" s="25">
        <f aca="true" t="shared" si="15" ref="H121:J122">H122</f>
        <v>0</v>
      </c>
      <c r="I121" s="25">
        <f t="shared" si="15"/>
        <v>0</v>
      </c>
      <c r="J121" s="25">
        <f t="shared" si="15"/>
        <v>0</v>
      </c>
    </row>
    <row r="122" spans="2:10" ht="12.75" hidden="1">
      <c r="B122" s="16" t="s">
        <v>64</v>
      </c>
      <c r="C122" s="9" t="s">
        <v>1</v>
      </c>
      <c r="D122" s="9" t="s">
        <v>35</v>
      </c>
      <c r="E122" s="9" t="s">
        <v>116</v>
      </c>
      <c r="F122" s="24" t="s">
        <v>118</v>
      </c>
      <c r="G122" s="9" t="s">
        <v>48</v>
      </c>
      <c r="H122" s="10">
        <f t="shared" si="15"/>
        <v>0</v>
      </c>
      <c r="I122" s="10">
        <f t="shared" si="15"/>
        <v>0</v>
      </c>
      <c r="J122" s="10">
        <f t="shared" si="15"/>
        <v>0</v>
      </c>
    </row>
    <row r="123" spans="2:10" ht="12.75" hidden="1">
      <c r="B123" s="13" t="s">
        <v>49</v>
      </c>
      <c r="C123" s="9" t="s">
        <v>1</v>
      </c>
      <c r="D123" s="9" t="s">
        <v>35</v>
      </c>
      <c r="E123" s="9" t="s">
        <v>116</v>
      </c>
      <c r="F123" s="24" t="s">
        <v>118</v>
      </c>
      <c r="G123" s="9" t="s">
        <v>50</v>
      </c>
      <c r="H123" s="10"/>
      <c r="I123" s="10"/>
      <c r="J123" s="10"/>
    </row>
    <row r="124" spans="2:10" ht="25.5" hidden="1">
      <c r="B124" s="5" t="s">
        <v>119</v>
      </c>
      <c r="C124" s="6" t="s">
        <v>1</v>
      </c>
      <c r="D124" s="6" t="s">
        <v>35</v>
      </c>
      <c r="E124" s="6" t="s">
        <v>116</v>
      </c>
      <c r="F124" s="6" t="s">
        <v>120</v>
      </c>
      <c r="G124" s="6"/>
      <c r="H124" s="7">
        <f aca="true" t="shared" si="16" ref="H124:J125">H125</f>
        <v>0</v>
      </c>
      <c r="I124" s="7">
        <f t="shared" si="16"/>
        <v>0</v>
      </c>
      <c r="J124" s="7">
        <f t="shared" si="16"/>
        <v>0</v>
      </c>
    </row>
    <row r="125" spans="2:10" ht="25.5" hidden="1">
      <c r="B125" s="12" t="s">
        <v>43</v>
      </c>
      <c r="C125" s="9" t="s">
        <v>1</v>
      </c>
      <c r="D125" s="9" t="s">
        <v>35</v>
      </c>
      <c r="E125" s="9" t="s">
        <v>116</v>
      </c>
      <c r="F125" s="9" t="s">
        <v>120</v>
      </c>
      <c r="G125" s="9" t="s">
        <v>44</v>
      </c>
      <c r="H125" s="10">
        <f t="shared" si="16"/>
        <v>0</v>
      </c>
      <c r="I125" s="10">
        <f t="shared" si="16"/>
        <v>0</v>
      </c>
      <c r="J125" s="10">
        <f t="shared" si="16"/>
        <v>0</v>
      </c>
    </row>
    <row r="126" spans="2:10" ht="25.5" hidden="1">
      <c r="B126" s="12" t="s">
        <v>45</v>
      </c>
      <c r="C126" s="9" t="s">
        <v>1</v>
      </c>
      <c r="D126" s="9" t="s">
        <v>35</v>
      </c>
      <c r="E126" s="9" t="s">
        <v>116</v>
      </c>
      <c r="F126" s="9" t="s">
        <v>120</v>
      </c>
      <c r="G126" s="9" t="s">
        <v>46</v>
      </c>
      <c r="H126" s="10"/>
      <c r="I126" s="10"/>
      <c r="J126" s="10"/>
    </row>
    <row r="127" spans="2:10" ht="36.75" customHeight="1" hidden="1">
      <c r="B127" s="23" t="s">
        <v>121</v>
      </c>
      <c r="C127" s="6" t="s">
        <v>1</v>
      </c>
      <c r="D127" s="6" t="s">
        <v>35</v>
      </c>
      <c r="E127" s="6" t="s">
        <v>116</v>
      </c>
      <c r="F127" s="6" t="s">
        <v>122</v>
      </c>
      <c r="G127" s="9"/>
      <c r="H127" s="7">
        <f aca="true" t="shared" si="17" ref="H127:J128">H128</f>
        <v>0</v>
      </c>
      <c r="I127" s="7">
        <f t="shared" si="17"/>
        <v>0</v>
      </c>
      <c r="J127" s="7">
        <f t="shared" si="17"/>
        <v>0</v>
      </c>
    </row>
    <row r="128" spans="2:10" ht="25.5" hidden="1">
      <c r="B128" s="12" t="s">
        <v>43</v>
      </c>
      <c r="C128" s="9" t="s">
        <v>1</v>
      </c>
      <c r="D128" s="9" t="s">
        <v>35</v>
      </c>
      <c r="E128" s="9" t="s">
        <v>116</v>
      </c>
      <c r="F128" s="9" t="s">
        <v>122</v>
      </c>
      <c r="G128" s="9" t="s">
        <v>44</v>
      </c>
      <c r="H128" s="10">
        <f t="shared" si="17"/>
        <v>0</v>
      </c>
      <c r="I128" s="10">
        <f t="shared" si="17"/>
        <v>0</v>
      </c>
      <c r="J128" s="10">
        <f t="shared" si="17"/>
        <v>0</v>
      </c>
    </row>
    <row r="129" spans="2:10" ht="25.5" hidden="1">
      <c r="B129" s="12" t="s">
        <v>45</v>
      </c>
      <c r="C129" s="9" t="s">
        <v>1</v>
      </c>
      <c r="D129" s="9" t="s">
        <v>35</v>
      </c>
      <c r="E129" s="9" t="s">
        <v>116</v>
      </c>
      <c r="F129" s="9" t="s">
        <v>122</v>
      </c>
      <c r="G129" s="9" t="s">
        <v>46</v>
      </c>
      <c r="H129" s="10"/>
      <c r="I129" s="10"/>
      <c r="J129" s="10"/>
    </row>
    <row r="130" spans="2:10" ht="38.25" hidden="1">
      <c r="B130" s="26" t="s">
        <v>123</v>
      </c>
      <c r="C130" s="6" t="s">
        <v>1</v>
      </c>
      <c r="D130" s="6" t="s">
        <v>35</v>
      </c>
      <c r="E130" s="6" t="s">
        <v>116</v>
      </c>
      <c r="F130" s="6" t="s">
        <v>124</v>
      </c>
      <c r="G130" s="6"/>
      <c r="H130" s="7">
        <f aca="true" t="shared" si="18" ref="H130:J131">H131</f>
        <v>0</v>
      </c>
      <c r="I130" s="7">
        <f t="shared" si="18"/>
        <v>0</v>
      </c>
      <c r="J130" s="7">
        <f t="shared" si="18"/>
        <v>0</v>
      </c>
    </row>
    <row r="131" spans="2:10" ht="25.5" hidden="1">
      <c r="B131" s="12" t="s">
        <v>43</v>
      </c>
      <c r="C131" s="9" t="s">
        <v>1</v>
      </c>
      <c r="D131" s="9" t="s">
        <v>35</v>
      </c>
      <c r="E131" s="9" t="s">
        <v>116</v>
      </c>
      <c r="F131" s="9" t="s">
        <v>124</v>
      </c>
      <c r="G131" s="9" t="s">
        <v>44</v>
      </c>
      <c r="H131" s="10">
        <f t="shared" si="18"/>
        <v>0</v>
      </c>
      <c r="I131" s="10">
        <f t="shared" si="18"/>
        <v>0</v>
      </c>
      <c r="J131" s="10">
        <f t="shared" si="18"/>
        <v>0</v>
      </c>
    </row>
    <row r="132" spans="2:10" ht="30.75" customHeight="1" hidden="1">
      <c r="B132" s="12" t="s">
        <v>45</v>
      </c>
      <c r="C132" s="9" t="s">
        <v>1</v>
      </c>
      <c r="D132" s="9" t="s">
        <v>35</v>
      </c>
      <c r="E132" s="9" t="s">
        <v>116</v>
      </c>
      <c r="F132" s="9" t="s">
        <v>124</v>
      </c>
      <c r="G132" s="9" t="s">
        <v>46</v>
      </c>
      <c r="H132" s="10"/>
      <c r="I132" s="10"/>
      <c r="J132" s="10"/>
    </row>
    <row r="133" spans="2:10" ht="12.75" hidden="1">
      <c r="B133" s="5" t="s">
        <v>125</v>
      </c>
      <c r="C133" s="6" t="s">
        <v>1</v>
      </c>
      <c r="D133" s="6" t="s">
        <v>107</v>
      </c>
      <c r="E133" s="9"/>
      <c r="F133" s="9"/>
      <c r="G133" s="9"/>
      <c r="H133" s="7">
        <f>H134</f>
        <v>0</v>
      </c>
      <c r="I133" s="7">
        <f aca="true" t="shared" si="19" ref="I133:J136">I134</f>
        <v>0</v>
      </c>
      <c r="J133" s="7">
        <f t="shared" si="19"/>
        <v>0</v>
      </c>
    </row>
    <row r="134" spans="2:10" ht="18" customHeight="1" hidden="1">
      <c r="B134" s="5" t="s">
        <v>126</v>
      </c>
      <c r="C134" s="6" t="s">
        <v>1</v>
      </c>
      <c r="D134" s="6" t="s">
        <v>107</v>
      </c>
      <c r="E134" s="6" t="s">
        <v>127</v>
      </c>
      <c r="F134" s="6"/>
      <c r="G134" s="6"/>
      <c r="H134" s="7">
        <f>H135</f>
        <v>0</v>
      </c>
      <c r="I134" s="7">
        <f t="shared" si="19"/>
        <v>0</v>
      </c>
      <c r="J134" s="7">
        <f t="shared" si="19"/>
        <v>0</v>
      </c>
    </row>
    <row r="135" spans="2:10" ht="27" customHeight="1" hidden="1">
      <c r="B135" s="23" t="s">
        <v>128</v>
      </c>
      <c r="C135" s="6" t="s">
        <v>1</v>
      </c>
      <c r="D135" s="6" t="s">
        <v>107</v>
      </c>
      <c r="E135" s="6" t="s">
        <v>127</v>
      </c>
      <c r="F135" s="6" t="s">
        <v>129</v>
      </c>
      <c r="G135" s="6"/>
      <c r="H135" s="7">
        <f>H136</f>
        <v>0</v>
      </c>
      <c r="I135" s="7">
        <f t="shared" si="19"/>
        <v>0</v>
      </c>
      <c r="J135" s="7">
        <f t="shared" si="19"/>
        <v>0</v>
      </c>
    </row>
    <row r="136" spans="2:10" ht="25.5" hidden="1">
      <c r="B136" s="12" t="s">
        <v>43</v>
      </c>
      <c r="C136" s="9" t="s">
        <v>1</v>
      </c>
      <c r="D136" s="9" t="s">
        <v>107</v>
      </c>
      <c r="E136" s="9" t="s">
        <v>127</v>
      </c>
      <c r="F136" s="9" t="s">
        <v>129</v>
      </c>
      <c r="G136" s="9" t="s">
        <v>44</v>
      </c>
      <c r="H136" s="10">
        <f>H137</f>
        <v>0</v>
      </c>
      <c r="I136" s="10">
        <f t="shared" si="19"/>
        <v>0</v>
      </c>
      <c r="J136" s="10">
        <f t="shared" si="19"/>
        <v>0</v>
      </c>
    </row>
    <row r="137" spans="2:10" ht="25.5" hidden="1">
      <c r="B137" s="12" t="s">
        <v>45</v>
      </c>
      <c r="C137" s="9" t="s">
        <v>1</v>
      </c>
      <c r="D137" s="9" t="s">
        <v>107</v>
      </c>
      <c r="E137" s="9" t="s">
        <v>127</v>
      </c>
      <c r="F137" s="9" t="s">
        <v>129</v>
      </c>
      <c r="G137" s="9" t="s">
        <v>46</v>
      </c>
      <c r="H137" s="10"/>
      <c r="I137" s="10"/>
      <c r="J137" s="10"/>
    </row>
    <row r="138" spans="2:10" ht="25.5">
      <c r="B138" s="23" t="s">
        <v>130</v>
      </c>
      <c r="C138" s="6" t="s">
        <v>10</v>
      </c>
      <c r="D138" s="9"/>
      <c r="E138" s="9"/>
      <c r="F138" s="9"/>
      <c r="G138" s="9"/>
      <c r="H138" s="7">
        <f>H139+H153</f>
        <v>-20000</v>
      </c>
      <c r="I138" s="7">
        <f>I139+I153</f>
        <v>0</v>
      </c>
      <c r="J138" s="7">
        <f>J139+J153</f>
        <v>0</v>
      </c>
    </row>
    <row r="139" spans="2:10" ht="12.75">
      <c r="B139" s="5" t="s">
        <v>34</v>
      </c>
      <c r="C139" s="6" t="s">
        <v>10</v>
      </c>
      <c r="D139" s="6" t="s">
        <v>35</v>
      </c>
      <c r="E139" s="6"/>
      <c r="F139" s="6"/>
      <c r="G139" s="6"/>
      <c r="H139" s="7">
        <f>H140+H149</f>
        <v>-20000</v>
      </c>
      <c r="I139" s="7">
        <f>I140+I149</f>
        <v>0</v>
      </c>
      <c r="J139" s="7">
        <f>J140+J149</f>
        <v>0</v>
      </c>
    </row>
    <row r="140" spans="2:10" ht="38.25" hidden="1">
      <c r="B140" s="5" t="s">
        <v>131</v>
      </c>
      <c r="C140" s="6" t="s">
        <v>10</v>
      </c>
      <c r="D140" s="6" t="s">
        <v>35</v>
      </c>
      <c r="E140" s="6" t="s">
        <v>132</v>
      </c>
      <c r="F140" s="6"/>
      <c r="G140" s="6"/>
      <c r="H140" s="7">
        <f>H141</f>
        <v>0</v>
      </c>
      <c r="I140" s="7">
        <f>I141</f>
        <v>0</v>
      </c>
      <c r="J140" s="7">
        <f>J141</f>
        <v>0</v>
      </c>
    </row>
    <row r="141" spans="2:10" ht="27.75" customHeight="1" hidden="1">
      <c r="B141" s="5" t="s">
        <v>86</v>
      </c>
      <c r="C141" s="6" t="s">
        <v>10</v>
      </c>
      <c r="D141" s="6" t="s">
        <v>35</v>
      </c>
      <c r="E141" s="6" t="s">
        <v>132</v>
      </c>
      <c r="F141" s="6" t="s">
        <v>133</v>
      </c>
      <c r="G141" s="6"/>
      <c r="H141" s="7">
        <f>H142+H144+H146</f>
        <v>0</v>
      </c>
      <c r="I141" s="7">
        <f>I142+I144+I146</f>
        <v>0</v>
      </c>
      <c r="J141" s="7">
        <f>J142+J144+J146</f>
        <v>0</v>
      </c>
    </row>
    <row r="142" spans="2:10" ht="63.75" hidden="1">
      <c r="B142" s="11" t="s">
        <v>40</v>
      </c>
      <c r="C142" s="9" t="s">
        <v>10</v>
      </c>
      <c r="D142" s="9" t="s">
        <v>35</v>
      </c>
      <c r="E142" s="9" t="s">
        <v>132</v>
      </c>
      <c r="F142" s="9" t="s">
        <v>133</v>
      </c>
      <c r="G142" s="9" t="s">
        <v>18</v>
      </c>
      <c r="H142" s="10">
        <f>H143</f>
        <v>0</v>
      </c>
      <c r="I142" s="10">
        <f>I143</f>
        <v>0</v>
      </c>
      <c r="J142" s="10">
        <f>J143</f>
        <v>0</v>
      </c>
    </row>
    <row r="143" spans="2:10" ht="25.5" hidden="1">
      <c r="B143" s="12" t="s">
        <v>41</v>
      </c>
      <c r="C143" s="9" t="s">
        <v>10</v>
      </c>
      <c r="D143" s="9" t="s">
        <v>35</v>
      </c>
      <c r="E143" s="9" t="s">
        <v>132</v>
      </c>
      <c r="F143" s="9" t="s">
        <v>133</v>
      </c>
      <c r="G143" s="9" t="s">
        <v>42</v>
      </c>
      <c r="H143" s="10"/>
      <c r="I143" s="10"/>
      <c r="J143" s="10"/>
    </row>
    <row r="144" spans="2:10" ht="25.5" hidden="1">
      <c r="B144" s="12" t="s">
        <v>43</v>
      </c>
      <c r="C144" s="9" t="s">
        <v>10</v>
      </c>
      <c r="D144" s="9" t="s">
        <v>35</v>
      </c>
      <c r="E144" s="9" t="s">
        <v>132</v>
      </c>
      <c r="F144" s="9" t="s">
        <v>133</v>
      </c>
      <c r="G144" s="9" t="s">
        <v>44</v>
      </c>
      <c r="H144" s="10">
        <f>H145</f>
        <v>0</v>
      </c>
      <c r="I144" s="10">
        <f>I145</f>
        <v>0</v>
      </c>
      <c r="J144" s="10">
        <f>J145</f>
        <v>0</v>
      </c>
    </row>
    <row r="145" spans="2:10" ht="25.5" hidden="1">
      <c r="B145" s="12" t="s">
        <v>45</v>
      </c>
      <c r="C145" s="9" t="s">
        <v>10</v>
      </c>
      <c r="D145" s="9" t="s">
        <v>35</v>
      </c>
      <c r="E145" s="9" t="s">
        <v>132</v>
      </c>
      <c r="F145" s="9" t="s">
        <v>133</v>
      </c>
      <c r="G145" s="9" t="s">
        <v>46</v>
      </c>
      <c r="H145" s="10"/>
      <c r="I145" s="10"/>
      <c r="J145" s="10"/>
    </row>
    <row r="146" spans="2:10" ht="25.5" hidden="1">
      <c r="B146" s="22" t="s">
        <v>92</v>
      </c>
      <c r="C146" s="9" t="s">
        <v>10</v>
      </c>
      <c r="D146" s="9" t="s">
        <v>35</v>
      </c>
      <c r="E146" s="9" t="s">
        <v>132</v>
      </c>
      <c r="F146" s="9" t="s">
        <v>134</v>
      </c>
      <c r="G146" s="24"/>
      <c r="H146" s="25">
        <f aca="true" t="shared" si="20" ref="H146:J147">H147</f>
        <v>0</v>
      </c>
      <c r="I146" s="25">
        <f t="shared" si="20"/>
        <v>0</v>
      </c>
      <c r="J146" s="25">
        <f t="shared" si="20"/>
        <v>0</v>
      </c>
    </row>
    <row r="147" spans="2:10" ht="12.75" hidden="1">
      <c r="B147" s="16" t="s">
        <v>64</v>
      </c>
      <c r="C147" s="9" t="s">
        <v>10</v>
      </c>
      <c r="D147" s="9" t="s">
        <v>35</v>
      </c>
      <c r="E147" s="9" t="s">
        <v>132</v>
      </c>
      <c r="F147" s="9" t="s">
        <v>134</v>
      </c>
      <c r="G147" s="9" t="s">
        <v>48</v>
      </c>
      <c r="H147" s="10">
        <f t="shared" si="20"/>
        <v>0</v>
      </c>
      <c r="I147" s="10">
        <f t="shared" si="20"/>
        <v>0</v>
      </c>
      <c r="J147" s="10">
        <f t="shared" si="20"/>
        <v>0</v>
      </c>
    </row>
    <row r="148" spans="2:10" ht="12.75" hidden="1">
      <c r="B148" s="13" t="s">
        <v>49</v>
      </c>
      <c r="C148" s="9" t="s">
        <v>10</v>
      </c>
      <c r="D148" s="9" t="s">
        <v>35</v>
      </c>
      <c r="E148" s="9" t="s">
        <v>132</v>
      </c>
      <c r="F148" s="9" t="s">
        <v>134</v>
      </c>
      <c r="G148" s="9" t="s">
        <v>50</v>
      </c>
      <c r="H148" s="10"/>
      <c r="I148" s="10"/>
      <c r="J148" s="10"/>
    </row>
    <row r="149" spans="2:10" ht="12.75">
      <c r="B149" s="5" t="s">
        <v>135</v>
      </c>
      <c r="C149" s="6" t="s">
        <v>10</v>
      </c>
      <c r="D149" s="6" t="s">
        <v>35</v>
      </c>
      <c r="E149" s="6" t="s">
        <v>136</v>
      </c>
      <c r="F149" s="6"/>
      <c r="G149" s="6"/>
      <c r="H149" s="7">
        <f>H150</f>
        <v>-20000</v>
      </c>
      <c r="I149" s="7">
        <f aca="true" t="shared" si="21" ref="I149:J151">I150</f>
        <v>0</v>
      </c>
      <c r="J149" s="7">
        <f t="shared" si="21"/>
        <v>0</v>
      </c>
    </row>
    <row r="150" spans="2:10" ht="12.75">
      <c r="B150" s="5" t="s">
        <v>137</v>
      </c>
      <c r="C150" s="6" t="s">
        <v>10</v>
      </c>
      <c r="D150" s="6" t="s">
        <v>35</v>
      </c>
      <c r="E150" s="6" t="s">
        <v>136</v>
      </c>
      <c r="F150" s="6" t="s">
        <v>138</v>
      </c>
      <c r="G150" s="6"/>
      <c r="H150" s="7">
        <f>H151</f>
        <v>-20000</v>
      </c>
      <c r="I150" s="7">
        <f t="shared" si="21"/>
        <v>0</v>
      </c>
      <c r="J150" s="7">
        <f t="shared" si="21"/>
        <v>0</v>
      </c>
    </row>
    <row r="151" spans="2:10" ht="12.75">
      <c r="B151" s="16" t="s">
        <v>139</v>
      </c>
      <c r="C151" s="9" t="s">
        <v>10</v>
      </c>
      <c r="D151" s="9" t="s">
        <v>35</v>
      </c>
      <c r="E151" s="9" t="s">
        <v>136</v>
      </c>
      <c r="F151" s="9" t="s">
        <v>138</v>
      </c>
      <c r="G151" s="9" t="s">
        <v>48</v>
      </c>
      <c r="H151" s="10">
        <f>H152</f>
        <v>-20000</v>
      </c>
      <c r="I151" s="10">
        <f t="shared" si="21"/>
        <v>0</v>
      </c>
      <c r="J151" s="10">
        <f t="shared" si="21"/>
        <v>0</v>
      </c>
    </row>
    <row r="152" spans="2:10" ht="12.75">
      <c r="B152" s="16" t="s">
        <v>140</v>
      </c>
      <c r="C152" s="9" t="s">
        <v>10</v>
      </c>
      <c r="D152" s="9" t="s">
        <v>35</v>
      </c>
      <c r="E152" s="9" t="s">
        <v>136</v>
      </c>
      <c r="F152" s="9" t="s">
        <v>138</v>
      </c>
      <c r="G152" s="9" t="s">
        <v>141</v>
      </c>
      <c r="H152" s="10">
        <v>-20000</v>
      </c>
      <c r="I152" s="10"/>
      <c r="J152" s="10"/>
    </row>
    <row r="153" spans="2:10" ht="38.25" hidden="1">
      <c r="B153" s="5" t="s">
        <v>142</v>
      </c>
      <c r="C153" s="6" t="s">
        <v>10</v>
      </c>
      <c r="D153" s="6" t="s">
        <v>143</v>
      </c>
      <c r="E153" s="6"/>
      <c r="F153" s="6"/>
      <c r="G153" s="6"/>
      <c r="H153" s="7">
        <f>H154+H158</f>
        <v>0</v>
      </c>
      <c r="I153" s="7">
        <f>I154+I158</f>
        <v>0</v>
      </c>
      <c r="J153" s="7">
        <f>J154+J158</f>
        <v>0</v>
      </c>
    </row>
    <row r="154" spans="2:10" ht="38.25" hidden="1">
      <c r="B154" s="5" t="s">
        <v>144</v>
      </c>
      <c r="C154" s="6" t="s">
        <v>10</v>
      </c>
      <c r="D154" s="6" t="s">
        <v>143</v>
      </c>
      <c r="E154" s="6" t="s">
        <v>35</v>
      </c>
      <c r="F154" s="6"/>
      <c r="G154" s="6"/>
      <c r="H154" s="7">
        <f aca="true" t="shared" si="22" ref="H154:I156">H155</f>
        <v>0</v>
      </c>
      <c r="I154" s="7">
        <f t="shared" si="22"/>
        <v>0</v>
      </c>
      <c r="J154" s="7">
        <f>J155</f>
        <v>0</v>
      </c>
    </row>
    <row r="155" spans="2:10" ht="38.25" hidden="1">
      <c r="B155" s="5" t="s">
        <v>145</v>
      </c>
      <c r="C155" s="6" t="s">
        <v>10</v>
      </c>
      <c r="D155" s="6" t="s">
        <v>143</v>
      </c>
      <c r="E155" s="6" t="s">
        <v>35</v>
      </c>
      <c r="F155" s="6" t="s">
        <v>146</v>
      </c>
      <c r="G155" s="6"/>
      <c r="H155" s="7">
        <f t="shared" si="22"/>
        <v>0</v>
      </c>
      <c r="I155" s="7">
        <f t="shared" si="22"/>
        <v>0</v>
      </c>
      <c r="J155" s="7">
        <f>J156</f>
        <v>0</v>
      </c>
    </row>
    <row r="156" spans="2:10" ht="12.75" hidden="1">
      <c r="B156" s="16" t="s">
        <v>147</v>
      </c>
      <c r="C156" s="9" t="s">
        <v>10</v>
      </c>
      <c r="D156" s="9" t="s">
        <v>143</v>
      </c>
      <c r="E156" s="9" t="s">
        <v>35</v>
      </c>
      <c r="F156" s="9" t="s">
        <v>146</v>
      </c>
      <c r="G156" s="9" t="s">
        <v>148</v>
      </c>
      <c r="H156" s="10">
        <f t="shared" si="22"/>
        <v>0</v>
      </c>
      <c r="I156" s="10">
        <f t="shared" si="22"/>
        <v>0</v>
      </c>
      <c r="J156" s="10">
        <f>J157</f>
        <v>0</v>
      </c>
    </row>
    <row r="157" spans="2:10" ht="12.75" hidden="1">
      <c r="B157" s="16" t="s">
        <v>149</v>
      </c>
      <c r="C157" s="9" t="s">
        <v>10</v>
      </c>
      <c r="D157" s="9" t="s">
        <v>143</v>
      </c>
      <c r="E157" s="9" t="s">
        <v>35</v>
      </c>
      <c r="F157" s="9" t="s">
        <v>146</v>
      </c>
      <c r="G157" s="9" t="s">
        <v>150</v>
      </c>
      <c r="H157" s="10"/>
      <c r="I157" s="10"/>
      <c r="J157" s="10"/>
    </row>
    <row r="158" spans="2:10" ht="12.75" hidden="1">
      <c r="B158" s="5" t="s">
        <v>151</v>
      </c>
      <c r="C158" s="6" t="s">
        <v>10</v>
      </c>
      <c r="D158" s="6" t="s">
        <v>143</v>
      </c>
      <c r="E158" s="6" t="s">
        <v>69</v>
      </c>
      <c r="F158" s="6"/>
      <c r="G158" s="6"/>
      <c r="H158" s="7">
        <f>H159</f>
        <v>0</v>
      </c>
      <c r="I158" s="7">
        <f aca="true" t="shared" si="23" ref="I158:J160">I159</f>
        <v>0</v>
      </c>
      <c r="J158" s="7">
        <f t="shared" si="23"/>
        <v>0</v>
      </c>
    </row>
    <row r="159" spans="2:10" ht="25.5" hidden="1">
      <c r="B159" s="5" t="s">
        <v>152</v>
      </c>
      <c r="C159" s="6" t="s">
        <v>10</v>
      </c>
      <c r="D159" s="6" t="s">
        <v>143</v>
      </c>
      <c r="E159" s="6" t="s">
        <v>69</v>
      </c>
      <c r="F159" s="6" t="s">
        <v>153</v>
      </c>
      <c r="G159" s="6"/>
      <c r="H159" s="7">
        <f>H160</f>
        <v>0</v>
      </c>
      <c r="I159" s="7">
        <f t="shared" si="23"/>
        <v>0</v>
      </c>
      <c r="J159" s="7">
        <f t="shared" si="23"/>
        <v>0</v>
      </c>
    </row>
    <row r="160" spans="2:10" ht="12.75" hidden="1">
      <c r="B160" s="16" t="s">
        <v>154</v>
      </c>
      <c r="C160" s="9" t="s">
        <v>10</v>
      </c>
      <c r="D160" s="9" t="s">
        <v>143</v>
      </c>
      <c r="E160" s="9" t="s">
        <v>69</v>
      </c>
      <c r="F160" s="9" t="s">
        <v>153</v>
      </c>
      <c r="G160" s="9" t="s">
        <v>148</v>
      </c>
      <c r="H160" s="10">
        <f>H161</f>
        <v>0</v>
      </c>
      <c r="I160" s="10">
        <f t="shared" si="23"/>
        <v>0</v>
      </c>
      <c r="J160" s="10">
        <f t="shared" si="23"/>
        <v>0</v>
      </c>
    </row>
    <row r="161" spans="2:10" ht="12.75" hidden="1">
      <c r="B161" s="16" t="s">
        <v>155</v>
      </c>
      <c r="C161" s="9" t="s">
        <v>10</v>
      </c>
      <c r="D161" s="9" t="s">
        <v>143</v>
      </c>
      <c r="E161" s="9" t="s">
        <v>69</v>
      </c>
      <c r="F161" s="9" t="s">
        <v>153</v>
      </c>
      <c r="G161" s="9" t="s">
        <v>150</v>
      </c>
      <c r="H161" s="10"/>
      <c r="I161" s="10"/>
      <c r="J161" s="10"/>
    </row>
    <row r="162" spans="2:10" ht="25.5">
      <c r="B162" s="5" t="s">
        <v>156</v>
      </c>
      <c r="C162" s="6" t="s">
        <v>13</v>
      </c>
      <c r="D162" s="6"/>
      <c r="E162" s="6"/>
      <c r="F162" s="6"/>
      <c r="G162" s="6"/>
      <c r="H162" s="7">
        <f>H163+H209+H225+H265+H301+H319+H345+H397+H204</f>
        <v>12727760.4</v>
      </c>
      <c r="I162" s="7">
        <f>I163+I209+I225+I265+I301+I319+I345+I397+I204</f>
        <v>0</v>
      </c>
      <c r="J162" s="7">
        <f>J163+J209+J225+J265+J301+J319+J345+J397+J204</f>
        <v>0</v>
      </c>
    </row>
    <row r="163" spans="2:10" ht="12.75">
      <c r="B163" s="5" t="s">
        <v>34</v>
      </c>
      <c r="C163" s="6" t="s">
        <v>13</v>
      </c>
      <c r="D163" s="6" t="s">
        <v>35</v>
      </c>
      <c r="E163" s="6"/>
      <c r="F163" s="6"/>
      <c r="G163" s="6"/>
      <c r="H163" s="7">
        <f>H164+H184+H176+H180</f>
        <v>20000</v>
      </c>
      <c r="I163" s="7">
        <f>I164+I184+I176+I180</f>
        <v>0</v>
      </c>
      <c r="J163" s="7">
        <f>J164+J184+J176+J180</f>
        <v>0</v>
      </c>
    </row>
    <row r="164" spans="2:10" ht="57" customHeight="1" hidden="1">
      <c r="B164" s="5" t="s">
        <v>157</v>
      </c>
      <c r="C164" s="6" t="s">
        <v>13</v>
      </c>
      <c r="D164" s="6" t="s">
        <v>35</v>
      </c>
      <c r="E164" s="6" t="s">
        <v>107</v>
      </c>
      <c r="F164" s="6"/>
      <c r="G164" s="6"/>
      <c r="H164" s="7">
        <f>H168+H165</f>
        <v>0</v>
      </c>
      <c r="I164" s="7">
        <f>I168+I165</f>
        <v>0</v>
      </c>
      <c r="J164" s="7">
        <f>J168+J165</f>
        <v>0</v>
      </c>
    </row>
    <row r="165" spans="2:10" ht="51.75" customHeight="1" hidden="1">
      <c r="B165" s="2" t="s">
        <v>158</v>
      </c>
      <c r="C165" s="6" t="s">
        <v>13</v>
      </c>
      <c r="D165" s="6" t="s">
        <v>35</v>
      </c>
      <c r="E165" s="6" t="s">
        <v>107</v>
      </c>
      <c r="F165" s="6" t="s">
        <v>159</v>
      </c>
      <c r="G165" s="6"/>
      <c r="H165" s="7">
        <f aca="true" t="shared" si="24" ref="H165:J166">H166</f>
        <v>0</v>
      </c>
      <c r="I165" s="7">
        <f t="shared" si="24"/>
        <v>0</v>
      </c>
      <c r="J165" s="7">
        <f t="shared" si="24"/>
        <v>0</v>
      </c>
    </row>
    <row r="166" spans="2:10" ht="63.75" hidden="1">
      <c r="B166" s="11" t="s">
        <v>40</v>
      </c>
      <c r="C166" s="9" t="s">
        <v>13</v>
      </c>
      <c r="D166" s="9" t="s">
        <v>35</v>
      </c>
      <c r="E166" s="9" t="s">
        <v>107</v>
      </c>
      <c r="F166" s="9" t="s">
        <v>159</v>
      </c>
      <c r="G166" s="9" t="s">
        <v>18</v>
      </c>
      <c r="H166" s="10">
        <f t="shared" si="24"/>
        <v>0</v>
      </c>
      <c r="I166" s="10">
        <f t="shared" si="24"/>
        <v>0</v>
      </c>
      <c r="J166" s="10">
        <f t="shared" si="24"/>
        <v>0</v>
      </c>
    </row>
    <row r="167" spans="2:10" ht="25.5" hidden="1">
      <c r="B167" s="12" t="s">
        <v>41</v>
      </c>
      <c r="C167" s="9" t="s">
        <v>13</v>
      </c>
      <c r="D167" s="9" t="s">
        <v>35</v>
      </c>
      <c r="E167" s="9" t="s">
        <v>107</v>
      </c>
      <c r="F167" s="9" t="s">
        <v>159</v>
      </c>
      <c r="G167" s="9" t="s">
        <v>42</v>
      </c>
      <c r="H167" s="10"/>
      <c r="I167" s="10"/>
      <c r="J167" s="10"/>
    </row>
    <row r="168" spans="2:10" ht="27.75" customHeight="1" hidden="1">
      <c r="B168" s="5" t="s">
        <v>86</v>
      </c>
      <c r="C168" s="6" t="s">
        <v>13</v>
      </c>
      <c r="D168" s="6" t="s">
        <v>35</v>
      </c>
      <c r="E168" s="6" t="s">
        <v>107</v>
      </c>
      <c r="F168" s="6" t="s">
        <v>160</v>
      </c>
      <c r="G168" s="6"/>
      <c r="H168" s="7">
        <f>H169+H171+H173</f>
        <v>0</v>
      </c>
      <c r="I168" s="7">
        <f>I169+I171+I173</f>
        <v>0</v>
      </c>
      <c r="J168" s="7">
        <f>J169+J171+J173</f>
        <v>0</v>
      </c>
    </row>
    <row r="169" spans="2:10" ht="63.75" hidden="1">
      <c r="B169" s="11" t="s">
        <v>40</v>
      </c>
      <c r="C169" s="9" t="s">
        <v>13</v>
      </c>
      <c r="D169" s="9" t="s">
        <v>35</v>
      </c>
      <c r="E169" s="9" t="s">
        <v>107</v>
      </c>
      <c r="F169" s="9" t="s">
        <v>160</v>
      </c>
      <c r="G169" s="9" t="s">
        <v>18</v>
      </c>
      <c r="H169" s="10">
        <f>H170</f>
        <v>0</v>
      </c>
      <c r="I169" s="10">
        <f>I170</f>
        <v>0</v>
      </c>
      <c r="J169" s="10">
        <f>J170</f>
        <v>0</v>
      </c>
    </row>
    <row r="170" spans="2:10" ht="25.5" hidden="1">
      <c r="B170" s="12" t="s">
        <v>41</v>
      </c>
      <c r="C170" s="9" t="s">
        <v>13</v>
      </c>
      <c r="D170" s="9" t="s">
        <v>35</v>
      </c>
      <c r="E170" s="9" t="s">
        <v>107</v>
      </c>
      <c r="F170" s="9" t="s">
        <v>160</v>
      </c>
      <c r="G170" s="9" t="s">
        <v>42</v>
      </c>
      <c r="H170" s="10"/>
      <c r="I170" s="10"/>
      <c r="J170" s="10"/>
    </row>
    <row r="171" spans="2:10" ht="25.5" hidden="1">
      <c r="B171" s="12" t="s">
        <v>43</v>
      </c>
      <c r="C171" s="9" t="s">
        <v>13</v>
      </c>
      <c r="D171" s="9" t="s">
        <v>35</v>
      </c>
      <c r="E171" s="9" t="s">
        <v>107</v>
      </c>
      <c r="F171" s="9" t="s">
        <v>160</v>
      </c>
      <c r="G171" s="9" t="s">
        <v>44</v>
      </c>
      <c r="H171" s="10">
        <f>H172</f>
        <v>0</v>
      </c>
      <c r="I171" s="10">
        <f>I172</f>
        <v>0</v>
      </c>
      <c r="J171" s="10">
        <f>J172</f>
        <v>0</v>
      </c>
    </row>
    <row r="172" spans="2:10" ht="25.5" hidden="1">
      <c r="B172" s="12" t="s">
        <v>45</v>
      </c>
      <c r="C172" s="9" t="s">
        <v>13</v>
      </c>
      <c r="D172" s="9" t="s">
        <v>35</v>
      </c>
      <c r="E172" s="9" t="s">
        <v>107</v>
      </c>
      <c r="F172" s="9" t="s">
        <v>160</v>
      </c>
      <c r="G172" s="9" t="s">
        <v>46</v>
      </c>
      <c r="H172" s="10"/>
      <c r="I172" s="10"/>
      <c r="J172" s="10"/>
    </row>
    <row r="173" spans="2:10" ht="25.5" hidden="1">
      <c r="B173" s="22" t="s">
        <v>92</v>
      </c>
      <c r="C173" s="24" t="s">
        <v>13</v>
      </c>
      <c r="D173" s="24" t="s">
        <v>35</v>
      </c>
      <c r="E173" s="24" t="s">
        <v>107</v>
      </c>
      <c r="F173" s="24" t="s">
        <v>161</v>
      </c>
      <c r="G173" s="24"/>
      <c r="H173" s="25">
        <f aca="true" t="shared" si="25" ref="H173:J174">H174</f>
        <v>0</v>
      </c>
      <c r="I173" s="25">
        <f t="shared" si="25"/>
        <v>0</v>
      </c>
      <c r="J173" s="25">
        <f t="shared" si="25"/>
        <v>0</v>
      </c>
    </row>
    <row r="174" spans="2:10" ht="12.75" hidden="1">
      <c r="B174" s="16" t="s">
        <v>64</v>
      </c>
      <c r="C174" s="9" t="s">
        <v>13</v>
      </c>
      <c r="D174" s="9" t="s">
        <v>35</v>
      </c>
      <c r="E174" s="9" t="s">
        <v>107</v>
      </c>
      <c r="F174" s="24" t="s">
        <v>161</v>
      </c>
      <c r="G174" s="9" t="s">
        <v>48</v>
      </c>
      <c r="H174" s="10">
        <f t="shared" si="25"/>
        <v>0</v>
      </c>
      <c r="I174" s="10">
        <f t="shared" si="25"/>
        <v>0</v>
      </c>
      <c r="J174" s="10">
        <f t="shared" si="25"/>
        <v>0</v>
      </c>
    </row>
    <row r="175" spans="2:10" ht="12.75" hidden="1">
      <c r="B175" s="13" t="s">
        <v>49</v>
      </c>
      <c r="C175" s="9" t="s">
        <v>13</v>
      </c>
      <c r="D175" s="9" t="s">
        <v>35</v>
      </c>
      <c r="E175" s="9" t="s">
        <v>107</v>
      </c>
      <c r="F175" s="24" t="s">
        <v>161</v>
      </c>
      <c r="G175" s="9" t="s">
        <v>50</v>
      </c>
      <c r="H175" s="10"/>
      <c r="I175" s="10"/>
      <c r="J175" s="10"/>
    </row>
    <row r="176" spans="2:10" ht="12.75" hidden="1">
      <c r="B176" s="5" t="s">
        <v>162</v>
      </c>
      <c r="C176" s="6" t="s">
        <v>13</v>
      </c>
      <c r="D176" s="6" t="s">
        <v>35</v>
      </c>
      <c r="E176" s="6" t="s">
        <v>163</v>
      </c>
      <c r="F176" s="6"/>
      <c r="G176" s="6"/>
      <c r="H176" s="7">
        <f aca="true" t="shared" si="26" ref="H176:J178">H177</f>
        <v>0</v>
      </c>
      <c r="I176" s="7">
        <f t="shared" si="26"/>
        <v>0</v>
      </c>
      <c r="J176" s="7">
        <f t="shared" si="26"/>
        <v>0</v>
      </c>
    </row>
    <row r="177" spans="2:10" ht="38.25" hidden="1">
      <c r="B177" s="5" t="s">
        <v>164</v>
      </c>
      <c r="C177" s="6" t="s">
        <v>13</v>
      </c>
      <c r="D177" s="6" t="s">
        <v>35</v>
      </c>
      <c r="E177" s="6" t="s">
        <v>163</v>
      </c>
      <c r="F177" s="6" t="s">
        <v>165</v>
      </c>
      <c r="G177" s="6"/>
      <c r="H177" s="7">
        <f t="shared" si="26"/>
        <v>0</v>
      </c>
      <c r="I177" s="7">
        <f t="shared" si="26"/>
        <v>0</v>
      </c>
      <c r="J177" s="7">
        <f t="shared" si="26"/>
        <v>0</v>
      </c>
    </row>
    <row r="178" spans="2:10" ht="25.5" hidden="1">
      <c r="B178" s="12" t="s">
        <v>43</v>
      </c>
      <c r="C178" s="9" t="s">
        <v>13</v>
      </c>
      <c r="D178" s="9" t="s">
        <v>35</v>
      </c>
      <c r="E178" s="9" t="s">
        <v>163</v>
      </c>
      <c r="F178" s="9" t="s">
        <v>165</v>
      </c>
      <c r="G178" s="9" t="s">
        <v>44</v>
      </c>
      <c r="H178" s="10">
        <f t="shared" si="26"/>
        <v>0</v>
      </c>
      <c r="I178" s="10">
        <f t="shared" si="26"/>
        <v>0</v>
      </c>
      <c r="J178" s="10">
        <f t="shared" si="26"/>
        <v>0</v>
      </c>
    </row>
    <row r="179" spans="2:10" ht="25.5" hidden="1">
      <c r="B179" s="12" t="s">
        <v>45</v>
      </c>
      <c r="C179" s="9" t="s">
        <v>13</v>
      </c>
      <c r="D179" s="9" t="s">
        <v>35</v>
      </c>
      <c r="E179" s="9" t="s">
        <v>163</v>
      </c>
      <c r="F179" s="9" t="s">
        <v>165</v>
      </c>
      <c r="G179" s="9" t="s">
        <v>46</v>
      </c>
      <c r="H179" s="10"/>
      <c r="I179" s="10"/>
      <c r="J179" s="10"/>
    </row>
    <row r="180" spans="2:10" ht="18" customHeight="1" hidden="1">
      <c r="B180" s="27" t="s">
        <v>166</v>
      </c>
      <c r="C180" s="28" t="s">
        <v>13</v>
      </c>
      <c r="D180" s="28" t="s">
        <v>35</v>
      </c>
      <c r="E180" s="28" t="s">
        <v>53</v>
      </c>
      <c r="F180" s="28"/>
      <c r="G180" s="28"/>
      <c r="H180" s="7">
        <f>H181</f>
        <v>0</v>
      </c>
      <c r="I180" s="7">
        <f aca="true" t="shared" si="27" ref="I180:J182">I181</f>
        <v>0</v>
      </c>
      <c r="J180" s="7">
        <f t="shared" si="27"/>
        <v>0</v>
      </c>
    </row>
    <row r="181" spans="2:10" ht="29.25" customHeight="1" hidden="1">
      <c r="B181" s="27" t="s">
        <v>167</v>
      </c>
      <c r="C181" s="28" t="s">
        <v>13</v>
      </c>
      <c r="D181" s="28" t="s">
        <v>35</v>
      </c>
      <c r="E181" s="28" t="s">
        <v>53</v>
      </c>
      <c r="F181" s="28" t="s">
        <v>168</v>
      </c>
      <c r="G181" s="28"/>
      <c r="H181" s="7">
        <f>H182</f>
        <v>0</v>
      </c>
      <c r="I181" s="7">
        <f t="shared" si="27"/>
        <v>0</v>
      </c>
      <c r="J181" s="7">
        <f t="shared" si="27"/>
        <v>0</v>
      </c>
    </row>
    <row r="182" spans="2:10" ht="12.75" hidden="1">
      <c r="B182" s="29" t="s">
        <v>64</v>
      </c>
      <c r="C182" s="30" t="s">
        <v>13</v>
      </c>
      <c r="D182" s="30" t="s">
        <v>35</v>
      </c>
      <c r="E182" s="30" t="s">
        <v>53</v>
      </c>
      <c r="F182" s="30" t="s">
        <v>168</v>
      </c>
      <c r="G182" s="30" t="s">
        <v>48</v>
      </c>
      <c r="H182" s="10">
        <f>H183</f>
        <v>0</v>
      </c>
      <c r="I182" s="10">
        <f t="shared" si="27"/>
        <v>0</v>
      </c>
      <c r="J182" s="10">
        <f t="shared" si="27"/>
        <v>0</v>
      </c>
    </row>
    <row r="183" spans="2:10" ht="12.75" hidden="1">
      <c r="B183" s="29" t="s">
        <v>169</v>
      </c>
      <c r="C183" s="30" t="s">
        <v>13</v>
      </c>
      <c r="D183" s="30" t="s">
        <v>35</v>
      </c>
      <c r="E183" s="30" t="s">
        <v>53</v>
      </c>
      <c r="F183" s="30" t="s">
        <v>168</v>
      </c>
      <c r="G183" s="30" t="s">
        <v>170</v>
      </c>
      <c r="H183" s="10"/>
      <c r="I183" s="10"/>
      <c r="J183" s="10"/>
    </row>
    <row r="184" spans="2:10" ht="12.75">
      <c r="B184" s="5" t="s">
        <v>171</v>
      </c>
      <c r="C184" s="6" t="s">
        <v>13</v>
      </c>
      <c r="D184" s="6" t="s">
        <v>35</v>
      </c>
      <c r="E184" s="6" t="s">
        <v>116</v>
      </c>
      <c r="F184" s="6"/>
      <c r="G184" s="6"/>
      <c r="H184" s="7">
        <f>H185+H195+H192+H201</f>
        <v>20000</v>
      </c>
      <c r="I184" s="7">
        <f>I185+I195+I192</f>
        <v>0</v>
      </c>
      <c r="J184" s="7">
        <f>J185+J195+J192</f>
        <v>0</v>
      </c>
    </row>
    <row r="185" spans="2:10" ht="116.25" customHeight="1" hidden="1">
      <c r="B185" s="23" t="s">
        <v>172</v>
      </c>
      <c r="C185" s="6" t="s">
        <v>13</v>
      </c>
      <c r="D185" s="6" t="s">
        <v>35</v>
      </c>
      <c r="E185" s="6" t="s">
        <v>116</v>
      </c>
      <c r="F185" s="6" t="s">
        <v>173</v>
      </c>
      <c r="G185" s="6"/>
      <c r="H185" s="7">
        <f>H186+H188+H198+H190</f>
        <v>0</v>
      </c>
      <c r="I185" s="7">
        <f>I186+I188+I198+I190</f>
        <v>0</v>
      </c>
      <c r="J185" s="7">
        <f>J186+J188+J198+J190</f>
        <v>0</v>
      </c>
    </row>
    <row r="186" spans="2:10" ht="66.75" customHeight="1" hidden="1">
      <c r="B186" s="11" t="s">
        <v>40</v>
      </c>
      <c r="C186" s="9" t="s">
        <v>13</v>
      </c>
      <c r="D186" s="9" t="s">
        <v>35</v>
      </c>
      <c r="E186" s="9" t="s">
        <v>116</v>
      </c>
      <c r="F186" s="9" t="s">
        <v>173</v>
      </c>
      <c r="G186" s="9" t="s">
        <v>18</v>
      </c>
      <c r="H186" s="10">
        <f>H187</f>
        <v>0</v>
      </c>
      <c r="I186" s="10">
        <f>I187</f>
        <v>0</v>
      </c>
      <c r="J186" s="10">
        <f>J187</f>
        <v>0</v>
      </c>
    </row>
    <row r="187" spans="2:10" ht="25.5" hidden="1">
      <c r="B187" s="12" t="s">
        <v>41</v>
      </c>
      <c r="C187" s="9" t="s">
        <v>13</v>
      </c>
      <c r="D187" s="9" t="s">
        <v>35</v>
      </c>
      <c r="E187" s="9" t="s">
        <v>116</v>
      </c>
      <c r="F187" s="9" t="s">
        <v>173</v>
      </c>
      <c r="G187" s="9" t="s">
        <v>42</v>
      </c>
      <c r="H187" s="10"/>
      <c r="I187" s="10"/>
      <c r="J187" s="10"/>
    </row>
    <row r="188" spans="2:10" ht="25.5" hidden="1">
      <c r="B188" s="12" t="s">
        <v>43</v>
      </c>
      <c r="C188" s="9" t="s">
        <v>13</v>
      </c>
      <c r="D188" s="9" t="s">
        <v>35</v>
      </c>
      <c r="E188" s="9" t="s">
        <v>116</v>
      </c>
      <c r="F188" s="9" t="s">
        <v>173</v>
      </c>
      <c r="G188" s="9" t="s">
        <v>44</v>
      </c>
      <c r="H188" s="10">
        <f>H189</f>
        <v>0</v>
      </c>
      <c r="I188" s="10">
        <f>I189</f>
        <v>0</v>
      </c>
      <c r="J188" s="10">
        <f>J189</f>
        <v>0</v>
      </c>
    </row>
    <row r="189" spans="2:10" ht="25.5" hidden="1">
      <c r="B189" s="12" t="s">
        <v>45</v>
      </c>
      <c r="C189" s="9" t="s">
        <v>13</v>
      </c>
      <c r="D189" s="9" t="s">
        <v>35</v>
      </c>
      <c r="E189" s="9" t="s">
        <v>116</v>
      </c>
      <c r="F189" s="9" t="s">
        <v>173</v>
      </c>
      <c r="G189" s="9" t="s">
        <v>46</v>
      </c>
      <c r="H189" s="10"/>
      <c r="I189" s="10"/>
      <c r="J189" s="10"/>
    </row>
    <row r="190" spans="2:10" ht="12.75" hidden="1">
      <c r="B190" s="16" t="s">
        <v>174</v>
      </c>
      <c r="C190" s="9" t="s">
        <v>13</v>
      </c>
      <c r="D190" s="9" t="s">
        <v>35</v>
      </c>
      <c r="E190" s="9" t="s">
        <v>116</v>
      </c>
      <c r="F190" s="9" t="s">
        <v>173</v>
      </c>
      <c r="G190" s="9" t="s">
        <v>148</v>
      </c>
      <c r="H190" s="10">
        <f>H191</f>
        <v>0</v>
      </c>
      <c r="I190" s="10">
        <f>I191</f>
        <v>0</v>
      </c>
      <c r="J190" s="10">
        <f>J191</f>
        <v>0</v>
      </c>
    </row>
    <row r="191" spans="2:10" ht="12.75" hidden="1">
      <c r="B191" s="16" t="s">
        <v>21</v>
      </c>
      <c r="C191" s="9" t="s">
        <v>13</v>
      </c>
      <c r="D191" s="9" t="s">
        <v>35</v>
      </c>
      <c r="E191" s="9" t="s">
        <v>116</v>
      </c>
      <c r="F191" s="9" t="s">
        <v>173</v>
      </c>
      <c r="G191" s="9" t="s">
        <v>175</v>
      </c>
      <c r="H191" s="10"/>
      <c r="I191" s="10"/>
      <c r="J191" s="10"/>
    </row>
    <row r="192" spans="2:10" ht="25.5" hidden="1">
      <c r="B192" s="5" t="s">
        <v>119</v>
      </c>
      <c r="C192" s="6" t="s">
        <v>13</v>
      </c>
      <c r="D192" s="6" t="s">
        <v>35</v>
      </c>
      <c r="E192" s="6" t="s">
        <v>116</v>
      </c>
      <c r="F192" s="6" t="s">
        <v>176</v>
      </c>
      <c r="G192" s="6"/>
      <c r="H192" s="7">
        <f aca="true" t="shared" si="28" ref="H192:J193">H193</f>
        <v>0</v>
      </c>
      <c r="I192" s="7">
        <f t="shared" si="28"/>
        <v>0</v>
      </c>
      <c r="J192" s="7">
        <f t="shared" si="28"/>
        <v>0</v>
      </c>
    </row>
    <row r="193" spans="2:10" ht="25.5" hidden="1">
      <c r="B193" s="12" t="s">
        <v>43</v>
      </c>
      <c r="C193" s="9" t="s">
        <v>13</v>
      </c>
      <c r="D193" s="9" t="s">
        <v>35</v>
      </c>
      <c r="E193" s="9" t="s">
        <v>116</v>
      </c>
      <c r="F193" s="9" t="s">
        <v>176</v>
      </c>
      <c r="G193" s="9" t="s">
        <v>44</v>
      </c>
      <c r="H193" s="10">
        <f t="shared" si="28"/>
        <v>0</v>
      </c>
      <c r="I193" s="10">
        <f t="shared" si="28"/>
        <v>0</v>
      </c>
      <c r="J193" s="10">
        <f t="shared" si="28"/>
        <v>0</v>
      </c>
    </row>
    <row r="194" spans="2:10" ht="25.5" hidden="1">
      <c r="B194" s="12" t="s">
        <v>45</v>
      </c>
      <c r="C194" s="9" t="s">
        <v>13</v>
      </c>
      <c r="D194" s="9" t="s">
        <v>35</v>
      </c>
      <c r="E194" s="9" t="s">
        <v>116</v>
      </c>
      <c r="F194" s="9" t="s">
        <v>176</v>
      </c>
      <c r="G194" s="9" t="s">
        <v>46</v>
      </c>
      <c r="H194" s="10"/>
      <c r="I194" s="10"/>
      <c r="J194" s="10"/>
    </row>
    <row r="195" spans="2:10" ht="33" customHeight="1">
      <c r="B195" s="5" t="s">
        <v>177</v>
      </c>
      <c r="C195" s="6" t="s">
        <v>13</v>
      </c>
      <c r="D195" s="6" t="s">
        <v>35</v>
      </c>
      <c r="E195" s="6" t="s">
        <v>116</v>
      </c>
      <c r="F195" s="6" t="s">
        <v>178</v>
      </c>
      <c r="G195" s="6"/>
      <c r="H195" s="7">
        <f aca="true" t="shared" si="29" ref="H195:J196">H196</f>
        <v>20000</v>
      </c>
      <c r="I195" s="7">
        <f t="shared" si="29"/>
        <v>0</v>
      </c>
      <c r="J195" s="7">
        <f t="shared" si="29"/>
        <v>0</v>
      </c>
    </row>
    <row r="196" spans="2:10" ht="28.5" customHeight="1">
      <c r="B196" s="16" t="s">
        <v>57</v>
      </c>
      <c r="C196" s="9" t="s">
        <v>13</v>
      </c>
      <c r="D196" s="9" t="s">
        <v>35</v>
      </c>
      <c r="E196" s="9" t="s">
        <v>116</v>
      </c>
      <c r="F196" s="9" t="s">
        <v>178</v>
      </c>
      <c r="G196" s="9" t="s">
        <v>58</v>
      </c>
      <c r="H196" s="10">
        <f t="shared" si="29"/>
        <v>20000</v>
      </c>
      <c r="I196" s="10">
        <f t="shared" si="29"/>
        <v>0</v>
      </c>
      <c r="J196" s="10">
        <f t="shared" si="29"/>
        <v>0</v>
      </c>
    </row>
    <row r="197" spans="2:10" ht="15" customHeight="1">
      <c r="B197" s="21" t="s">
        <v>59</v>
      </c>
      <c r="C197" s="9" t="s">
        <v>13</v>
      </c>
      <c r="D197" s="9" t="s">
        <v>35</v>
      </c>
      <c r="E197" s="9" t="s">
        <v>116</v>
      </c>
      <c r="F197" s="9" t="s">
        <v>178</v>
      </c>
      <c r="G197" s="9" t="s">
        <v>60</v>
      </c>
      <c r="H197" s="10">
        <v>20000</v>
      </c>
      <c r="I197" s="10"/>
      <c r="J197" s="10"/>
    </row>
    <row r="198" spans="2:10" ht="12.75" hidden="1">
      <c r="B198" s="16" t="s">
        <v>64</v>
      </c>
      <c r="C198" s="9" t="s">
        <v>13</v>
      </c>
      <c r="D198" s="9" t="s">
        <v>35</v>
      </c>
      <c r="E198" s="9" t="s">
        <v>116</v>
      </c>
      <c r="F198" s="9" t="s">
        <v>173</v>
      </c>
      <c r="G198" s="9" t="s">
        <v>48</v>
      </c>
      <c r="H198" s="10">
        <f>H199+H200</f>
        <v>0</v>
      </c>
      <c r="I198" s="10">
        <f>I199+I200</f>
        <v>0</v>
      </c>
      <c r="J198" s="10">
        <f>J199+J200</f>
        <v>0</v>
      </c>
    </row>
    <row r="199" spans="2:10" ht="25.5" hidden="1">
      <c r="B199" s="16" t="s">
        <v>179</v>
      </c>
      <c r="C199" s="9" t="s">
        <v>13</v>
      </c>
      <c r="D199" s="9" t="s">
        <v>35</v>
      </c>
      <c r="E199" s="9" t="s">
        <v>116</v>
      </c>
      <c r="F199" s="9" t="s">
        <v>173</v>
      </c>
      <c r="G199" s="9" t="s">
        <v>180</v>
      </c>
      <c r="H199" s="10"/>
      <c r="I199" s="10"/>
      <c r="J199" s="10"/>
    </row>
    <row r="200" spans="2:10" ht="12.75" hidden="1">
      <c r="B200" s="16" t="s">
        <v>181</v>
      </c>
      <c r="C200" s="9" t="s">
        <v>13</v>
      </c>
      <c r="D200" s="9" t="s">
        <v>35</v>
      </c>
      <c r="E200" s="9" t="s">
        <v>116</v>
      </c>
      <c r="F200" s="9" t="s">
        <v>173</v>
      </c>
      <c r="G200" s="9" t="s">
        <v>182</v>
      </c>
      <c r="H200" s="10"/>
      <c r="I200" s="10"/>
      <c r="J200" s="10"/>
    </row>
    <row r="201" spans="2:10" ht="32.25" customHeight="1" hidden="1">
      <c r="B201" s="5" t="s">
        <v>688</v>
      </c>
      <c r="C201" s="6" t="s">
        <v>13</v>
      </c>
      <c r="D201" s="6" t="s">
        <v>35</v>
      </c>
      <c r="E201" s="6" t="s">
        <v>116</v>
      </c>
      <c r="F201" s="6" t="s">
        <v>689</v>
      </c>
      <c r="G201" s="6"/>
      <c r="H201" s="7">
        <f aca="true" t="shared" si="30" ref="H201:J202">H202</f>
        <v>0</v>
      </c>
      <c r="I201" s="7">
        <f t="shared" si="30"/>
        <v>0</v>
      </c>
      <c r="J201" s="7">
        <f t="shared" si="30"/>
        <v>0</v>
      </c>
    </row>
    <row r="202" spans="2:10" ht="25.5" hidden="1">
      <c r="B202" s="12" t="s">
        <v>43</v>
      </c>
      <c r="C202" s="9" t="s">
        <v>13</v>
      </c>
      <c r="D202" s="9" t="s">
        <v>35</v>
      </c>
      <c r="E202" s="9" t="s">
        <v>116</v>
      </c>
      <c r="F202" s="9" t="s">
        <v>689</v>
      </c>
      <c r="G202" s="9" t="s">
        <v>44</v>
      </c>
      <c r="H202" s="10">
        <f t="shared" si="30"/>
        <v>0</v>
      </c>
      <c r="I202" s="10">
        <f t="shared" si="30"/>
        <v>0</v>
      </c>
      <c r="J202" s="10">
        <f t="shared" si="30"/>
        <v>0</v>
      </c>
    </row>
    <row r="203" spans="2:10" ht="30" customHeight="1" hidden="1">
      <c r="B203" s="12" t="s">
        <v>45</v>
      </c>
      <c r="C203" s="9" t="s">
        <v>13</v>
      </c>
      <c r="D203" s="9" t="s">
        <v>35</v>
      </c>
      <c r="E203" s="9" t="s">
        <v>116</v>
      </c>
      <c r="F203" s="9" t="s">
        <v>689</v>
      </c>
      <c r="G203" s="9" t="s">
        <v>46</v>
      </c>
      <c r="H203" s="10">
        <v>0</v>
      </c>
      <c r="I203" s="10"/>
      <c r="J203" s="10"/>
    </row>
    <row r="204" spans="2:10" ht="12.75" hidden="1">
      <c r="B204" s="27" t="s">
        <v>183</v>
      </c>
      <c r="C204" s="31" t="s">
        <v>13</v>
      </c>
      <c r="D204" s="31" t="s">
        <v>69</v>
      </c>
      <c r="E204" s="31"/>
      <c r="F204" s="28"/>
      <c r="G204" s="28"/>
      <c r="H204" s="7">
        <f>H205</f>
        <v>0</v>
      </c>
      <c r="I204" s="7">
        <f aca="true" t="shared" si="31" ref="I204:J207">I205</f>
        <v>0</v>
      </c>
      <c r="J204" s="7">
        <f t="shared" si="31"/>
        <v>0</v>
      </c>
    </row>
    <row r="205" spans="2:10" ht="12.75" hidden="1">
      <c r="B205" s="27" t="s">
        <v>184</v>
      </c>
      <c r="C205" s="31" t="s">
        <v>13</v>
      </c>
      <c r="D205" s="31" t="s">
        <v>69</v>
      </c>
      <c r="E205" s="31" t="s">
        <v>37</v>
      </c>
      <c r="F205" s="28"/>
      <c r="G205" s="28"/>
      <c r="H205" s="7">
        <f>H206</f>
        <v>0</v>
      </c>
      <c r="I205" s="7">
        <f t="shared" si="31"/>
        <v>0</v>
      </c>
      <c r="J205" s="7">
        <f t="shared" si="31"/>
        <v>0</v>
      </c>
    </row>
    <row r="206" spans="2:10" ht="56.25" customHeight="1" hidden="1">
      <c r="B206" s="27" t="s">
        <v>185</v>
      </c>
      <c r="C206" s="31" t="s">
        <v>13</v>
      </c>
      <c r="D206" s="31" t="s">
        <v>69</v>
      </c>
      <c r="E206" s="31" t="s">
        <v>37</v>
      </c>
      <c r="F206" s="31" t="s">
        <v>186</v>
      </c>
      <c r="G206" s="28"/>
      <c r="H206" s="7">
        <f>H207</f>
        <v>0</v>
      </c>
      <c r="I206" s="7">
        <f t="shared" si="31"/>
        <v>0</v>
      </c>
      <c r="J206" s="7">
        <f t="shared" si="31"/>
        <v>0</v>
      </c>
    </row>
    <row r="207" spans="2:10" ht="12.75" hidden="1">
      <c r="B207" s="32" t="s">
        <v>154</v>
      </c>
      <c r="C207" s="33" t="s">
        <v>13</v>
      </c>
      <c r="D207" s="30" t="s">
        <v>69</v>
      </c>
      <c r="E207" s="30" t="s">
        <v>37</v>
      </c>
      <c r="F207" s="30" t="s">
        <v>186</v>
      </c>
      <c r="G207" s="30" t="s">
        <v>148</v>
      </c>
      <c r="H207" s="10">
        <f>H208</f>
        <v>0</v>
      </c>
      <c r="I207" s="10">
        <f t="shared" si="31"/>
        <v>0</v>
      </c>
      <c r="J207" s="10">
        <f t="shared" si="31"/>
        <v>0</v>
      </c>
    </row>
    <row r="208" spans="2:10" ht="12.75" hidden="1">
      <c r="B208" s="32" t="s">
        <v>187</v>
      </c>
      <c r="C208" s="33" t="s">
        <v>13</v>
      </c>
      <c r="D208" s="30" t="s">
        <v>69</v>
      </c>
      <c r="E208" s="30" t="s">
        <v>37</v>
      </c>
      <c r="F208" s="30" t="s">
        <v>186</v>
      </c>
      <c r="G208" s="30" t="s">
        <v>188</v>
      </c>
      <c r="H208" s="10"/>
      <c r="I208" s="10"/>
      <c r="J208" s="10"/>
    </row>
    <row r="209" spans="2:10" ht="25.5" hidden="1">
      <c r="B209" s="5" t="s">
        <v>189</v>
      </c>
      <c r="C209" s="6" t="s">
        <v>13</v>
      </c>
      <c r="D209" s="6" t="s">
        <v>37</v>
      </c>
      <c r="E209" s="6"/>
      <c r="F209" s="6"/>
      <c r="G209" s="6"/>
      <c r="H209" s="7">
        <f>H210+H218</f>
        <v>0</v>
      </c>
      <c r="I209" s="7">
        <f>I210+I218</f>
        <v>0</v>
      </c>
      <c r="J209" s="7">
        <f>J210+J218</f>
        <v>0</v>
      </c>
    </row>
    <row r="210" spans="2:10" ht="38.25" hidden="1">
      <c r="B210" s="5" t="s">
        <v>190</v>
      </c>
      <c r="C210" s="6" t="s">
        <v>13</v>
      </c>
      <c r="D210" s="6" t="s">
        <v>37</v>
      </c>
      <c r="E210" s="6" t="s">
        <v>83</v>
      </c>
      <c r="F210" s="6"/>
      <c r="G210" s="6"/>
      <c r="H210" s="7">
        <f>H211</f>
        <v>0</v>
      </c>
      <c r="I210" s="7">
        <f>I211</f>
        <v>0</v>
      </c>
      <c r="J210" s="7">
        <f>J211</f>
        <v>0</v>
      </c>
    </row>
    <row r="211" spans="2:10" ht="12.75" hidden="1">
      <c r="B211" s="5" t="s">
        <v>191</v>
      </c>
      <c r="C211" s="6" t="s">
        <v>13</v>
      </c>
      <c r="D211" s="6" t="s">
        <v>37</v>
      </c>
      <c r="E211" s="6" t="s">
        <v>83</v>
      </c>
      <c r="F211" s="6" t="s">
        <v>192</v>
      </c>
      <c r="G211" s="6"/>
      <c r="H211" s="7">
        <f>H212+H214+H216</f>
        <v>0</v>
      </c>
      <c r="I211" s="7">
        <f>I212+I214+I216</f>
        <v>0</v>
      </c>
      <c r="J211" s="7">
        <f>J212+J214+J216</f>
        <v>0</v>
      </c>
    </row>
    <row r="212" spans="2:10" ht="63.75" hidden="1">
      <c r="B212" s="11" t="s">
        <v>40</v>
      </c>
      <c r="C212" s="9" t="s">
        <v>13</v>
      </c>
      <c r="D212" s="9" t="s">
        <v>37</v>
      </c>
      <c r="E212" s="9" t="s">
        <v>83</v>
      </c>
      <c r="F212" s="9" t="s">
        <v>192</v>
      </c>
      <c r="G212" s="9" t="s">
        <v>18</v>
      </c>
      <c r="H212" s="10">
        <f>H213</f>
        <v>0</v>
      </c>
      <c r="I212" s="10">
        <f>I213</f>
        <v>0</v>
      </c>
      <c r="J212" s="10">
        <f>J213</f>
        <v>0</v>
      </c>
    </row>
    <row r="213" spans="2:10" ht="12.75" hidden="1">
      <c r="B213" s="34" t="s">
        <v>193</v>
      </c>
      <c r="C213" s="9" t="s">
        <v>13</v>
      </c>
      <c r="D213" s="9" t="s">
        <v>37</v>
      </c>
      <c r="E213" s="9" t="s">
        <v>83</v>
      </c>
      <c r="F213" s="9" t="s">
        <v>192</v>
      </c>
      <c r="G213" s="9" t="s">
        <v>194</v>
      </c>
      <c r="H213" s="10"/>
      <c r="I213" s="10"/>
      <c r="J213" s="10"/>
    </row>
    <row r="214" spans="2:10" ht="25.5" hidden="1">
      <c r="B214" s="12" t="s">
        <v>43</v>
      </c>
      <c r="C214" s="9" t="s">
        <v>13</v>
      </c>
      <c r="D214" s="9" t="s">
        <v>37</v>
      </c>
      <c r="E214" s="9" t="s">
        <v>83</v>
      </c>
      <c r="F214" s="9" t="s">
        <v>192</v>
      </c>
      <c r="G214" s="9" t="s">
        <v>44</v>
      </c>
      <c r="H214" s="10">
        <f>H215</f>
        <v>0</v>
      </c>
      <c r="I214" s="10">
        <f>I215</f>
        <v>0</v>
      </c>
      <c r="J214" s="10">
        <f>J215</f>
        <v>0</v>
      </c>
    </row>
    <row r="215" spans="2:10" ht="25.5" hidden="1">
      <c r="B215" s="12" t="s">
        <v>45</v>
      </c>
      <c r="C215" s="9" t="s">
        <v>13</v>
      </c>
      <c r="D215" s="9" t="s">
        <v>37</v>
      </c>
      <c r="E215" s="9" t="s">
        <v>83</v>
      </c>
      <c r="F215" s="9" t="s">
        <v>192</v>
      </c>
      <c r="G215" s="9" t="s">
        <v>46</v>
      </c>
      <c r="H215" s="10"/>
      <c r="I215" s="10"/>
      <c r="J215" s="10"/>
    </row>
    <row r="216" spans="2:10" ht="12.75" hidden="1">
      <c r="B216" s="16" t="s">
        <v>64</v>
      </c>
      <c r="C216" s="9" t="s">
        <v>13</v>
      </c>
      <c r="D216" s="9" t="s">
        <v>37</v>
      </c>
      <c r="E216" s="9" t="s">
        <v>83</v>
      </c>
      <c r="F216" s="9" t="s">
        <v>192</v>
      </c>
      <c r="G216" s="9" t="s">
        <v>48</v>
      </c>
      <c r="H216" s="10">
        <f>H217</f>
        <v>0</v>
      </c>
      <c r="I216" s="10">
        <f>I217</f>
        <v>0</v>
      </c>
      <c r="J216" s="10">
        <f>J217</f>
        <v>0</v>
      </c>
    </row>
    <row r="217" spans="2:10" ht="12.75" hidden="1">
      <c r="B217" s="13" t="s">
        <v>49</v>
      </c>
      <c r="C217" s="9" t="s">
        <v>13</v>
      </c>
      <c r="D217" s="9" t="s">
        <v>37</v>
      </c>
      <c r="E217" s="9" t="s">
        <v>83</v>
      </c>
      <c r="F217" s="9" t="s">
        <v>192</v>
      </c>
      <c r="G217" s="9" t="s">
        <v>50</v>
      </c>
      <c r="H217" s="10"/>
      <c r="I217" s="10"/>
      <c r="J217" s="10"/>
    </row>
    <row r="218" spans="2:10" ht="27.75" customHeight="1" hidden="1">
      <c r="B218" s="5" t="s">
        <v>195</v>
      </c>
      <c r="C218" s="6" t="s">
        <v>13</v>
      </c>
      <c r="D218" s="6" t="s">
        <v>37</v>
      </c>
      <c r="E218" s="6" t="s">
        <v>143</v>
      </c>
      <c r="F218" s="6"/>
      <c r="G218" s="6"/>
      <c r="H218" s="7">
        <f>H219+H222</f>
        <v>0</v>
      </c>
      <c r="I218" s="7">
        <f>I219+I222</f>
        <v>0</v>
      </c>
      <c r="J218" s="7">
        <f>J219+J222</f>
        <v>0</v>
      </c>
    </row>
    <row r="219" spans="2:10" ht="44.25" customHeight="1" hidden="1">
      <c r="B219" s="5" t="s">
        <v>196</v>
      </c>
      <c r="C219" s="6" t="s">
        <v>13</v>
      </c>
      <c r="D219" s="6" t="s">
        <v>37</v>
      </c>
      <c r="E219" s="6" t="s">
        <v>143</v>
      </c>
      <c r="F219" s="6" t="s">
        <v>197</v>
      </c>
      <c r="G219" s="6"/>
      <c r="H219" s="7">
        <f aca="true" t="shared" si="32" ref="H219:J220">H220</f>
        <v>0</v>
      </c>
      <c r="I219" s="7">
        <f t="shared" si="32"/>
        <v>0</v>
      </c>
      <c r="J219" s="7">
        <f t="shared" si="32"/>
        <v>0</v>
      </c>
    </row>
    <row r="220" spans="2:10" ht="25.5" hidden="1">
      <c r="B220" s="12" t="s">
        <v>43</v>
      </c>
      <c r="C220" s="9" t="s">
        <v>13</v>
      </c>
      <c r="D220" s="9" t="s">
        <v>37</v>
      </c>
      <c r="E220" s="9" t="s">
        <v>143</v>
      </c>
      <c r="F220" s="9" t="s">
        <v>197</v>
      </c>
      <c r="G220" s="9" t="s">
        <v>44</v>
      </c>
      <c r="H220" s="10">
        <f t="shared" si="32"/>
        <v>0</v>
      </c>
      <c r="I220" s="10">
        <f t="shared" si="32"/>
        <v>0</v>
      </c>
      <c r="J220" s="10">
        <f t="shared" si="32"/>
        <v>0</v>
      </c>
    </row>
    <row r="221" spans="2:10" ht="25.5" hidden="1">
      <c r="B221" s="12" t="s">
        <v>45</v>
      </c>
      <c r="C221" s="9" t="s">
        <v>13</v>
      </c>
      <c r="D221" s="9" t="s">
        <v>37</v>
      </c>
      <c r="E221" s="9" t="s">
        <v>143</v>
      </c>
      <c r="F221" s="9" t="s">
        <v>197</v>
      </c>
      <c r="G221" s="9" t="s">
        <v>46</v>
      </c>
      <c r="H221" s="10"/>
      <c r="I221" s="10"/>
      <c r="J221" s="10"/>
    </row>
    <row r="222" spans="2:10" ht="65.25" customHeight="1" hidden="1">
      <c r="B222" s="5" t="s">
        <v>198</v>
      </c>
      <c r="C222" s="6" t="s">
        <v>13</v>
      </c>
      <c r="D222" s="6" t="s">
        <v>37</v>
      </c>
      <c r="E222" s="6" t="s">
        <v>143</v>
      </c>
      <c r="F222" s="6" t="s">
        <v>199</v>
      </c>
      <c r="G222" s="6"/>
      <c r="H222" s="7">
        <f aca="true" t="shared" si="33" ref="H222:J223">H223</f>
        <v>0</v>
      </c>
      <c r="I222" s="7">
        <f t="shared" si="33"/>
        <v>0</v>
      </c>
      <c r="J222" s="7">
        <f t="shared" si="33"/>
        <v>0</v>
      </c>
    </row>
    <row r="223" spans="2:10" ht="25.5" hidden="1">
      <c r="B223" s="12" t="s">
        <v>43</v>
      </c>
      <c r="C223" s="9" t="s">
        <v>13</v>
      </c>
      <c r="D223" s="9" t="s">
        <v>37</v>
      </c>
      <c r="E223" s="9" t="s">
        <v>143</v>
      </c>
      <c r="F223" s="9" t="s">
        <v>199</v>
      </c>
      <c r="G223" s="9" t="s">
        <v>44</v>
      </c>
      <c r="H223" s="10">
        <f t="shared" si="33"/>
        <v>0</v>
      </c>
      <c r="I223" s="10">
        <f t="shared" si="33"/>
        <v>0</v>
      </c>
      <c r="J223" s="10">
        <f t="shared" si="33"/>
        <v>0</v>
      </c>
    </row>
    <row r="224" spans="2:10" ht="25.5" hidden="1">
      <c r="B224" s="12" t="s">
        <v>45</v>
      </c>
      <c r="C224" s="9" t="s">
        <v>13</v>
      </c>
      <c r="D224" s="9" t="s">
        <v>37</v>
      </c>
      <c r="E224" s="9" t="s">
        <v>143</v>
      </c>
      <c r="F224" s="9" t="s">
        <v>199</v>
      </c>
      <c r="G224" s="9" t="s">
        <v>46</v>
      </c>
      <c r="H224" s="10"/>
      <c r="I224" s="10"/>
      <c r="J224" s="10"/>
    </row>
    <row r="225" spans="2:10" ht="12.75">
      <c r="B225" s="5" t="s">
        <v>125</v>
      </c>
      <c r="C225" s="6" t="s">
        <v>13</v>
      </c>
      <c r="D225" s="6" t="s">
        <v>107</v>
      </c>
      <c r="E225" s="6"/>
      <c r="F225" s="6"/>
      <c r="G225" s="6"/>
      <c r="H225" s="7">
        <f>H226+H249+H236+H240</f>
        <v>502500</v>
      </c>
      <c r="I225" s="7">
        <f>I226+I249+I236+I240</f>
        <v>0</v>
      </c>
      <c r="J225" s="7">
        <f>J226+J249+J236+J240</f>
        <v>0</v>
      </c>
    </row>
    <row r="226" spans="2:10" ht="12.75" hidden="1">
      <c r="B226" s="5" t="s">
        <v>200</v>
      </c>
      <c r="C226" s="6" t="s">
        <v>13</v>
      </c>
      <c r="D226" s="6" t="s">
        <v>107</v>
      </c>
      <c r="E226" s="6" t="s">
        <v>163</v>
      </c>
      <c r="F226" s="6"/>
      <c r="G226" s="6"/>
      <c r="H226" s="7">
        <f>H230+H227+H233</f>
        <v>0</v>
      </c>
      <c r="I226" s="7">
        <f>I230+I227+I233</f>
        <v>0</v>
      </c>
      <c r="J226" s="7">
        <f>J230+J227+J233</f>
        <v>0</v>
      </c>
    </row>
    <row r="227" spans="2:10" ht="12.75" hidden="1">
      <c r="B227" s="5" t="s">
        <v>201</v>
      </c>
      <c r="C227" s="6" t="s">
        <v>13</v>
      </c>
      <c r="D227" s="6" t="s">
        <v>107</v>
      </c>
      <c r="E227" s="6" t="s">
        <v>163</v>
      </c>
      <c r="F227" s="6" t="s">
        <v>202</v>
      </c>
      <c r="G227" s="6"/>
      <c r="H227" s="7">
        <f aca="true" t="shared" si="34" ref="H227:J228">H228</f>
        <v>0</v>
      </c>
      <c r="I227" s="7">
        <f t="shared" si="34"/>
        <v>0</v>
      </c>
      <c r="J227" s="7">
        <f t="shared" si="34"/>
        <v>0</v>
      </c>
    </row>
    <row r="228" spans="2:10" ht="12.75" hidden="1">
      <c r="B228" s="16" t="s">
        <v>47</v>
      </c>
      <c r="C228" s="9" t="s">
        <v>13</v>
      </c>
      <c r="D228" s="9" t="s">
        <v>107</v>
      </c>
      <c r="E228" s="9" t="s">
        <v>163</v>
      </c>
      <c r="F228" s="9" t="s">
        <v>202</v>
      </c>
      <c r="G228" s="9" t="s">
        <v>48</v>
      </c>
      <c r="H228" s="10">
        <f t="shared" si="34"/>
        <v>0</v>
      </c>
      <c r="I228" s="10">
        <f t="shared" si="34"/>
        <v>0</v>
      </c>
      <c r="J228" s="10">
        <f t="shared" si="34"/>
        <v>0</v>
      </c>
    </row>
    <row r="229" spans="2:10" ht="51" hidden="1">
      <c r="B229" s="16" t="s">
        <v>203</v>
      </c>
      <c r="C229" s="9" t="s">
        <v>13</v>
      </c>
      <c r="D229" s="9" t="s">
        <v>107</v>
      </c>
      <c r="E229" s="9" t="s">
        <v>163</v>
      </c>
      <c r="F229" s="9" t="s">
        <v>202</v>
      </c>
      <c r="G229" s="9" t="s">
        <v>19</v>
      </c>
      <c r="H229" s="10">
        <v>0</v>
      </c>
      <c r="I229" s="10">
        <v>0</v>
      </c>
      <c r="J229" s="10">
        <v>0</v>
      </c>
    </row>
    <row r="230" spans="2:10" ht="100.5" customHeight="1" hidden="1">
      <c r="B230" s="5" t="s">
        <v>204</v>
      </c>
      <c r="C230" s="6" t="s">
        <v>13</v>
      </c>
      <c r="D230" s="6" t="s">
        <v>107</v>
      </c>
      <c r="E230" s="6" t="s">
        <v>163</v>
      </c>
      <c r="F230" s="6" t="s">
        <v>205</v>
      </c>
      <c r="G230" s="6"/>
      <c r="H230" s="7">
        <f aca="true" t="shared" si="35" ref="H230:J231">H231</f>
        <v>0</v>
      </c>
      <c r="I230" s="7">
        <f t="shared" si="35"/>
        <v>0</v>
      </c>
      <c r="J230" s="7">
        <f t="shared" si="35"/>
        <v>0</v>
      </c>
    </row>
    <row r="231" spans="2:10" ht="25.5" hidden="1">
      <c r="B231" s="12" t="s">
        <v>43</v>
      </c>
      <c r="C231" s="9" t="s">
        <v>13</v>
      </c>
      <c r="D231" s="9" t="s">
        <v>107</v>
      </c>
      <c r="E231" s="9" t="s">
        <v>163</v>
      </c>
      <c r="F231" s="9" t="s">
        <v>205</v>
      </c>
      <c r="G231" s="9" t="s">
        <v>44</v>
      </c>
      <c r="H231" s="10">
        <f t="shared" si="35"/>
        <v>0</v>
      </c>
      <c r="I231" s="10">
        <f t="shared" si="35"/>
        <v>0</v>
      </c>
      <c r="J231" s="10">
        <f t="shared" si="35"/>
        <v>0</v>
      </c>
    </row>
    <row r="232" spans="2:10" ht="25.5" hidden="1">
      <c r="B232" s="12" t="s">
        <v>45</v>
      </c>
      <c r="C232" s="9" t="s">
        <v>13</v>
      </c>
      <c r="D232" s="9" t="s">
        <v>107</v>
      </c>
      <c r="E232" s="9" t="s">
        <v>163</v>
      </c>
      <c r="F232" s="9" t="s">
        <v>205</v>
      </c>
      <c r="G232" s="9" t="s">
        <v>46</v>
      </c>
      <c r="H232" s="10"/>
      <c r="I232" s="10"/>
      <c r="J232" s="10"/>
    </row>
    <row r="233" spans="2:10" ht="15.75" customHeight="1" hidden="1">
      <c r="B233" s="5" t="s">
        <v>201</v>
      </c>
      <c r="C233" s="6" t="s">
        <v>13</v>
      </c>
      <c r="D233" s="6" t="s">
        <v>107</v>
      </c>
      <c r="E233" s="6" t="s">
        <v>163</v>
      </c>
      <c r="F233" s="6" t="s">
        <v>202</v>
      </c>
      <c r="G233" s="6"/>
      <c r="H233" s="7">
        <f aca="true" t="shared" si="36" ref="H233:J234">H234</f>
        <v>0</v>
      </c>
      <c r="I233" s="7">
        <f t="shared" si="36"/>
        <v>0</v>
      </c>
      <c r="J233" s="7">
        <f t="shared" si="36"/>
        <v>0</v>
      </c>
    </row>
    <row r="234" spans="2:10" ht="12.75" hidden="1">
      <c r="B234" s="16" t="s">
        <v>47</v>
      </c>
      <c r="C234" s="9" t="s">
        <v>13</v>
      </c>
      <c r="D234" s="9" t="s">
        <v>107</v>
      </c>
      <c r="E234" s="9" t="s">
        <v>163</v>
      </c>
      <c r="F234" s="9" t="s">
        <v>202</v>
      </c>
      <c r="G234" s="9" t="s">
        <v>48</v>
      </c>
      <c r="H234" s="10">
        <f t="shared" si="36"/>
        <v>0</v>
      </c>
      <c r="I234" s="10">
        <f t="shared" si="36"/>
        <v>0</v>
      </c>
      <c r="J234" s="10">
        <f t="shared" si="36"/>
        <v>0</v>
      </c>
    </row>
    <row r="235" spans="2:10" ht="51" hidden="1">
      <c r="B235" s="16" t="s">
        <v>203</v>
      </c>
      <c r="C235" s="9" t="s">
        <v>13</v>
      </c>
      <c r="D235" s="9" t="s">
        <v>107</v>
      </c>
      <c r="E235" s="9" t="s">
        <v>163</v>
      </c>
      <c r="F235" s="9" t="s">
        <v>202</v>
      </c>
      <c r="G235" s="9" t="s">
        <v>19</v>
      </c>
      <c r="H235" s="10"/>
      <c r="I235" s="10"/>
      <c r="J235" s="10"/>
    </row>
    <row r="236" spans="2:10" ht="18" customHeight="1" hidden="1">
      <c r="B236" s="5" t="s">
        <v>206</v>
      </c>
      <c r="C236" s="6" t="s">
        <v>13</v>
      </c>
      <c r="D236" s="6" t="s">
        <v>107</v>
      </c>
      <c r="E236" s="6" t="s">
        <v>207</v>
      </c>
      <c r="F236" s="6"/>
      <c r="G236" s="6"/>
      <c r="H236" s="7">
        <f>H237</f>
        <v>0</v>
      </c>
      <c r="I236" s="7">
        <f aca="true" t="shared" si="37" ref="I236:J238">I237</f>
        <v>0</v>
      </c>
      <c r="J236" s="7">
        <f t="shared" si="37"/>
        <v>0</v>
      </c>
    </row>
    <row r="237" spans="2:10" ht="83.25" customHeight="1" hidden="1">
      <c r="B237" s="5" t="s">
        <v>208</v>
      </c>
      <c r="C237" s="6" t="s">
        <v>13</v>
      </c>
      <c r="D237" s="6" t="s">
        <v>107</v>
      </c>
      <c r="E237" s="6" t="s">
        <v>207</v>
      </c>
      <c r="F237" s="6" t="s">
        <v>209</v>
      </c>
      <c r="G237" s="6"/>
      <c r="H237" s="7">
        <f>H238</f>
        <v>0</v>
      </c>
      <c r="I237" s="7">
        <f t="shared" si="37"/>
        <v>0</v>
      </c>
      <c r="J237" s="7">
        <f t="shared" si="37"/>
        <v>0</v>
      </c>
    </row>
    <row r="238" spans="2:10" ht="12.75" hidden="1">
      <c r="B238" s="16" t="s">
        <v>47</v>
      </c>
      <c r="C238" s="9" t="s">
        <v>13</v>
      </c>
      <c r="D238" s="9" t="s">
        <v>107</v>
      </c>
      <c r="E238" s="9" t="s">
        <v>207</v>
      </c>
      <c r="F238" s="9" t="s">
        <v>209</v>
      </c>
      <c r="G238" s="9" t="s">
        <v>48</v>
      </c>
      <c r="H238" s="10">
        <f>H239</f>
        <v>0</v>
      </c>
      <c r="I238" s="10">
        <f t="shared" si="37"/>
        <v>0</v>
      </c>
      <c r="J238" s="10">
        <f t="shared" si="37"/>
        <v>0</v>
      </c>
    </row>
    <row r="239" spans="2:10" ht="51" hidden="1">
      <c r="B239" s="16" t="s">
        <v>203</v>
      </c>
      <c r="C239" s="9" t="s">
        <v>13</v>
      </c>
      <c r="D239" s="9" t="s">
        <v>107</v>
      </c>
      <c r="E239" s="9" t="s">
        <v>207</v>
      </c>
      <c r="F239" s="9" t="s">
        <v>209</v>
      </c>
      <c r="G239" s="9" t="s">
        <v>19</v>
      </c>
      <c r="H239" s="10"/>
      <c r="I239" s="10"/>
      <c r="J239" s="10"/>
    </row>
    <row r="240" spans="2:10" ht="12.75" hidden="1">
      <c r="B240" s="5" t="s">
        <v>210</v>
      </c>
      <c r="C240" s="6" t="s">
        <v>13</v>
      </c>
      <c r="D240" s="6" t="s">
        <v>107</v>
      </c>
      <c r="E240" s="6" t="s">
        <v>83</v>
      </c>
      <c r="F240" s="6"/>
      <c r="G240" s="6"/>
      <c r="H240" s="7">
        <f>H241+H244</f>
        <v>0</v>
      </c>
      <c r="I240" s="7">
        <f>I241+I244</f>
        <v>0</v>
      </c>
      <c r="J240" s="7">
        <f>J241+J244</f>
        <v>0</v>
      </c>
    </row>
    <row r="241" spans="2:10" ht="38.25" hidden="1">
      <c r="B241" s="5" t="s">
        <v>211</v>
      </c>
      <c r="C241" s="6" t="s">
        <v>13</v>
      </c>
      <c r="D241" s="6" t="s">
        <v>107</v>
      </c>
      <c r="E241" s="6" t="s">
        <v>83</v>
      </c>
      <c r="F241" s="6" t="s">
        <v>212</v>
      </c>
      <c r="G241" s="6"/>
      <c r="H241" s="7">
        <f aca="true" t="shared" si="38" ref="H241:J242">H242</f>
        <v>0</v>
      </c>
      <c r="I241" s="7">
        <f t="shared" si="38"/>
        <v>0</v>
      </c>
      <c r="J241" s="7">
        <f t="shared" si="38"/>
        <v>0</v>
      </c>
    </row>
    <row r="242" spans="2:10" ht="25.5" hidden="1">
      <c r="B242" s="12" t="s">
        <v>43</v>
      </c>
      <c r="C242" s="9" t="s">
        <v>13</v>
      </c>
      <c r="D242" s="9" t="s">
        <v>107</v>
      </c>
      <c r="E242" s="9" t="s">
        <v>83</v>
      </c>
      <c r="F242" s="9" t="s">
        <v>212</v>
      </c>
      <c r="G242" s="9" t="s">
        <v>44</v>
      </c>
      <c r="H242" s="10">
        <f t="shared" si="38"/>
        <v>0</v>
      </c>
      <c r="I242" s="10">
        <f t="shared" si="38"/>
        <v>0</v>
      </c>
      <c r="J242" s="10">
        <f t="shared" si="38"/>
        <v>0</v>
      </c>
    </row>
    <row r="243" spans="2:10" ht="25.5" hidden="1">
      <c r="B243" s="12" t="s">
        <v>45</v>
      </c>
      <c r="C243" s="9" t="s">
        <v>13</v>
      </c>
      <c r="D243" s="9" t="s">
        <v>107</v>
      </c>
      <c r="E243" s="9" t="s">
        <v>83</v>
      </c>
      <c r="F243" s="9" t="s">
        <v>212</v>
      </c>
      <c r="G243" s="9" t="s">
        <v>46</v>
      </c>
      <c r="H243" s="10"/>
      <c r="I243" s="10"/>
      <c r="J243" s="10"/>
    </row>
    <row r="244" spans="2:10" ht="207" customHeight="1" hidden="1">
      <c r="B244" s="27" t="s">
        <v>213</v>
      </c>
      <c r="C244" s="28" t="s">
        <v>13</v>
      </c>
      <c r="D244" s="28" t="s">
        <v>107</v>
      </c>
      <c r="E244" s="28" t="s">
        <v>83</v>
      </c>
      <c r="F244" s="28" t="s">
        <v>214</v>
      </c>
      <c r="G244" s="28"/>
      <c r="H244" s="7">
        <f>H247+H245</f>
        <v>0</v>
      </c>
      <c r="I244" s="7">
        <f>I247</f>
        <v>0</v>
      </c>
      <c r="J244" s="7">
        <f>J247</f>
        <v>0</v>
      </c>
    </row>
    <row r="245" spans="2:10" ht="25.5" hidden="1">
      <c r="B245" s="12" t="s">
        <v>43</v>
      </c>
      <c r="C245" s="30" t="s">
        <v>13</v>
      </c>
      <c r="D245" s="30" t="s">
        <v>107</v>
      </c>
      <c r="E245" s="30" t="s">
        <v>83</v>
      </c>
      <c r="F245" s="30" t="s">
        <v>214</v>
      </c>
      <c r="G245" s="30" t="s">
        <v>44</v>
      </c>
      <c r="H245" s="10"/>
      <c r="I245" s="10"/>
      <c r="J245" s="10"/>
    </row>
    <row r="246" spans="2:10" ht="0.75" customHeight="1" hidden="1">
      <c r="B246" s="12" t="s">
        <v>45</v>
      </c>
      <c r="C246" s="30" t="s">
        <v>13</v>
      </c>
      <c r="D246" s="30" t="s">
        <v>107</v>
      </c>
      <c r="E246" s="30" t="s">
        <v>83</v>
      </c>
      <c r="F246" s="30" t="s">
        <v>214</v>
      </c>
      <c r="G246" s="30" t="s">
        <v>46</v>
      </c>
      <c r="H246" s="10"/>
      <c r="I246" s="10"/>
      <c r="J246" s="10"/>
    </row>
    <row r="247" spans="2:10" ht="12.75" hidden="1">
      <c r="B247" s="32" t="s">
        <v>154</v>
      </c>
      <c r="C247" s="30" t="s">
        <v>13</v>
      </c>
      <c r="D247" s="30" t="s">
        <v>107</v>
      </c>
      <c r="E247" s="30" t="s">
        <v>83</v>
      </c>
      <c r="F247" s="30" t="s">
        <v>214</v>
      </c>
      <c r="G247" s="30" t="s">
        <v>148</v>
      </c>
      <c r="H247" s="10">
        <f>H248</f>
        <v>0</v>
      </c>
      <c r="I247" s="10">
        <f>I248</f>
        <v>0</v>
      </c>
      <c r="J247" s="10">
        <f>J248</f>
        <v>0</v>
      </c>
    </row>
    <row r="248" spans="2:10" ht="12.75" hidden="1">
      <c r="B248" s="32" t="s">
        <v>21</v>
      </c>
      <c r="C248" s="30" t="s">
        <v>13</v>
      </c>
      <c r="D248" s="30" t="s">
        <v>107</v>
      </c>
      <c r="E248" s="30" t="s">
        <v>83</v>
      </c>
      <c r="F248" s="30" t="s">
        <v>214</v>
      </c>
      <c r="G248" s="30" t="s">
        <v>175</v>
      </c>
      <c r="H248" s="10"/>
      <c r="I248" s="10"/>
      <c r="J248" s="10"/>
    </row>
    <row r="249" spans="2:10" ht="30" customHeight="1">
      <c r="B249" s="5" t="s">
        <v>126</v>
      </c>
      <c r="C249" s="6" t="s">
        <v>13</v>
      </c>
      <c r="D249" s="6" t="s">
        <v>107</v>
      </c>
      <c r="E249" s="6" t="s">
        <v>127</v>
      </c>
      <c r="F249" s="6"/>
      <c r="G249" s="6"/>
      <c r="H249" s="7">
        <f>H250+H259+H255+H262</f>
        <v>502500</v>
      </c>
      <c r="I249" s="7">
        <f>I250+I259+I255</f>
        <v>0</v>
      </c>
      <c r="J249" s="7">
        <f>J250+J259+J255</f>
        <v>0</v>
      </c>
    </row>
    <row r="250" spans="2:10" ht="55.5" customHeight="1" hidden="1">
      <c r="B250" s="5" t="s">
        <v>215</v>
      </c>
      <c r="C250" s="6" t="s">
        <v>13</v>
      </c>
      <c r="D250" s="6" t="s">
        <v>107</v>
      </c>
      <c r="E250" s="6" t="s">
        <v>127</v>
      </c>
      <c r="F250" s="6" t="s">
        <v>216</v>
      </c>
      <c r="G250" s="6"/>
      <c r="H250" s="7">
        <f>H251+H253</f>
        <v>0</v>
      </c>
      <c r="I250" s="7">
        <f>I251+I253</f>
        <v>0</v>
      </c>
      <c r="J250" s="7">
        <f>J251+J253</f>
        <v>0</v>
      </c>
    </row>
    <row r="251" spans="2:10" ht="63.75" hidden="1">
      <c r="B251" s="11" t="s">
        <v>40</v>
      </c>
      <c r="C251" s="9" t="s">
        <v>217</v>
      </c>
      <c r="D251" s="9" t="s">
        <v>107</v>
      </c>
      <c r="E251" s="9" t="s">
        <v>127</v>
      </c>
      <c r="F251" s="9" t="s">
        <v>216</v>
      </c>
      <c r="G251" s="9" t="s">
        <v>18</v>
      </c>
      <c r="H251" s="10">
        <f>H252</f>
        <v>0</v>
      </c>
      <c r="I251" s="10">
        <f>I252</f>
        <v>0</v>
      </c>
      <c r="J251" s="10">
        <f>J252</f>
        <v>0</v>
      </c>
    </row>
    <row r="252" spans="2:10" ht="25.5" hidden="1">
      <c r="B252" s="12" t="s">
        <v>41</v>
      </c>
      <c r="C252" s="9" t="s">
        <v>13</v>
      </c>
      <c r="D252" s="9" t="s">
        <v>107</v>
      </c>
      <c r="E252" s="9" t="s">
        <v>127</v>
      </c>
      <c r="F252" s="9" t="s">
        <v>216</v>
      </c>
      <c r="G252" s="9" t="s">
        <v>42</v>
      </c>
      <c r="H252" s="10"/>
      <c r="I252" s="10"/>
      <c r="J252" s="10"/>
    </row>
    <row r="253" spans="2:10" ht="28.5" customHeight="1" hidden="1">
      <c r="B253" s="29" t="s">
        <v>43</v>
      </c>
      <c r="C253" s="9" t="s">
        <v>217</v>
      </c>
      <c r="D253" s="9" t="s">
        <v>107</v>
      </c>
      <c r="E253" s="9" t="s">
        <v>127</v>
      </c>
      <c r="F253" s="9" t="s">
        <v>216</v>
      </c>
      <c r="G253" s="9" t="s">
        <v>44</v>
      </c>
      <c r="H253" s="10">
        <f>H254</f>
        <v>0</v>
      </c>
      <c r="I253" s="10">
        <f>I254</f>
        <v>0</v>
      </c>
      <c r="J253" s="10">
        <f>J254</f>
        <v>0</v>
      </c>
    </row>
    <row r="254" spans="2:10" ht="28.5" customHeight="1" hidden="1">
      <c r="B254" s="29" t="s">
        <v>45</v>
      </c>
      <c r="C254" s="9" t="s">
        <v>13</v>
      </c>
      <c r="D254" s="9" t="s">
        <v>107</v>
      </c>
      <c r="E254" s="9" t="s">
        <v>127</v>
      </c>
      <c r="F254" s="9" t="s">
        <v>216</v>
      </c>
      <c r="G254" s="9" t="s">
        <v>46</v>
      </c>
      <c r="H254" s="10"/>
      <c r="I254" s="10"/>
      <c r="J254" s="10"/>
    </row>
    <row r="255" spans="2:10" ht="30.75" customHeight="1">
      <c r="B255" s="23" t="s">
        <v>128</v>
      </c>
      <c r="C255" s="6" t="s">
        <v>13</v>
      </c>
      <c r="D255" s="6" t="s">
        <v>107</v>
      </c>
      <c r="E255" s="6" t="s">
        <v>127</v>
      </c>
      <c r="F255" s="6" t="s">
        <v>218</v>
      </c>
      <c r="G255" s="6"/>
      <c r="H255" s="7">
        <f>H256</f>
        <v>2500</v>
      </c>
      <c r="I255" s="7"/>
      <c r="J255" s="7"/>
    </row>
    <row r="256" spans="2:10" ht="28.5" customHeight="1">
      <c r="B256" s="12" t="s">
        <v>43</v>
      </c>
      <c r="C256" s="9" t="s">
        <v>13</v>
      </c>
      <c r="D256" s="9" t="s">
        <v>107</v>
      </c>
      <c r="E256" s="9" t="s">
        <v>127</v>
      </c>
      <c r="F256" s="9" t="s">
        <v>218</v>
      </c>
      <c r="G256" s="9" t="s">
        <v>44</v>
      </c>
      <c r="H256" s="10">
        <f>H257</f>
        <v>2500</v>
      </c>
      <c r="I256" s="10"/>
      <c r="J256" s="10"/>
    </row>
    <row r="257" spans="2:10" ht="30" customHeight="1">
      <c r="B257" s="12" t="s">
        <v>45</v>
      </c>
      <c r="C257" s="9" t="s">
        <v>13</v>
      </c>
      <c r="D257" s="9" t="s">
        <v>107</v>
      </c>
      <c r="E257" s="9" t="s">
        <v>127</v>
      </c>
      <c r="F257" s="9" t="s">
        <v>218</v>
      </c>
      <c r="G257" s="9" t="s">
        <v>46</v>
      </c>
      <c r="H257" s="10">
        <v>2500</v>
      </c>
      <c r="I257" s="10"/>
      <c r="J257" s="10"/>
    </row>
    <row r="258" spans="2:10" ht="12.75" hidden="1">
      <c r="B258" s="12"/>
      <c r="C258" s="9"/>
      <c r="D258" s="9"/>
      <c r="E258" s="9"/>
      <c r="F258" s="9"/>
      <c r="G258" s="9"/>
      <c r="H258" s="7"/>
      <c r="I258" s="7"/>
      <c r="J258" s="7"/>
    </row>
    <row r="259" spans="2:10" ht="22.5" customHeight="1" hidden="1">
      <c r="B259" s="23" t="s">
        <v>219</v>
      </c>
      <c r="C259" s="6" t="s">
        <v>13</v>
      </c>
      <c r="D259" s="6" t="s">
        <v>107</v>
      </c>
      <c r="E259" s="6" t="s">
        <v>127</v>
      </c>
      <c r="F259" s="6" t="s">
        <v>220</v>
      </c>
      <c r="G259" s="6"/>
      <c r="H259" s="7">
        <f aca="true" t="shared" si="39" ref="H259:J260">H260</f>
        <v>0</v>
      </c>
      <c r="I259" s="7">
        <f t="shared" si="39"/>
        <v>0</v>
      </c>
      <c r="J259" s="7">
        <f t="shared" si="39"/>
        <v>0</v>
      </c>
    </row>
    <row r="260" spans="2:10" ht="18" customHeight="1" hidden="1">
      <c r="B260" s="16" t="s">
        <v>47</v>
      </c>
      <c r="C260" s="9" t="s">
        <v>13</v>
      </c>
      <c r="D260" s="9" t="s">
        <v>107</v>
      </c>
      <c r="E260" s="9" t="s">
        <v>127</v>
      </c>
      <c r="F260" s="9" t="s">
        <v>220</v>
      </c>
      <c r="G260" s="9" t="s">
        <v>48</v>
      </c>
      <c r="H260" s="10">
        <f t="shared" si="39"/>
        <v>0</v>
      </c>
      <c r="I260" s="10">
        <f t="shared" si="39"/>
        <v>0</v>
      </c>
      <c r="J260" s="10">
        <f t="shared" si="39"/>
        <v>0</v>
      </c>
    </row>
    <row r="261" spans="2:10" ht="51" hidden="1">
      <c r="B261" s="16" t="s">
        <v>203</v>
      </c>
      <c r="C261" s="9" t="s">
        <v>13</v>
      </c>
      <c r="D261" s="9" t="s">
        <v>107</v>
      </c>
      <c r="E261" s="9" t="s">
        <v>127</v>
      </c>
      <c r="F261" s="9" t="s">
        <v>220</v>
      </c>
      <c r="G261" s="9" t="s">
        <v>19</v>
      </c>
      <c r="H261" s="10"/>
      <c r="I261" s="10"/>
      <c r="J261" s="10"/>
    </row>
    <row r="262" spans="2:10" ht="25.5">
      <c r="B262" s="5" t="s">
        <v>688</v>
      </c>
      <c r="C262" s="6" t="s">
        <v>13</v>
      </c>
      <c r="D262" s="6" t="s">
        <v>107</v>
      </c>
      <c r="E262" s="6" t="s">
        <v>127</v>
      </c>
      <c r="F262" s="6" t="s">
        <v>689</v>
      </c>
      <c r="G262" s="6"/>
      <c r="H262" s="7">
        <f aca="true" t="shared" si="40" ref="H262:J263">H263</f>
        <v>500000</v>
      </c>
      <c r="I262" s="7">
        <f t="shared" si="40"/>
        <v>0</v>
      </c>
      <c r="J262" s="7">
        <f t="shared" si="40"/>
        <v>0</v>
      </c>
    </row>
    <row r="263" spans="2:10" ht="25.5">
      <c r="B263" s="12" t="s">
        <v>43</v>
      </c>
      <c r="C263" s="9" t="s">
        <v>13</v>
      </c>
      <c r="D263" s="9" t="s">
        <v>107</v>
      </c>
      <c r="E263" s="9" t="s">
        <v>127</v>
      </c>
      <c r="F263" s="9" t="s">
        <v>689</v>
      </c>
      <c r="G263" s="9" t="s">
        <v>44</v>
      </c>
      <c r="H263" s="10">
        <f t="shared" si="40"/>
        <v>500000</v>
      </c>
      <c r="I263" s="10">
        <f t="shared" si="40"/>
        <v>0</v>
      </c>
      <c r="J263" s="10">
        <f t="shared" si="40"/>
        <v>0</v>
      </c>
    </row>
    <row r="264" spans="2:10" ht="25.5">
      <c r="B264" s="12" t="s">
        <v>45</v>
      </c>
      <c r="C264" s="9" t="s">
        <v>13</v>
      </c>
      <c r="D264" s="9" t="s">
        <v>107</v>
      </c>
      <c r="E264" s="9" t="s">
        <v>127</v>
      </c>
      <c r="F264" s="9" t="s">
        <v>689</v>
      </c>
      <c r="G264" s="9" t="s">
        <v>46</v>
      </c>
      <c r="H264" s="10">
        <v>500000</v>
      </c>
      <c r="I264" s="10"/>
      <c r="J264" s="10"/>
    </row>
    <row r="265" spans="2:10" ht="12.75">
      <c r="B265" s="5" t="s">
        <v>221</v>
      </c>
      <c r="C265" s="6" t="s">
        <v>13</v>
      </c>
      <c r="D265" s="6" t="s">
        <v>163</v>
      </c>
      <c r="E265" s="6"/>
      <c r="F265" s="6"/>
      <c r="G265" s="6"/>
      <c r="H265" s="7">
        <f>H266+H278</f>
        <v>7185260.4</v>
      </c>
      <c r="I265" s="7">
        <f>I266+I278</f>
        <v>0</v>
      </c>
      <c r="J265" s="7">
        <f>J266+J278</f>
        <v>0</v>
      </c>
    </row>
    <row r="266" spans="2:10" ht="12.75" hidden="1">
      <c r="B266" s="5" t="s">
        <v>222</v>
      </c>
      <c r="C266" s="6" t="s">
        <v>13</v>
      </c>
      <c r="D266" s="6" t="s">
        <v>163</v>
      </c>
      <c r="E266" s="6" t="s">
        <v>35</v>
      </c>
      <c r="F266" s="6"/>
      <c r="G266" s="6"/>
      <c r="H266" s="7">
        <f>H273+H267+H270</f>
        <v>0</v>
      </c>
      <c r="I266" s="7">
        <f>I273+I267+I270</f>
        <v>0</v>
      </c>
      <c r="J266" s="7">
        <f>J273+J267+J270</f>
        <v>0</v>
      </c>
    </row>
    <row r="267" spans="2:10" ht="51" hidden="1">
      <c r="B267" s="27" t="s">
        <v>223</v>
      </c>
      <c r="C267" s="28" t="s">
        <v>13</v>
      </c>
      <c r="D267" s="28" t="s">
        <v>163</v>
      </c>
      <c r="E267" s="28" t="s">
        <v>35</v>
      </c>
      <c r="F267" s="28" t="s">
        <v>224</v>
      </c>
      <c r="G267" s="28"/>
      <c r="H267" s="7">
        <f>H268+H276</f>
        <v>0</v>
      </c>
      <c r="I267" s="7">
        <f>I268+I276</f>
        <v>0</v>
      </c>
      <c r="J267" s="7">
        <f>J268+J276</f>
        <v>0</v>
      </c>
    </row>
    <row r="268" spans="2:10" ht="25.5" hidden="1">
      <c r="B268" s="29" t="s">
        <v>43</v>
      </c>
      <c r="C268" s="30" t="s">
        <v>13</v>
      </c>
      <c r="D268" s="30" t="s">
        <v>163</v>
      </c>
      <c r="E268" s="30" t="s">
        <v>35</v>
      </c>
      <c r="F268" s="30" t="s">
        <v>224</v>
      </c>
      <c r="G268" s="30" t="s">
        <v>44</v>
      </c>
      <c r="H268" s="10">
        <f>H269</f>
        <v>0</v>
      </c>
      <c r="I268" s="10">
        <f>I269</f>
        <v>0</v>
      </c>
      <c r="J268" s="10">
        <f>J269</f>
        <v>0</v>
      </c>
    </row>
    <row r="269" spans="2:10" ht="25.5" hidden="1">
      <c r="B269" s="29" t="s">
        <v>45</v>
      </c>
      <c r="C269" s="30" t="s">
        <v>13</v>
      </c>
      <c r="D269" s="30" t="s">
        <v>163</v>
      </c>
      <c r="E269" s="30" t="s">
        <v>35</v>
      </c>
      <c r="F269" s="30" t="s">
        <v>224</v>
      </c>
      <c r="G269" s="30" t="s">
        <v>46</v>
      </c>
      <c r="H269" s="10"/>
      <c r="I269" s="10"/>
      <c r="J269" s="10"/>
    </row>
    <row r="270" spans="2:10" ht="39" customHeight="1" hidden="1">
      <c r="B270" s="35" t="s">
        <v>225</v>
      </c>
      <c r="C270" s="28" t="s">
        <v>13</v>
      </c>
      <c r="D270" s="28" t="s">
        <v>163</v>
      </c>
      <c r="E270" s="28" t="s">
        <v>35</v>
      </c>
      <c r="F270" s="28" t="s">
        <v>226</v>
      </c>
      <c r="G270" s="28"/>
      <c r="H270" s="7">
        <f aca="true" t="shared" si="41" ref="H270:J271">H271</f>
        <v>0</v>
      </c>
      <c r="I270" s="7">
        <f t="shared" si="41"/>
        <v>0</v>
      </c>
      <c r="J270" s="7">
        <f t="shared" si="41"/>
        <v>0</v>
      </c>
    </row>
    <row r="271" spans="2:10" ht="25.5" hidden="1">
      <c r="B271" s="16" t="s">
        <v>57</v>
      </c>
      <c r="C271" s="30" t="s">
        <v>13</v>
      </c>
      <c r="D271" s="30" t="s">
        <v>163</v>
      </c>
      <c r="E271" s="30" t="s">
        <v>35</v>
      </c>
      <c r="F271" s="30" t="s">
        <v>226</v>
      </c>
      <c r="G271" s="30" t="s">
        <v>58</v>
      </c>
      <c r="H271" s="10">
        <f t="shared" si="41"/>
        <v>0</v>
      </c>
      <c r="I271" s="10">
        <f t="shared" si="41"/>
        <v>0</v>
      </c>
      <c r="J271" s="10">
        <f t="shared" si="41"/>
        <v>0</v>
      </c>
    </row>
    <row r="272" spans="2:10" ht="38.25" hidden="1">
      <c r="B272" s="16" t="s">
        <v>227</v>
      </c>
      <c r="C272" s="30" t="s">
        <v>13</v>
      </c>
      <c r="D272" s="30" t="s">
        <v>163</v>
      </c>
      <c r="E272" s="30" t="s">
        <v>35</v>
      </c>
      <c r="F272" s="30" t="s">
        <v>226</v>
      </c>
      <c r="G272" s="30" t="s">
        <v>228</v>
      </c>
      <c r="H272" s="10"/>
      <c r="I272" s="10"/>
      <c r="J272" s="10"/>
    </row>
    <row r="273" spans="2:10" ht="25.5" hidden="1">
      <c r="B273" s="5" t="s">
        <v>229</v>
      </c>
      <c r="C273" s="6" t="s">
        <v>13</v>
      </c>
      <c r="D273" s="6" t="s">
        <v>163</v>
      </c>
      <c r="E273" s="6" t="s">
        <v>35</v>
      </c>
      <c r="F273" s="6" t="s">
        <v>230</v>
      </c>
      <c r="G273" s="6"/>
      <c r="H273" s="7">
        <f aca="true" t="shared" si="42" ref="H273:J274">H274</f>
        <v>0</v>
      </c>
      <c r="I273" s="7">
        <f t="shared" si="42"/>
        <v>0</v>
      </c>
      <c r="J273" s="7">
        <f t="shared" si="42"/>
        <v>0</v>
      </c>
    </row>
    <row r="274" spans="2:10" ht="25.5" hidden="1">
      <c r="B274" s="12" t="s">
        <v>43</v>
      </c>
      <c r="C274" s="9" t="s">
        <v>13</v>
      </c>
      <c r="D274" s="9" t="s">
        <v>163</v>
      </c>
      <c r="E274" s="9" t="s">
        <v>35</v>
      </c>
      <c r="F274" s="9" t="s">
        <v>230</v>
      </c>
      <c r="G274" s="9" t="s">
        <v>44</v>
      </c>
      <c r="H274" s="10">
        <f t="shared" si="42"/>
        <v>0</v>
      </c>
      <c r="I274" s="10">
        <f t="shared" si="42"/>
        <v>0</v>
      </c>
      <c r="J274" s="10">
        <f t="shared" si="42"/>
        <v>0</v>
      </c>
    </row>
    <row r="275" spans="2:10" ht="25.5" hidden="1">
      <c r="B275" s="12" t="s">
        <v>45</v>
      </c>
      <c r="C275" s="9" t="s">
        <v>13</v>
      </c>
      <c r="D275" s="9" t="s">
        <v>163</v>
      </c>
      <c r="E275" s="9" t="s">
        <v>35</v>
      </c>
      <c r="F275" s="9" t="s">
        <v>230</v>
      </c>
      <c r="G275" s="9" t="s">
        <v>46</v>
      </c>
      <c r="H275" s="10"/>
      <c r="I275" s="10"/>
      <c r="J275" s="10"/>
    </row>
    <row r="276" spans="2:10" ht="25.5" hidden="1">
      <c r="B276" s="16" t="s">
        <v>57</v>
      </c>
      <c r="C276" s="30" t="s">
        <v>13</v>
      </c>
      <c r="D276" s="30" t="s">
        <v>163</v>
      </c>
      <c r="E276" s="30" t="s">
        <v>35</v>
      </c>
      <c r="F276" s="30" t="s">
        <v>224</v>
      </c>
      <c r="G276" s="30" t="s">
        <v>58</v>
      </c>
      <c r="H276" s="10"/>
      <c r="I276" s="10"/>
      <c r="J276" s="10"/>
    </row>
    <row r="277" spans="2:10" ht="25.5" hidden="1">
      <c r="B277" s="29" t="s">
        <v>231</v>
      </c>
      <c r="C277" s="30" t="s">
        <v>13</v>
      </c>
      <c r="D277" s="30" t="s">
        <v>163</v>
      </c>
      <c r="E277" s="30" t="s">
        <v>35</v>
      </c>
      <c r="F277" s="30" t="s">
        <v>224</v>
      </c>
      <c r="G277" s="30" t="s">
        <v>228</v>
      </c>
      <c r="H277" s="10"/>
      <c r="I277" s="10"/>
      <c r="J277" s="10"/>
    </row>
    <row r="278" spans="2:10" ht="12.75">
      <c r="B278" s="5" t="s">
        <v>232</v>
      </c>
      <c r="C278" s="6" t="s">
        <v>13</v>
      </c>
      <c r="D278" s="6" t="s">
        <v>163</v>
      </c>
      <c r="E278" s="6" t="s">
        <v>69</v>
      </c>
      <c r="F278" s="6"/>
      <c r="G278" s="6"/>
      <c r="H278" s="7">
        <f>H282+H296+H293+H287+H290+H279</f>
        <v>7185260.4</v>
      </c>
      <c r="I278" s="7">
        <f>I282+I296+I293+I287+I290+I279</f>
        <v>0</v>
      </c>
      <c r="J278" s="7">
        <f>J282+J296+J293+J287+J290+J279</f>
        <v>0</v>
      </c>
    </row>
    <row r="279" spans="2:10" ht="30.75" customHeight="1">
      <c r="B279" s="5" t="s">
        <v>684</v>
      </c>
      <c r="C279" s="28" t="s">
        <v>13</v>
      </c>
      <c r="D279" s="28" t="s">
        <v>163</v>
      </c>
      <c r="E279" s="28" t="s">
        <v>69</v>
      </c>
      <c r="F279" s="6" t="s">
        <v>685</v>
      </c>
      <c r="G279" s="6"/>
      <c r="H279" s="7">
        <f aca="true" t="shared" si="43" ref="H279:J280">H280</f>
        <v>7185260.4</v>
      </c>
      <c r="I279" s="7">
        <f t="shared" si="43"/>
        <v>0</v>
      </c>
      <c r="J279" s="7">
        <f t="shared" si="43"/>
        <v>0</v>
      </c>
    </row>
    <row r="280" spans="2:10" ht="27" customHeight="1">
      <c r="B280" s="29" t="s">
        <v>239</v>
      </c>
      <c r="C280" s="30" t="s">
        <v>13</v>
      </c>
      <c r="D280" s="30" t="s">
        <v>163</v>
      </c>
      <c r="E280" s="30" t="s">
        <v>69</v>
      </c>
      <c r="F280" s="9" t="s">
        <v>686</v>
      </c>
      <c r="G280" s="9" t="s">
        <v>240</v>
      </c>
      <c r="H280" s="10">
        <f t="shared" si="43"/>
        <v>7185260.4</v>
      </c>
      <c r="I280" s="10">
        <f t="shared" si="43"/>
        <v>0</v>
      </c>
      <c r="J280" s="10">
        <f t="shared" si="43"/>
        <v>0</v>
      </c>
    </row>
    <row r="281" spans="2:10" ht="17.25" customHeight="1">
      <c r="B281" s="29" t="s">
        <v>241</v>
      </c>
      <c r="C281" s="30" t="s">
        <v>13</v>
      </c>
      <c r="D281" s="30" t="s">
        <v>163</v>
      </c>
      <c r="E281" s="30" t="s">
        <v>69</v>
      </c>
      <c r="F281" s="9" t="s">
        <v>685</v>
      </c>
      <c r="G281" s="9" t="s">
        <v>242</v>
      </c>
      <c r="H281" s="10">
        <v>7185260.4</v>
      </c>
      <c r="I281" s="10"/>
      <c r="J281" s="10"/>
    </row>
    <row r="282" spans="2:10" ht="76.5" customHeight="1" hidden="1">
      <c r="B282" s="5" t="s">
        <v>233</v>
      </c>
      <c r="C282" s="6" t="s">
        <v>13</v>
      </c>
      <c r="D282" s="6" t="s">
        <v>163</v>
      </c>
      <c r="E282" s="6" t="s">
        <v>69</v>
      </c>
      <c r="F282" s="6" t="s">
        <v>234</v>
      </c>
      <c r="G282" s="6"/>
      <c r="H282" s="7">
        <f>H285+H283</f>
        <v>0</v>
      </c>
      <c r="I282" s="7">
        <f>I285+I283</f>
        <v>0</v>
      </c>
      <c r="J282" s="7">
        <f>J285+J283</f>
        <v>0</v>
      </c>
    </row>
    <row r="283" spans="2:10" ht="25.5" hidden="1">
      <c r="B283" s="29" t="s">
        <v>43</v>
      </c>
      <c r="C283" s="30" t="s">
        <v>13</v>
      </c>
      <c r="D283" s="30" t="s">
        <v>163</v>
      </c>
      <c r="E283" s="30" t="s">
        <v>69</v>
      </c>
      <c r="F283" s="9" t="s">
        <v>234</v>
      </c>
      <c r="G283" s="30" t="s">
        <v>44</v>
      </c>
      <c r="H283" s="10">
        <f>H284</f>
        <v>0</v>
      </c>
      <c r="I283" s="10">
        <f>I284</f>
        <v>0</v>
      </c>
      <c r="J283" s="10">
        <f>J284</f>
        <v>0</v>
      </c>
    </row>
    <row r="284" spans="2:10" ht="25.5" hidden="1">
      <c r="B284" s="29" t="s">
        <v>45</v>
      </c>
      <c r="C284" s="30" t="s">
        <v>13</v>
      </c>
      <c r="D284" s="30" t="s">
        <v>163</v>
      </c>
      <c r="E284" s="30" t="s">
        <v>69</v>
      </c>
      <c r="F284" s="9" t="s">
        <v>234</v>
      </c>
      <c r="G284" s="30" t="s">
        <v>46</v>
      </c>
      <c r="H284" s="10"/>
      <c r="I284" s="10"/>
      <c r="J284" s="10"/>
    </row>
    <row r="285" spans="2:10" ht="12.75" hidden="1">
      <c r="B285" s="32" t="s">
        <v>154</v>
      </c>
      <c r="C285" s="30" t="s">
        <v>13</v>
      </c>
      <c r="D285" s="30" t="s">
        <v>163</v>
      </c>
      <c r="E285" s="30" t="s">
        <v>69</v>
      </c>
      <c r="F285" s="9" t="s">
        <v>234</v>
      </c>
      <c r="G285" s="30" t="s">
        <v>148</v>
      </c>
      <c r="H285" s="10">
        <f>H286</f>
        <v>0</v>
      </c>
      <c r="I285" s="10">
        <f>I286</f>
        <v>0</v>
      </c>
      <c r="J285" s="10">
        <f>J286</f>
        <v>0</v>
      </c>
    </row>
    <row r="286" spans="2:10" ht="12.75" hidden="1">
      <c r="B286" s="32" t="s">
        <v>21</v>
      </c>
      <c r="C286" s="30" t="s">
        <v>13</v>
      </c>
      <c r="D286" s="30" t="s">
        <v>163</v>
      </c>
      <c r="E286" s="30" t="s">
        <v>69</v>
      </c>
      <c r="F286" s="9" t="s">
        <v>234</v>
      </c>
      <c r="G286" s="30" t="s">
        <v>175</v>
      </c>
      <c r="H286" s="10"/>
      <c r="I286" s="10"/>
      <c r="J286" s="10"/>
    </row>
    <row r="287" spans="2:10" ht="12.75" hidden="1">
      <c r="B287" s="27" t="s">
        <v>235</v>
      </c>
      <c r="C287" s="28" t="s">
        <v>13</v>
      </c>
      <c r="D287" s="28" t="s">
        <v>163</v>
      </c>
      <c r="E287" s="28" t="s">
        <v>69</v>
      </c>
      <c r="F287" s="28" t="s">
        <v>236</v>
      </c>
      <c r="G287" s="28"/>
      <c r="H287" s="7"/>
      <c r="I287" s="7"/>
      <c r="J287" s="7"/>
    </row>
    <row r="288" spans="2:10" ht="25.5" hidden="1">
      <c r="B288" s="29" t="s">
        <v>43</v>
      </c>
      <c r="C288" s="30" t="s">
        <v>13</v>
      </c>
      <c r="D288" s="30" t="s">
        <v>163</v>
      </c>
      <c r="E288" s="30" t="s">
        <v>69</v>
      </c>
      <c r="F288" s="9" t="s">
        <v>234</v>
      </c>
      <c r="G288" s="30" t="s">
        <v>44</v>
      </c>
      <c r="H288" s="7"/>
      <c r="I288" s="7"/>
      <c r="J288" s="7"/>
    </row>
    <row r="289" spans="2:10" ht="25.5" hidden="1">
      <c r="B289" s="29" t="s">
        <v>45</v>
      </c>
      <c r="C289" s="30" t="s">
        <v>13</v>
      </c>
      <c r="D289" s="30" t="s">
        <v>163</v>
      </c>
      <c r="E289" s="30" t="s">
        <v>69</v>
      </c>
      <c r="F289" s="9" t="s">
        <v>234</v>
      </c>
      <c r="G289" s="30" t="s">
        <v>46</v>
      </c>
      <c r="H289" s="7"/>
      <c r="I289" s="7"/>
      <c r="J289" s="7"/>
    </row>
    <row r="290" spans="2:10" ht="38.25" hidden="1">
      <c r="B290" s="36" t="s">
        <v>237</v>
      </c>
      <c r="C290" s="6" t="s">
        <v>13</v>
      </c>
      <c r="D290" s="6" t="s">
        <v>163</v>
      </c>
      <c r="E290" s="6" t="s">
        <v>69</v>
      </c>
      <c r="F290" s="6" t="s">
        <v>238</v>
      </c>
      <c r="G290" s="6"/>
      <c r="H290" s="7">
        <f aca="true" t="shared" si="44" ref="H290:J291">H291</f>
        <v>0</v>
      </c>
      <c r="I290" s="7">
        <f t="shared" si="44"/>
        <v>0</v>
      </c>
      <c r="J290" s="7">
        <f t="shared" si="44"/>
        <v>0</v>
      </c>
    </row>
    <row r="291" spans="2:10" ht="25.5" hidden="1">
      <c r="B291" s="37" t="s">
        <v>239</v>
      </c>
      <c r="C291" s="9" t="s">
        <v>13</v>
      </c>
      <c r="D291" s="9" t="s">
        <v>163</v>
      </c>
      <c r="E291" s="9" t="s">
        <v>69</v>
      </c>
      <c r="F291" s="9" t="s">
        <v>238</v>
      </c>
      <c r="G291" s="9" t="s">
        <v>240</v>
      </c>
      <c r="H291" s="10">
        <f t="shared" si="44"/>
        <v>0</v>
      </c>
      <c r="I291" s="10">
        <f t="shared" si="44"/>
        <v>0</v>
      </c>
      <c r="J291" s="10">
        <f t="shared" si="44"/>
        <v>0</v>
      </c>
    </row>
    <row r="292" spans="2:10" ht="12.75" hidden="1">
      <c r="B292" s="37" t="s">
        <v>241</v>
      </c>
      <c r="C292" s="9" t="s">
        <v>13</v>
      </c>
      <c r="D292" s="9" t="s">
        <v>163</v>
      </c>
      <c r="E292" s="9" t="s">
        <v>69</v>
      </c>
      <c r="F292" s="9" t="s">
        <v>238</v>
      </c>
      <c r="G292" s="9" t="s">
        <v>242</v>
      </c>
      <c r="H292" s="10"/>
      <c r="I292" s="10"/>
      <c r="J292" s="10"/>
    </row>
    <row r="293" spans="2:10" ht="12.75" hidden="1">
      <c r="B293" s="27" t="s">
        <v>235</v>
      </c>
      <c r="C293" s="28" t="s">
        <v>13</v>
      </c>
      <c r="D293" s="28" t="s">
        <v>163</v>
      </c>
      <c r="E293" s="28" t="s">
        <v>69</v>
      </c>
      <c r="F293" s="28" t="s">
        <v>243</v>
      </c>
      <c r="G293" s="28"/>
      <c r="H293" s="10"/>
      <c r="I293" s="10"/>
      <c r="J293" s="10"/>
    </row>
    <row r="294" spans="2:10" ht="25.5" hidden="1">
      <c r="B294" s="29" t="s">
        <v>43</v>
      </c>
      <c r="C294" s="30" t="s">
        <v>13</v>
      </c>
      <c r="D294" s="30" t="s">
        <v>163</v>
      </c>
      <c r="E294" s="30" t="s">
        <v>69</v>
      </c>
      <c r="F294" s="30" t="s">
        <v>243</v>
      </c>
      <c r="G294" s="30" t="s">
        <v>44</v>
      </c>
      <c r="H294" s="10"/>
      <c r="I294" s="10"/>
      <c r="J294" s="10"/>
    </row>
    <row r="295" spans="2:10" ht="25.5" hidden="1">
      <c r="B295" s="29" t="s">
        <v>45</v>
      </c>
      <c r="C295" s="30" t="s">
        <v>13</v>
      </c>
      <c r="D295" s="30" t="s">
        <v>163</v>
      </c>
      <c r="E295" s="30" t="s">
        <v>69</v>
      </c>
      <c r="F295" s="30" t="s">
        <v>243</v>
      </c>
      <c r="G295" s="30" t="s">
        <v>46</v>
      </c>
      <c r="H295" s="10"/>
      <c r="I295" s="10"/>
      <c r="J295" s="10"/>
    </row>
    <row r="296" spans="2:10" ht="42" customHeight="1" hidden="1">
      <c r="B296" s="5" t="s">
        <v>244</v>
      </c>
      <c r="C296" s="6" t="s">
        <v>13</v>
      </c>
      <c r="D296" s="6" t="s">
        <v>163</v>
      </c>
      <c r="E296" s="6" t="s">
        <v>69</v>
      </c>
      <c r="F296" s="6" t="s">
        <v>245</v>
      </c>
      <c r="G296" s="6"/>
      <c r="H296" s="7">
        <f>H299</f>
        <v>0</v>
      </c>
      <c r="I296" s="7">
        <f>I299</f>
        <v>0</v>
      </c>
      <c r="J296" s="7">
        <f>J299</f>
        <v>0</v>
      </c>
    </row>
    <row r="297" spans="2:10" ht="25.5" hidden="1">
      <c r="B297" s="37" t="s">
        <v>43</v>
      </c>
      <c r="C297" s="9" t="s">
        <v>13</v>
      </c>
      <c r="D297" s="9" t="s">
        <v>163</v>
      </c>
      <c r="E297" s="9" t="s">
        <v>69</v>
      </c>
      <c r="F297" s="9" t="s">
        <v>245</v>
      </c>
      <c r="G297" s="9" t="s">
        <v>44</v>
      </c>
      <c r="H297" s="7"/>
      <c r="I297" s="7"/>
      <c r="J297" s="7"/>
    </row>
    <row r="298" spans="2:10" ht="25.5" hidden="1">
      <c r="B298" s="37" t="s">
        <v>45</v>
      </c>
      <c r="C298" s="9" t="s">
        <v>13</v>
      </c>
      <c r="D298" s="9" t="s">
        <v>163</v>
      </c>
      <c r="E298" s="9" t="s">
        <v>69</v>
      </c>
      <c r="F298" s="9" t="s">
        <v>245</v>
      </c>
      <c r="G298" s="9" t="s">
        <v>46</v>
      </c>
      <c r="H298" s="7"/>
      <c r="I298" s="7"/>
      <c r="J298" s="7"/>
    </row>
    <row r="299" spans="2:10" ht="12.75" hidden="1">
      <c r="B299" s="16" t="s">
        <v>47</v>
      </c>
      <c r="C299" s="9" t="s">
        <v>13</v>
      </c>
      <c r="D299" s="9" t="s">
        <v>163</v>
      </c>
      <c r="E299" s="9" t="s">
        <v>69</v>
      </c>
      <c r="F299" s="9" t="s">
        <v>245</v>
      </c>
      <c r="G299" s="9" t="s">
        <v>48</v>
      </c>
      <c r="H299" s="10">
        <f>H300</f>
        <v>0</v>
      </c>
      <c r="I299" s="10">
        <f>I300</f>
        <v>0</v>
      </c>
      <c r="J299" s="10">
        <f>J300</f>
        <v>0</v>
      </c>
    </row>
    <row r="300" spans="2:10" ht="3" customHeight="1" hidden="1">
      <c r="B300" s="16" t="s">
        <v>203</v>
      </c>
      <c r="C300" s="9" t="s">
        <v>13</v>
      </c>
      <c r="D300" s="9" t="s">
        <v>163</v>
      </c>
      <c r="E300" s="9" t="s">
        <v>69</v>
      </c>
      <c r="F300" s="9" t="s">
        <v>245</v>
      </c>
      <c r="G300" s="9" t="s">
        <v>19</v>
      </c>
      <c r="H300" s="10"/>
      <c r="I300" s="10"/>
      <c r="J300" s="10"/>
    </row>
    <row r="301" spans="2:10" ht="14.25" customHeight="1">
      <c r="B301" s="23" t="s">
        <v>246</v>
      </c>
      <c r="C301" s="6" t="s">
        <v>13</v>
      </c>
      <c r="D301" s="6" t="s">
        <v>132</v>
      </c>
      <c r="E301" s="6"/>
      <c r="F301" s="6"/>
      <c r="G301" s="6"/>
      <c r="H301" s="7">
        <f>H302</f>
        <v>5000000</v>
      </c>
      <c r="I301" s="7">
        <f>I302</f>
        <v>0</v>
      </c>
      <c r="J301" s="7">
        <f>J302</f>
        <v>0</v>
      </c>
    </row>
    <row r="302" spans="2:10" ht="25.5">
      <c r="B302" s="23" t="s">
        <v>247</v>
      </c>
      <c r="C302" s="6" t="s">
        <v>13</v>
      </c>
      <c r="D302" s="6" t="s">
        <v>132</v>
      </c>
      <c r="E302" s="6" t="s">
        <v>163</v>
      </c>
      <c r="F302" s="6"/>
      <c r="G302" s="6"/>
      <c r="H302" s="7">
        <f>H311+H308+H303</f>
        <v>5000000</v>
      </c>
      <c r="I302" s="7">
        <f>I311+I308+I303</f>
        <v>0</v>
      </c>
      <c r="J302" s="7">
        <f>J311+J308+J303</f>
        <v>0</v>
      </c>
    </row>
    <row r="303" spans="2:10" ht="17.25" customHeight="1">
      <c r="B303" s="35" t="s">
        <v>246</v>
      </c>
      <c r="C303" s="28" t="s">
        <v>13</v>
      </c>
      <c r="D303" s="28" t="s">
        <v>132</v>
      </c>
      <c r="E303" s="28" t="s">
        <v>163</v>
      </c>
      <c r="F303" s="28" t="s">
        <v>248</v>
      </c>
      <c r="G303" s="28"/>
      <c r="H303" s="10">
        <f>H304+H306</f>
        <v>4000000</v>
      </c>
      <c r="I303" s="10">
        <f>I304+I306</f>
        <v>0</v>
      </c>
      <c r="J303" s="10">
        <f>J304+J306</f>
        <v>0</v>
      </c>
    </row>
    <row r="304" spans="2:10" ht="25.5" hidden="1">
      <c r="B304" s="29" t="s">
        <v>43</v>
      </c>
      <c r="C304" s="30" t="s">
        <v>13</v>
      </c>
      <c r="D304" s="30" t="s">
        <v>132</v>
      </c>
      <c r="E304" s="30" t="s">
        <v>163</v>
      </c>
      <c r="F304" s="30" t="s">
        <v>248</v>
      </c>
      <c r="G304" s="30" t="s">
        <v>44</v>
      </c>
      <c r="H304" s="10"/>
      <c r="I304" s="10"/>
      <c r="J304" s="10"/>
    </row>
    <row r="305" spans="2:10" ht="25.5" hidden="1">
      <c r="B305" s="29" t="s">
        <v>45</v>
      </c>
      <c r="C305" s="30" t="s">
        <v>13</v>
      </c>
      <c r="D305" s="30" t="s">
        <v>132</v>
      </c>
      <c r="E305" s="30" t="s">
        <v>163</v>
      </c>
      <c r="F305" s="30" t="s">
        <v>248</v>
      </c>
      <c r="G305" s="30" t="s">
        <v>46</v>
      </c>
      <c r="H305" s="10"/>
      <c r="I305" s="10"/>
      <c r="J305" s="10"/>
    </row>
    <row r="306" spans="2:10" ht="25.5">
      <c r="B306" s="29" t="s">
        <v>239</v>
      </c>
      <c r="C306" s="30" t="s">
        <v>13</v>
      </c>
      <c r="D306" s="30" t="s">
        <v>132</v>
      </c>
      <c r="E306" s="30" t="s">
        <v>163</v>
      </c>
      <c r="F306" s="30" t="s">
        <v>248</v>
      </c>
      <c r="G306" s="30" t="s">
        <v>240</v>
      </c>
      <c r="H306" s="10">
        <f>H307</f>
        <v>4000000</v>
      </c>
      <c r="I306" s="10">
        <f>I307</f>
        <v>0</v>
      </c>
      <c r="J306" s="10">
        <f>J307</f>
        <v>0</v>
      </c>
    </row>
    <row r="307" spans="2:10" ht="12.75">
      <c r="B307" s="29" t="s">
        <v>241</v>
      </c>
      <c r="C307" s="30" t="s">
        <v>13</v>
      </c>
      <c r="D307" s="30" t="s">
        <v>132</v>
      </c>
      <c r="E307" s="30" t="s">
        <v>163</v>
      </c>
      <c r="F307" s="30" t="s">
        <v>248</v>
      </c>
      <c r="G307" s="30" t="s">
        <v>242</v>
      </c>
      <c r="H307" s="10">
        <v>4000000</v>
      </c>
      <c r="I307" s="10"/>
      <c r="J307" s="10"/>
    </row>
    <row r="308" spans="2:10" ht="28.5" customHeight="1">
      <c r="B308" s="35" t="s">
        <v>418</v>
      </c>
      <c r="C308" s="28" t="s">
        <v>13</v>
      </c>
      <c r="D308" s="28" t="s">
        <v>132</v>
      </c>
      <c r="E308" s="28" t="s">
        <v>163</v>
      </c>
      <c r="F308" s="28" t="s">
        <v>419</v>
      </c>
      <c r="G308" s="28"/>
      <c r="H308" s="7">
        <f>H309</f>
        <v>1000000</v>
      </c>
      <c r="I308" s="7"/>
      <c r="J308" s="7"/>
    </row>
    <row r="309" spans="2:10" ht="25.5">
      <c r="B309" s="29" t="s">
        <v>43</v>
      </c>
      <c r="C309" s="30" t="s">
        <v>13</v>
      </c>
      <c r="D309" s="30" t="s">
        <v>132</v>
      </c>
      <c r="E309" s="30" t="s">
        <v>163</v>
      </c>
      <c r="F309" s="30" t="s">
        <v>419</v>
      </c>
      <c r="G309" s="30" t="s">
        <v>44</v>
      </c>
      <c r="H309" s="10">
        <f>H310</f>
        <v>1000000</v>
      </c>
      <c r="I309" s="10"/>
      <c r="J309" s="10"/>
    </row>
    <row r="310" spans="2:10" ht="25.5">
      <c r="B310" s="29" t="s">
        <v>45</v>
      </c>
      <c r="C310" s="30" t="s">
        <v>13</v>
      </c>
      <c r="D310" s="30" t="s">
        <v>132</v>
      </c>
      <c r="E310" s="30" t="s">
        <v>163</v>
      </c>
      <c r="F310" s="30" t="s">
        <v>419</v>
      </c>
      <c r="G310" s="30" t="s">
        <v>46</v>
      </c>
      <c r="H310" s="10">
        <v>1000000</v>
      </c>
      <c r="I310" s="10"/>
      <c r="J310" s="10"/>
    </row>
    <row r="311" spans="2:10" ht="25.5" hidden="1">
      <c r="B311" s="35" t="s">
        <v>249</v>
      </c>
      <c r="C311" s="28" t="s">
        <v>13</v>
      </c>
      <c r="D311" s="28" t="s">
        <v>132</v>
      </c>
      <c r="E311" s="28" t="s">
        <v>163</v>
      </c>
      <c r="F311" s="28" t="s">
        <v>250</v>
      </c>
      <c r="G311" s="28"/>
      <c r="H311" s="7">
        <f>H312+H314</f>
        <v>0</v>
      </c>
      <c r="I311" s="7">
        <f>I314</f>
        <v>0</v>
      </c>
      <c r="J311" s="7">
        <f>J314</f>
        <v>0</v>
      </c>
    </row>
    <row r="312" spans="2:10" ht="25.5" hidden="1">
      <c r="B312" s="29" t="s">
        <v>43</v>
      </c>
      <c r="C312" s="30" t="s">
        <v>13</v>
      </c>
      <c r="D312" s="30" t="s">
        <v>132</v>
      </c>
      <c r="E312" s="30" t="s">
        <v>163</v>
      </c>
      <c r="F312" s="30" t="s">
        <v>250</v>
      </c>
      <c r="G312" s="30" t="s">
        <v>44</v>
      </c>
      <c r="H312" s="10"/>
      <c r="I312" s="10"/>
      <c r="J312" s="10"/>
    </row>
    <row r="313" spans="2:10" ht="25.5" hidden="1">
      <c r="B313" s="29" t="s">
        <v>45</v>
      </c>
      <c r="C313" s="30" t="s">
        <v>13</v>
      </c>
      <c r="D313" s="30" t="s">
        <v>132</v>
      </c>
      <c r="E313" s="30" t="s">
        <v>163</v>
      </c>
      <c r="F313" s="30" t="s">
        <v>250</v>
      </c>
      <c r="G313" s="30" t="s">
        <v>46</v>
      </c>
      <c r="H313" s="10"/>
      <c r="I313" s="10"/>
      <c r="J313" s="10"/>
    </row>
    <row r="314" spans="2:10" ht="25.5" hidden="1">
      <c r="B314" s="29" t="s">
        <v>239</v>
      </c>
      <c r="C314" s="30" t="s">
        <v>13</v>
      </c>
      <c r="D314" s="30" t="s">
        <v>132</v>
      </c>
      <c r="E314" s="30" t="s">
        <v>163</v>
      </c>
      <c r="F314" s="30" t="s">
        <v>250</v>
      </c>
      <c r="G314" s="30" t="s">
        <v>240</v>
      </c>
      <c r="H314" s="10">
        <f>H315</f>
        <v>0</v>
      </c>
      <c r="I314" s="10">
        <f>I315</f>
        <v>0</v>
      </c>
      <c r="J314" s="10">
        <f>J315</f>
        <v>0</v>
      </c>
    </row>
    <row r="315" spans="2:10" ht="12.75" hidden="1">
      <c r="B315" s="29" t="s">
        <v>241</v>
      </c>
      <c r="C315" s="30" t="s">
        <v>13</v>
      </c>
      <c r="D315" s="30" t="s">
        <v>132</v>
      </c>
      <c r="E315" s="30" t="s">
        <v>163</v>
      </c>
      <c r="F315" s="30" t="s">
        <v>250</v>
      </c>
      <c r="G315" s="30" t="s">
        <v>242</v>
      </c>
      <c r="H315" s="10"/>
      <c r="I315" s="10">
        <v>0</v>
      </c>
      <c r="J315" s="10"/>
    </row>
    <row r="316" spans="2:10" ht="12.75" hidden="1">
      <c r="B316" s="38" t="s">
        <v>251</v>
      </c>
      <c r="C316" s="28" t="s">
        <v>13</v>
      </c>
      <c r="D316" s="28" t="s">
        <v>132</v>
      </c>
      <c r="E316" s="28" t="s">
        <v>163</v>
      </c>
      <c r="F316" s="28" t="s">
        <v>252</v>
      </c>
      <c r="G316" s="28"/>
      <c r="H316" s="10"/>
      <c r="I316" s="10"/>
      <c r="J316" s="10"/>
    </row>
    <row r="317" spans="2:10" ht="25.5" hidden="1">
      <c r="B317" s="29" t="s">
        <v>43</v>
      </c>
      <c r="C317" s="30" t="s">
        <v>13</v>
      </c>
      <c r="D317" s="30" t="s">
        <v>132</v>
      </c>
      <c r="E317" s="30" t="s">
        <v>163</v>
      </c>
      <c r="F317" s="30" t="s">
        <v>252</v>
      </c>
      <c r="G317" s="30" t="s">
        <v>44</v>
      </c>
      <c r="H317" s="10"/>
      <c r="I317" s="10"/>
      <c r="J317" s="10"/>
    </row>
    <row r="318" spans="2:10" ht="25.5" hidden="1">
      <c r="B318" s="29" t="s">
        <v>45</v>
      </c>
      <c r="C318" s="30" t="s">
        <v>13</v>
      </c>
      <c r="D318" s="30" t="s">
        <v>132</v>
      </c>
      <c r="E318" s="30" t="s">
        <v>163</v>
      </c>
      <c r="F318" s="30" t="s">
        <v>252</v>
      </c>
      <c r="G318" s="30" t="s">
        <v>46</v>
      </c>
      <c r="H318" s="10"/>
      <c r="I318" s="10"/>
      <c r="J318" s="10"/>
    </row>
    <row r="319" spans="2:10" ht="12.75" hidden="1">
      <c r="B319" s="5" t="s">
        <v>253</v>
      </c>
      <c r="C319" s="6" t="s">
        <v>13</v>
      </c>
      <c r="D319" s="6" t="s">
        <v>207</v>
      </c>
      <c r="E319" s="6"/>
      <c r="F319" s="6"/>
      <c r="G319" s="6"/>
      <c r="H319" s="7">
        <f>H320</f>
        <v>0</v>
      </c>
      <c r="I319" s="7">
        <f>I320</f>
        <v>0</v>
      </c>
      <c r="J319" s="7">
        <f>J320</f>
        <v>0</v>
      </c>
    </row>
    <row r="320" spans="2:10" ht="12.75" hidden="1">
      <c r="B320" s="5" t="s">
        <v>254</v>
      </c>
      <c r="C320" s="6" t="s">
        <v>13</v>
      </c>
      <c r="D320" s="6" t="s">
        <v>207</v>
      </c>
      <c r="E320" s="6" t="s">
        <v>35</v>
      </c>
      <c r="F320" s="6"/>
      <c r="G320" s="6"/>
      <c r="H320" s="7">
        <f>H324+H327+H339+H333+H330+H336+H342+H321</f>
        <v>0</v>
      </c>
      <c r="I320" s="7">
        <f>I324+I327+I339+I333+I330+I336+I342+I321</f>
        <v>0</v>
      </c>
      <c r="J320" s="7">
        <f>J324+J327+J339+J333+J330+J336+J342+J321</f>
        <v>0</v>
      </c>
    </row>
    <row r="321" spans="2:10" ht="90" customHeight="1" hidden="1">
      <c r="B321" s="5" t="s">
        <v>255</v>
      </c>
      <c r="C321" s="6" t="s">
        <v>13</v>
      </c>
      <c r="D321" s="6" t="s">
        <v>207</v>
      </c>
      <c r="E321" s="6" t="s">
        <v>35</v>
      </c>
      <c r="F321" s="6" t="s">
        <v>256</v>
      </c>
      <c r="G321" s="6"/>
      <c r="H321" s="7">
        <f aca="true" t="shared" si="45" ref="H321:J322">H322</f>
        <v>0</v>
      </c>
      <c r="I321" s="7">
        <f t="shared" si="45"/>
        <v>0</v>
      </c>
      <c r="J321" s="7">
        <f t="shared" si="45"/>
        <v>0</v>
      </c>
    </row>
    <row r="322" spans="2:10" ht="25.5" hidden="1">
      <c r="B322" s="16" t="s">
        <v>57</v>
      </c>
      <c r="C322" s="9" t="s">
        <v>13</v>
      </c>
      <c r="D322" s="9" t="s">
        <v>207</v>
      </c>
      <c r="E322" s="9" t="s">
        <v>35</v>
      </c>
      <c r="F322" s="9" t="s">
        <v>256</v>
      </c>
      <c r="G322" s="9" t="s">
        <v>58</v>
      </c>
      <c r="H322" s="10">
        <f t="shared" si="45"/>
        <v>0</v>
      </c>
      <c r="I322" s="10">
        <f t="shared" si="45"/>
        <v>0</v>
      </c>
      <c r="J322" s="10">
        <f t="shared" si="45"/>
        <v>0</v>
      </c>
    </row>
    <row r="323" spans="2:10" ht="12.75" hidden="1">
      <c r="B323" s="21" t="s">
        <v>59</v>
      </c>
      <c r="C323" s="9" t="s">
        <v>13</v>
      </c>
      <c r="D323" s="9" t="s">
        <v>207</v>
      </c>
      <c r="E323" s="9" t="s">
        <v>35</v>
      </c>
      <c r="F323" s="9" t="s">
        <v>256</v>
      </c>
      <c r="G323" s="9" t="s">
        <v>60</v>
      </c>
      <c r="H323" s="10"/>
      <c r="I323" s="10"/>
      <c r="J323" s="10"/>
    </row>
    <row r="324" spans="2:10" ht="12.75" hidden="1">
      <c r="B324" s="5" t="s">
        <v>257</v>
      </c>
      <c r="C324" s="6" t="s">
        <v>13</v>
      </c>
      <c r="D324" s="6" t="s">
        <v>207</v>
      </c>
      <c r="E324" s="6" t="s">
        <v>35</v>
      </c>
      <c r="F324" s="6" t="s">
        <v>258</v>
      </c>
      <c r="G324" s="6"/>
      <c r="H324" s="7">
        <f aca="true" t="shared" si="46" ref="H324:J325">H325</f>
        <v>0</v>
      </c>
      <c r="I324" s="7">
        <f t="shared" si="46"/>
        <v>0</v>
      </c>
      <c r="J324" s="7">
        <f t="shared" si="46"/>
        <v>0</v>
      </c>
    </row>
    <row r="325" spans="2:10" ht="25.5" hidden="1">
      <c r="B325" s="16" t="s">
        <v>57</v>
      </c>
      <c r="C325" s="9" t="s">
        <v>13</v>
      </c>
      <c r="D325" s="9" t="s">
        <v>207</v>
      </c>
      <c r="E325" s="9" t="s">
        <v>35</v>
      </c>
      <c r="F325" s="9" t="s">
        <v>258</v>
      </c>
      <c r="G325" s="9" t="s">
        <v>58</v>
      </c>
      <c r="H325" s="10">
        <f t="shared" si="46"/>
        <v>0</v>
      </c>
      <c r="I325" s="10">
        <f t="shared" si="46"/>
        <v>0</v>
      </c>
      <c r="J325" s="10">
        <f t="shared" si="46"/>
        <v>0</v>
      </c>
    </row>
    <row r="326" spans="2:10" ht="12.75" hidden="1">
      <c r="B326" s="21" t="s">
        <v>59</v>
      </c>
      <c r="C326" s="9" t="s">
        <v>13</v>
      </c>
      <c r="D326" s="9" t="s">
        <v>207</v>
      </c>
      <c r="E326" s="9" t="s">
        <v>35</v>
      </c>
      <c r="F326" s="9" t="s">
        <v>258</v>
      </c>
      <c r="G326" s="9" t="s">
        <v>60</v>
      </c>
      <c r="H326" s="10"/>
      <c r="I326" s="10"/>
      <c r="J326" s="10"/>
    </row>
    <row r="327" spans="2:10" ht="12.75" hidden="1">
      <c r="B327" s="5" t="s">
        <v>259</v>
      </c>
      <c r="C327" s="6" t="s">
        <v>13</v>
      </c>
      <c r="D327" s="6" t="s">
        <v>207</v>
      </c>
      <c r="E327" s="6" t="s">
        <v>35</v>
      </c>
      <c r="F327" s="6" t="s">
        <v>260</v>
      </c>
      <c r="G327" s="6"/>
      <c r="H327" s="7">
        <f aca="true" t="shared" si="47" ref="H327:J328">H328</f>
        <v>0</v>
      </c>
      <c r="I327" s="7">
        <f t="shared" si="47"/>
        <v>0</v>
      </c>
      <c r="J327" s="7">
        <f t="shared" si="47"/>
        <v>0</v>
      </c>
    </row>
    <row r="328" spans="2:10" ht="25.5" hidden="1">
      <c r="B328" s="16" t="s">
        <v>57</v>
      </c>
      <c r="C328" s="9" t="s">
        <v>13</v>
      </c>
      <c r="D328" s="9" t="s">
        <v>207</v>
      </c>
      <c r="E328" s="9" t="s">
        <v>35</v>
      </c>
      <c r="F328" s="9" t="s">
        <v>260</v>
      </c>
      <c r="G328" s="9" t="s">
        <v>58</v>
      </c>
      <c r="H328" s="10">
        <f t="shared" si="47"/>
        <v>0</v>
      </c>
      <c r="I328" s="10">
        <f t="shared" si="47"/>
        <v>0</v>
      </c>
      <c r="J328" s="10">
        <f t="shared" si="47"/>
        <v>0</v>
      </c>
    </row>
    <row r="329" spans="2:10" ht="12.75" hidden="1">
      <c r="B329" s="21" t="s">
        <v>59</v>
      </c>
      <c r="C329" s="9" t="s">
        <v>13</v>
      </c>
      <c r="D329" s="9" t="s">
        <v>207</v>
      </c>
      <c r="E329" s="9" t="s">
        <v>35</v>
      </c>
      <c r="F329" s="9" t="s">
        <v>260</v>
      </c>
      <c r="G329" s="9" t="s">
        <v>60</v>
      </c>
      <c r="H329" s="10"/>
      <c r="I329" s="10"/>
      <c r="J329" s="10"/>
    </row>
    <row r="330" spans="2:10" ht="32.25" customHeight="1" hidden="1">
      <c r="B330" s="5" t="s">
        <v>261</v>
      </c>
      <c r="C330" s="6" t="s">
        <v>13</v>
      </c>
      <c r="D330" s="6" t="s">
        <v>207</v>
      </c>
      <c r="E330" s="6" t="s">
        <v>35</v>
      </c>
      <c r="F330" s="6" t="s">
        <v>262</v>
      </c>
      <c r="G330" s="6"/>
      <c r="H330" s="7">
        <f aca="true" t="shared" si="48" ref="H330:J331">H331</f>
        <v>0</v>
      </c>
      <c r="I330" s="7">
        <f t="shared" si="48"/>
        <v>0</v>
      </c>
      <c r="J330" s="7">
        <f t="shared" si="48"/>
        <v>0</v>
      </c>
    </row>
    <row r="331" spans="2:10" ht="25.5" hidden="1">
      <c r="B331" s="16" t="s">
        <v>57</v>
      </c>
      <c r="C331" s="9" t="s">
        <v>13</v>
      </c>
      <c r="D331" s="9" t="s">
        <v>207</v>
      </c>
      <c r="E331" s="9" t="s">
        <v>35</v>
      </c>
      <c r="F331" s="9" t="s">
        <v>262</v>
      </c>
      <c r="G331" s="9" t="s">
        <v>58</v>
      </c>
      <c r="H331" s="10">
        <f t="shared" si="48"/>
        <v>0</v>
      </c>
      <c r="I331" s="10">
        <f t="shared" si="48"/>
        <v>0</v>
      </c>
      <c r="J331" s="10">
        <f t="shared" si="48"/>
        <v>0</v>
      </c>
    </row>
    <row r="332" spans="2:10" ht="12.75" hidden="1">
      <c r="B332" s="21" t="s">
        <v>59</v>
      </c>
      <c r="C332" s="9" t="s">
        <v>13</v>
      </c>
      <c r="D332" s="9" t="s">
        <v>207</v>
      </c>
      <c r="E332" s="9" t="s">
        <v>35</v>
      </c>
      <c r="F332" s="9" t="s">
        <v>262</v>
      </c>
      <c r="G332" s="9" t="s">
        <v>60</v>
      </c>
      <c r="H332" s="10"/>
      <c r="I332" s="10"/>
      <c r="J332" s="10"/>
    </row>
    <row r="333" spans="2:10" ht="76.5" hidden="1">
      <c r="B333" s="2" t="s">
        <v>263</v>
      </c>
      <c r="C333" s="6" t="s">
        <v>13</v>
      </c>
      <c r="D333" s="6" t="s">
        <v>207</v>
      </c>
      <c r="E333" s="6" t="s">
        <v>35</v>
      </c>
      <c r="F333" s="6" t="s">
        <v>264</v>
      </c>
      <c r="G333" s="6"/>
      <c r="H333" s="7">
        <f aca="true" t="shared" si="49" ref="H333:J334">H334</f>
        <v>0</v>
      </c>
      <c r="I333" s="7">
        <f t="shared" si="49"/>
        <v>0</v>
      </c>
      <c r="J333" s="7">
        <f t="shared" si="49"/>
        <v>0</v>
      </c>
    </row>
    <row r="334" spans="2:10" ht="25.5" hidden="1">
      <c r="B334" s="16" t="s">
        <v>57</v>
      </c>
      <c r="C334" s="9" t="s">
        <v>13</v>
      </c>
      <c r="D334" s="9" t="s">
        <v>207</v>
      </c>
      <c r="E334" s="9" t="s">
        <v>35</v>
      </c>
      <c r="F334" s="9" t="s">
        <v>264</v>
      </c>
      <c r="G334" s="9" t="s">
        <v>58</v>
      </c>
      <c r="H334" s="10">
        <f t="shared" si="49"/>
        <v>0</v>
      </c>
      <c r="I334" s="10">
        <f t="shared" si="49"/>
        <v>0</v>
      </c>
      <c r="J334" s="10">
        <f t="shared" si="49"/>
        <v>0</v>
      </c>
    </row>
    <row r="335" spans="2:10" ht="12.75" hidden="1">
      <c r="B335" s="21" t="s">
        <v>59</v>
      </c>
      <c r="C335" s="9" t="s">
        <v>13</v>
      </c>
      <c r="D335" s="9" t="s">
        <v>207</v>
      </c>
      <c r="E335" s="9" t="s">
        <v>35</v>
      </c>
      <c r="F335" s="9" t="s">
        <v>264</v>
      </c>
      <c r="G335" s="9" t="s">
        <v>60</v>
      </c>
      <c r="H335" s="10"/>
      <c r="I335" s="10"/>
      <c r="J335" s="10"/>
    </row>
    <row r="336" spans="2:10" ht="76.5" hidden="1">
      <c r="B336" s="2" t="s">
        <v>265</v>
      </c>
      <c r="C336" s="6" t="s">
        <v>13</v>
      </c>
      <c r="D336" s="6" t="s">
        <v>207</v>
      </c>
      <c r="E336" s="6" t="s">
        <v>35</v>
      </c>
      <c r="F336" s="6" t="s">
        <v>266</v>
      </c>
      <c r="G336" s="6"/>
      <c r="H336" s="7">
        <f aca="true" t="shared" si="50" ref="H336:J337">H337</f>
        <v>0</v>
      </c>
      <c r="I336" s="7">
        <f t="shared" si="50"/>
        <v>0</v>
      </c>
      <c r="J336" s="7">
        <f t="shared" si="50"/>
        <v>0</v>
      </c>
    </row>
    <row r="337" spans="2:10" ht="25.5" hidden="1">
      <c r="B337" s="16" t="s">
        <v>57</v>
      </c>
      <c r="C337" s="9" t="s">
        <v>13</v>
      </c>
      <c r="D337" s="9" t="s">
        <v>207</v>
      </c>
      <c r="E337" s="9" t="s">
        <v>35</v>
      </c>
      <c r="F337" s="9" t="s">
        <v>266</v>
      </c>
      <c r="G337" s="9" t="s">
        <v>58</v>
      </c>
      <c r="H337" s="10">
        <f t="shared" si="50"/>
        <v>0</v>
      </c>
      <c r="I337" s="10">
        <f t="shared" si="50"/>
        <v>0</v>
      </c>
      <c r="J337" s="10">
        <f t="shared" si="50"/>
        <v>0</v>
      </c>
    </row>
    <row r="338" spans="2:10" ht="12.75" hidden="1">
      <c r="B338" s="21" t="s">
        <v>59</v>
      </c>
      <c r="C338" s="9" t="s">
        <v>13</v>
      </c>
      <c r="D338" s="9" t="s">
        <v>207</v>
      </c>
      <c r="E338" s="9" t="s">
        <v>35</v>
      </c>
      <c r="F338" s="9" t="s">
        <v>266</v>
      </c>
      <c r="G338" s="9" t="s">
        <v>60</v>
      </c>
      <c r="H338" s="10"/>
      <c r="I338" s="10"/>
      <c r="J338" s="10"/>
    </row>
    <row r="339" spans="2:10" ht="25.5" hidden="1">
      <c r="B339" s="2" t="s">
        <v>267</v>
      </c>
      <c r="C339" s="6" t="s">
        <v>13</v>
      </c>
      <c r="D339" s="6" t="s">
        <v>207</v>
      </c>
      <c r="E339" s="6" t="s">
        <v>35</v>
      </c>
      <c r="F339" s="6" t="s">
        <v>268</v>
      </c>
      <c r="G339" s="6"/>
      <c r="H339" s="7">
        <f aca="true" t="shared" si="51" ref="H339:J340">H340</f>
        <v>0</v>
      </c>
      <c r="I339" s="7">
        <f t="shared" si="51"/>
        <v>0</v>
      </c>
      <c r="J339" s="7">
        <f t="shared" si="51"/>
        <v>0</v>
      </c>
    </row>
    <row r="340" spans="2:10" ht="25.5" hidden="1">
      <c r="B340" s="12" t="s">
        <v>43</v>
      </c>
      <c r="C340" s="9" t="s">
        <v>13</v>
      </c>
      <c r="D340" s="9" t="s">
        <v>207</v>
      </c>
      <c r="E340" s="9" t="s">
        <v>35</v>
      </c>
      <c r="F340" s="9" t="s">
        <v>268</v>
      </c>
      <c r="G340" s="9" t="s">
        <v>44</v>
      </c>
      <c r="H340" s="10">
        <f t="shared" si="51"/>
        <v>0</v>
      </c>
      <c r="I340" s="10">
        <f t="shared" si="51"/>
        <v>0</v>
      </c>
      <c r="J340" s="10">
        <f t="shared" si="51"/>
        <v>0</v>
      </c>
    </row>
    <row r="341" spans="2:10" ht="25.5" hidden="1">
      <c r="B341" s="12" t="s">
        <v>45</v>
      </c>
      <c r="C341" s="9" t="s">
        <v>13</v>
      </c>
      <c r="D341" s="9" t="s">
        <v>207</v>
      </c>
      <c r="E341" s="9" t="s">
        <v>35</v>
      </c>
      <c r="F341" s="9" t="s">
        <v>268</v>
      </c>
      <c r="G341" s="9" t="s">
        <v>46</v>
      </c>
      <c r="H341" s="10"/>
      <c r="I341" s="10"/>
      <c r="J341" s="10"/>
    </row>
    <row r="342" spans="2:10" ht="12.75" hidden="1">
      <c r="B342" s="23" t="s">
        <v>269</v>
      </c>
      <c r="C342" s="6" t="s">
        <v>13</v>
      </c>
      <c r="D342" s="6" t="s">
        <v>207</v>
      </c>
      <c r="E342" s="6" t="s">
        <v>35</v>
      </c>
      <c r="F342" s="6" t="s">
        <v>270</v>
      </c>
      <c r="G342" s="6"/>
      <c r="H342" s="7">
        <f aca="true" t="shared" si="52" ref="H342:J343">H343</f>
        <v>0</v>
      </c>
      <c r="I342" s="7">
        <f t="shared" si="52"/>
        <v>0</v>
      </c>
      <c r="J342" s="7">
        <f t="shared" si="52"/>
        <v>0</v>
      </c>
    </row>
    <row r="343" spans="2:10" ht="25.5" hidden="1">
      <c r="B343" s="12" t="s">
        <v>43</v>
      </c>
      <c r="C343" s="9" t="s">
        <v>13</v>
      </c>
      <c r="D343" s="9" t="s">
        <v>207</v>
      </c>
      <c r="E343" s="9" t="s">
        <v>35</v>
      </c>
      <c r="F343" s="9" t="s">
        <v>270</v>
      </c>
      <c r="G343" s="9" t="s">
        <v>44</v>
      </c>
      <c r="H343" s="10">
        <f t="shared" si="52"/>
        <v>0</v>
      </c>
      <c r="I343" s="10">
        <f t="shared" si="52"/>
        <v>0</v>
      </c>
      <c r="J343" s="10">
        <f t="shared" si="52"/>
        <v>0</v>
      </c>
    </row>
    <row r="344" spans="2:10" ht="25.5" hidden="1">
      <c r="B344" s="12" t="s">
        <v>45</v>
      </c>
      <c r="C344" s="9" t="s">
        <v>13</v>
      </c>
      <c r="D344" s="9" t="s">
        <v>207</v>
      </c>
      <c r="E344" s="9" t="s">
        <v>35</v>
      </c>
      <c r="F344" s="9" t="s">
        <v>270</v>
      </c>
      <c r="G344" s="9" t="s">
        <v>46</v>
      </c>
      <c r="H344" s="10"/>
      <c r="I344" s="10"/>
      <c r="J344" s="10"/>
    </row>
    <row r="345" spans="2:10" ht="12.75">
      <c r="B345" s="5" t="s">
        <v>104</v>
      </c>
      <c r="C345" s="6" t="s">
        <v>13</v>
      </c>
      <c r="D345" s="6" t="s">
        <v>105</v>
      </c>
      <c r="E345" s="6"/>
      <c r="F345" s="6"/>
      <c r="G345" s="6"/>
      <c r="H345" s="7">
        <f>H346+H350+H363+H377</f>
        <v>20000</v>
      </c>
      <c r="I345" s="7">
        <f>I346+I350+I363+I377</f>
        <v>0</v>
      </c>
      <c r="J345" s="7">
        <f>J346+J350+J363+J377</f>
        <v>0</v>
      </c>
    </row>
    <row r="346" spans="2:10" ht="12.75" hidden="1">
      <c r="B346" s="5" t="s">
        <v>271</v>
      </c>
      <c r="C346" s="6" t="s">
        <v>13</v>
      </c>
      <c r="D346" s="6" t="s">
        <v>105</v>
      </c>
      <c r="E346" s="6" t="s">
        <v>35</v>
      </c>
      <c r="F346" s="6"/>
      <c r="G346" s="6"/>
      <c r="H346" s="7">
        <f>H347</f>
        <v>0</v>
      </c>
      <c r="I346" s="7">
        <f aca="true" t="shared" si="53" ref="I346:J348">I347</f>
        <v>0</v>
      </c>
      <c r="J346" s="7">
        <f t="shared" si="53"/>
        <v>0</v>
      </c>
    </row>
    <row r="347" spans="2:10" ht="25.5" hidden="1">
      <c r="B347" s="5" t="s">
        <v>272</v>
      </c>
      <c r="C347" s="6" t="s">
        <v>13</v>
      </c>
      <c r="D347" s="6" t="s">
        <v>105</v>
      </c>
      <c r="E347" s="6" t="s">
        <v>35</v>
      </c>
      <c r="F347" s="6" t="s">
        <v>273</v>
      </c>
      <c r="G347" s="6"/>
      <c r="H347" s="7">
        <f>H348</f>
        <v>0</v>
      </c>
      <c r="I347" s="7">
        <f t="shared" si="53"/>
        <v>0</v>
      </c>
      <c r="J347" s="7">
        <f t="shared" si="53"/>
        <v>0</v>
      </c>
    </row>
    <row r="348" spans="2:10" ht="12.75" hidden="1">
      <c r="B348" s="16" t="s">
        <v>274</v>
      </c>
      <c r="C348" s="9" t="s">
        <v>13</v>
      </c>
      <c r="D348" s="9" t="s">
        <v>105</v>
      </c>
      <c r="E348" s="9" t="s">
        <v>35</v>
      </c>
      <c r="F348" s="9" t="s">
        <v>273</v>
      </c>
      <c r="G348" s="9" t="s">
        <v>111</v>
      </c>
      <c r="H348" s="10">
        <f>H349</f>
        <v>0</v>
      </c>
      <c r="I348" s="10">
        <f t="shared" si="53"/>
        <v>0</v>
      </c>
      <c r="J348" s="10">
        <f t="shared" si="53"/>
        <v>0</v>
      </c>
    </row>
    <row r="349" spans="2:10" ht="25.5" hidden="1">
      <c r="B349" s="39" t="s">
        <v>112</v>
      </c>
      <c r="C349" s="9" t="s">
        <v>13</v>
      </c>
      <c r="D349" s="9" t="s">
        <v>105</v>
      </c>
      <c r="E349" s="9" t="s">
        <v>35</v>
      </c>
      <c r="F349" s="9" t="s">
        <v>273</v>
      </c>
      <c r="G349" s="9" t="s">
        <v>113</v>
      </c>
      <c r="H349" s="10"/>
      <c r="I349" s="10"/>
      <c r="J349" s="10"/>
    </row>
    <row r="350" spans="2:10" ht="12.75">
      <c r="B350" s="5" t="s">
        <v>275</v>
      </c>
      <c r="C350" s="6" t="s">
        <v>13</v>
      </c>
      <c r="D350" s="6" t="s">
        <v>105</v>
      </c>
      <c r="E350" s="6" t="s">
        <v>37</v>
      </c>
      <c r="F350" s="6"/>
      <c r="G350" s="6"/>
      <c r="H350" s="7">
        <f>H354+H351+H357+H360</f>
        <v>20000</v>
      </c>
      <c r="I350" s="7">
        <f>I354+I351+I357</f>
        <v>0</v>
      </c>
      <c r="J350" s="7">
        <f>J354+J351+J357</f>
        <v>0</v>
      </c>
    </row>
    <row r="351" spans="2:10" ht="38.25" hidden="1">
      <c r="B351" s="5" t="s">
        <v>276</v>
      </c>
      <c r="C351" s="6" t="s">
        <v>13</v>
      </c>
      <c r="D351" s="6" t="s">
        <v>105</v>
      </c>
      <c r="E351" s="6" t="s">
        <v>37</v>
      </c>
      <c r="F351" s="6" t="s">
        <v>277</v>
      </c>
      <c r="G351" s="6"/>
      <c r="H351" s="7">
        <f aca="true" t="shared" si="54" ref="H351:J352">H352</f>
        <v>0</v>
      </c>
      <c r="I351" s="7">
        <f t="shared" si="54"/>
        <v>0</v>
      </c>
      <c r="J351" s="7">
        <f t="shared" si="54"/>
        <v>0</v>
      </c>
    </row>
    <row r="352" spans="2:10" ht="12.75" hidden="1">
      <c r="B352" s="16" t="s">
        <v>274</v>
      </c>
      <c r="C352" s="9" t="s">
        <v>13</v>
      </c>
      <c r="D352" s="9" t="s">
        <v>105</v>
      </c>
      <c r="E352" s="9" t="s">
        <v>37</v>
      </c>
      <c r="F352" s="9" t="s">
        <v>277</v>
      </c>
      <c r="G352" s="9" t="s">
        <v>111</v>
      </c>
      <c r="H352" s="10">
        <f t="shared" si="54"/>
        <v>0</v>
      </c>
      <c r="I352" s="10">
        <f t="shared" si="54"/>
        <v>0</v>
      </c>
      <c r="J352" s="10">
        <f t="shared" si="54"/>
        <v>0</v>
      </c>
    </row>
    <row r="353" spans="2:10" ht="25.5" hidden="1">
      <c r="B353" s="39" t="s">
        <v>112</v>
      </c>
      <c r="C353" s="9" t="s">
        <v>13</v>
      </c>
      <c r="D353" s="9" t="s">
        <v>105</v>
      </c>
      <c r="E353" s="9" t="s">
        <v>37</v>
      </c>
      <c r="F353" s="9" t="s">
        <v>277</v>
      </c>
      <c r="G353" s="9" t="s">
        <v>113</v>
      </c>
      <c r="H353" s="10"/>
      <c r="I353" s="10"/>
      <c r="J353" s="10"/>
    </row>
    <row r="354" spans="2:10" ht="25.5" hidden="1">
      <c r="B354" s="5" t="s">
        <v>278</v>
      </c>
      <c r="C354" s="6" t="s">
        <v>13</v>
      </c>
      <c r="D354" s="6" t="s">
        <v>105</v>
      </c>
      <c r="E354" s="6" t="s">
        <v>37</v>
      </c>
      <c r="F354" s="6" t="s">
        <v>279</v>
      </c>
      <c r="G354" s="6"/>
      <c r="H354" s="7">
        <f aca="true" t="shared" si="55" ref="H354:J355">H355</f>
        <v>0</v>
      </c>
      <c r="I354" s="7">
        <f t="shared" si="55"/>
        <v>0</v>
      </c>
      <c r="J354" s="7">
        <f t="shared" si="55"/>
        <v>0</v>
      </c>
    </row>
    <row r="355" spans="2:10" ht="25.5" hidden="1">
      <c r="B355" s="12" t="s">
        <v>43</v>
      </c>
      <c r="C355" s="9" t="s">
        <v>13</v>
      </c>
      <c r="D355" s="9" t="s">
        <v>105</v>
      </c>
      <c r="E355" s="9" t="s">
        <v>37</v>
      </c>
      <c r="F355" s="9" t="s">
        <v>279</v>
      </c>
      <c r="G355" s="9" t="s">
        <v>44</v>
      </c>
      <c r="H355" s="10">
        <f t="shared" si="55"/>
        <v>0</v>
      </c>
      <c r="I355" s="10">
        <f t="shared" si="55"/>
        <v>0</v>
      </c>
      <c r="J355" s="10">
        <f t="shared" si="55"/>
        <v>0</v>
      </c>
    </row>
    <row r="356" spans="2:10" ht="25.5" hidden="1">
      <c r="B356" s="12" t="s">
        <v>45</v>
      </c>
      <c r="C356" s="9" t="s">
        <v>13</v>
      </c>
      <c r="D356" s="9" t="s">
        <v>105</v>
      </c>
      <c r="E356" s="9" t="s">
        <v>37</v>
      </c>
      <c r="F356" s="9" t="s">
        <v>279</v>
      </c>
      <c r="G356" s="9" t="s">
        <v>46</v>
      </c>
      <c r="H356" s="10"/>
      <c r="I356" s="10"/>
      <c r="J356" s="10"/>
    </row>
    <row r="357" spans="2:10" ht="51" hidden="1">
      <c r="B357" s="40" t="s">
        <v>280</v>
      </c>
      <c r="C357" s="28" t="s">
        <v>13</v>
      </c>
      <c r="D357" s="28" t="s">
        <v>105</v>
      </c>
      <c r="E357" s="28" t="s">
        <v>37</v>
      </c>
      <c r="F357" s="28" t="s">
        <v>281</v>
      </c>
      <c r="G357" s="28"/>
      <c r="H357" s="7">
        <f aca="true" t="shared" si="56" ref="H357:J358">H358</f>
        <v>0</v>
      </c>
      <c r="I357" s="7">
        <f t="shared" si="56"/>
        <v>0</v>
      </c>
      <c r="J357" s="7">
        <f t="shared" si="56"/>
        <v>0</v>
      </c>
    </row>
    <row r="358" spans="2:10" ht="12.75" hidden="1">
      <c r="B358" s="32" t="s">
        <v>274</v>
      </c>
      <c r="C358" s="30" t="s">
        <v>13</v>
      </c>
      <c r="D358" s="30" t="s">
        <v>105</v>
      </c>
      <c r="E358" s="30" t="s">
        <v>37</v>
      </c>
      <c r="F358" s="30" t="s">
        <v>281</v>
      </c>
      <c r="G358" s="30" t="s">
        <v>111</v>
      </c>
      <c r="H358" s="10">
        <f t="shared" si="56"/>
        <v>0</v>
      </c>
      <c r="I358" s="10">
        <f t="shared" si="56"/>
        <v>0</v>
      </c>
      <c r="J358" s="10">
        <f t="shared" si="56"/>
        <v>0</v>
      </c>
    </row>
    <row r="359" spans="2:10" ht="25.5" hidden="1">
      <c r="B359" s="41" t="s">
        <v>112</v>
      </c>
      <c r="C359" s="30" t="s">
        <v>13</v>
      </c>
      <c r="D359" s="30" t="s">
        <v>105</v>
      </c>
      <c r="E359" s="30" t="s">
        <v>37</v>
      </c>
      <c r="F359" s="30" t="s">
        <v>281</v>
      </c>
      <c r="G359" s="30" t="s">
        <v>113</v>
      </c>
      <c r="H359" s="10"/>
      <c r="I359" s="10"/>
      <c r="J359" s="10"/>
    </row>
    <row r="360" spans="2:10" ht="14.25" customHeight="1">
      <c r="B360" s="5" t="s">
        <v>137</v>
      </c>
      <c r="C360" s="28" t="s">
        <v>13</v>
      </c>
      <c r="D360" s="28" t="s">
        <v>105</v>
      </c>
      <c r="E360" s="28" t="s">
        <v>37</v>
      </c>
      <c r="F360" s="28" t="s">
        <v>138</v>
      </c>
      <c r="G360" s="28"/>
      <c r="H360" s="7">
        <f>H361</f>
        <v>20000</v>
      </c>
      <c r="I360" s="7"/>
      <c r="J360" s="7"/>
    </row>
    <row r="361" spans="2:10" ht="18" customHeight="1">
      <c r="B361" s="16" t="s">
        <v>139</v>
      </c>
      <c r="C361" s="30" t="s">
        <v>13</v>
      </c>
      <c r="D361" s="30" t="s">
        <v>105</v>
      </c>
      <c r="E361" s="30" t="s">
        <v>37</v>
      </c>
      <c r="F361" s="30" t="s">
        <v>138</v>
      </c>
      <c r="G361" s="30" t="s">
        <v>111</v>
      </c>
      <c r="H361" s="10">
        <f>H362</f>
        <v>20000</v>
      </c>
      <c r="I361" s="7"/>
      <c r="J361" s="7"/>
    </row>
    <row r="362" spans="2:10" ht="18" customHeight="1">
      <c r="B362" s="16" t="s">
        <v>140</v>
      </c>
      <c r="C362" s="30" t="s">
        <v>13</v>
      </c>
      <c r="D362" s="30" t="s">
        <v>105</v>
      </c>
      <c r="E362" s="30" t="s">
        <v>37</v>
      </c>
      <c r="F362" s="30" t="s">
        <v>138</v>
      </c>
      <c r="G362" s="30" t="s">
        <v>113</v>
      </c>
      <c r="H362" s="10">
        <v>20000</v>
      </c>
      <c r="I362" s="7"/>
      <c r="J362" s="7"/>
    </row>
    <row r="363" spans="2:10" ht="12.75" hidden="1">
      <c r="B363" s="5" t="s">
        <v>106</v>
      </c>
      <c r="C363" s="6" t="s">
        <v>13</v>
      </c>
      <c r="D363" s="6" t="s">
        <v>105</v>
      </c>
      <c r="E363" s="6" t="s">
        <v>107</v>
      </c>
      <c r="F363" s="6"/>
      <c r="G363" s="6"/>
      <c r="H363" s="7">
        <f>H371+H364+H368+H374</f>
        <v>0</v>
      </c>
      <c r="I363" s="7">
        <f>I371+I364+I368+I374</f>
        <v>0</v>
      </c>
      <c r="J363" s="7">
        <f>J371+J364+J368+J374</f>
        <v>0</v>
      </c>
    </row>
    <row r="364" spans="2:10" ht="153" hidden="1">
      <c r="B364" s="5" t="s">
        <v>282</v>
      </c>
      <c r="C364" s="6" t="s">
        <v>13</v>
      </c>
      <c r="D364" s="6" t="s">
        <v>105</v>
      </c>
      <c r="E364" s="6" t="s">
        <v>107</v>
      </c>
      <c r="F364" s="6" t="s">
        <v>283</v>
      </c>
      <c r="G364" s="6"/>
      <c r="H364" s="7">
        <f>H365</f>
        <v>0</v>
      </c>
      <c r="I364" s="7">
        <f>I365</f>
        <v>0</v>
      </c>
      <c r="J364" s="7">
        <f>J365</f>
        <v>0</v>
      </c>
    </row>
    <row r="365" spans="2:10" ht="25.5" hidden="1">
      <c r="B365" s="16" t="s">
        <v>110</v>
      </c>
      <c r="C365" s="9" t="s">
        <v>13</v>
      </c>
      <c r="D365" s="9" t="s">
        <v>105</v>
      </c>
      <c r="E365" s="9" t="s">
        <v>107</v>
      </c>
      <c r="F365" s="9" t="s">
        <v>283</v>
      </c>
      <c r="G365" s="9" t="s">
        <v>111</v>
      </c>
      <c r="H365" s="10">
        <f>H366+H367</f>
        <v>0</v>
      </c>
      <c r="I365" s="10">
        <f>I366+I367</f>
        <v>0</v>
      </c>
      <c r="J365" s="10">
        <f>J366+J367</f>
        <v>0</v>
      </c>
    </row>
    <row r="366" spans="2:10" ht="25.5" hidden="1">
      <c r="B366" s="42" t="s">
        <v>284</v>
      </c>
      <c r="C366" s="9" t="s">
        <v>13</v>
      </c>
      <c r="D366" s="9" t="s">
        <v>105</v>
      </c>
      <c r="E366" s="9" t="s">
        <v>107</v>
      </c>
      <c r="F366" s="9" t="s">
        <v>283</v>
      </c>
      <c r="G366" s="9" t="s">
        <v>285</v>
      </c>
      <c r="H366" s="10"/>
      <c r="I366" s="10"/>
      <c r="J366" s="10"/>
    </row>
    <row r="367" spans="2:10" ht="25.5" hidden="1">
      <c r="B367" s="39" t="s">
        <v>112</v>
      </c>
      <c r="C367" s="9" t="s">
        <v>13</v>
      </c>
      <c r="D367" s="9" t="s">
        <v>105</v>
      </c>
      <c r="E367" s="9" t="s">
        <v>107</v>
      </c>
      <c r="F367" s="9" t="s">
        <v>283</v>
      </c>
      <c r="G367" s="9" t="s">
        <v>113</v>
      </c>
      <c r="H367" s="10"/>
      <c r="I367" s="10"/>
      <c r="J367" s="10"/>
    </row>
    <row r="368" spans="2:10" ht="51" hidden="1">
      <c r="B368" s="5" t="s">
        <v>286</v>
      </c>
      <c r="C368" s="6" t="s">
        <v>13</v>
      </c>
      <c r="D368" s="6" t="s">
        <v>105</v>
      </c>
      <c r="E368" s="6" t="s">
        <v>107</v>
      </c>
      <c r="F368" s="6" t="s">
        <v>287</v>
      </c>
      <c r="G368" s="6"/>
      <c r="H368" s="7">
        <f aca="true" t="shared" si="57" ref="H368:J369">H369</f>
        <v>0</v>
      </c>
      <c r="I368" s="7">
        <f t="shared" si="57"/>
        <v>0</v>
      </c>
      <c r="J368" s="7">
        <f t="shared" si="57"/>
        <v>0</v>
      </c>
    </row>
    <row r="369" spans="2:10" ht="25.5" hidden="1">
      <c r="B369" s="29" t="s">
        <v>239</v>
      </c>
      <c r="C369" s="9" t="s">
        <v>13</v>
      </c>
      <c r="D369" s="9" t="s">
        <v>105</v>
      </c>
      <c r="E369" s="9" t="s">
        <v>107</v>
      </c>
      <c r="F369" s="9" t="s">
        <v>287</v>
      </c>
      <c r="G369" s="9" t="s">
        <v>240</v>
      </c>
      <c r="H369" s="10">
        <f t="shared" si="57"/>
        <v>0</v>
      </c>
      <c r="I369" s="10">
        <f t="shared" si="57"/>
        <v>0</v>
      </c>
      <c r="J369" s="10">
        <f t="shared" si="57"/>
        <v>0</v>
      </c>
    </row>
    <row r="370" spans="2:10" ht="12.75" hidden="1">
      <c r="B370" s="29" t="s">
        <v>241</v>
      </c>
      <c r="C370" s="9" t="s">
        <v>13</v>
      </c>
      <c r="D370" s="9" t="s">
        <v>105</v>
      </c>
      <c r="E370" s="9" t="s">
        <v>107</v>
      </c>
      <c r="F370" s="9" t="s">
        <v>287</v>
      </c>
      <c r="G370" s="9" t="s">
        <v>242</v>
      </c>
      <c r="H370" s="10">
        <v>0</v>
      </c>
      <c r="I370" s="10">
        <v>0</v>
      </c>
      <c r="J370" s="10">
        <v>0</v>
      </c>
    </row>
    <row r="371" spans="2:10" ht="38.25" hidden="1">
      <c r="B371" s="5" t="s">
        <v>288</v>
      </c>
      <c r="C371" s="6" t="s">
        <v>13</v>
      </c>
      <c r="D371" s="6" t="s">
        <v>105</v>
      </c>
      <c r="E371" s="6" t="s">
        <v>107</v>
      </c>
      <c r="F371" s="6" t="s">
        <v>289</v>
      </c>
      <c r="G371" s="6"/>
      <c r="H371" s="7">
        <f>H373</f>
        <v>0</v>
      </c>
      <c r="I371" s="7">
        <f>I372</f>
        <v>0</v>
      </c>
      <c r="J371" s="7">
        <f>J372</f>
        <v>0</v>
      </c>
    </row>
    <row r="372" spans="2:10" ht="25.5" hidden="1">
      <c r="B372" s="16" t="s">
        <v>110</v>
      </c>
      <c r="C372" s="9" t="s">
        <v>13</v>
      </c>
      <c r="D372" s="9" t="s">
        <v>105</v>
      </c>
      <c r="E372" s="9" t="s">
        <v>107</v>
      </c>
      <c r="F372" s="9" t="s">
        <v>289</v>
      </c>
      <c r="G372" s="9" t="s">
        <v>111</v>
      </c>
      <c r="H372" s="10">
        <f>H373</f>
        <v>0</v>
      </c>
      <c r="I372" s="10">
        <f>I373</f>
        <v>0</v>
      </c>
      <c r="J372" s="10">
        <f>J373</f>
        <v>0</v>
      </c>
    </row>
    <row r="373" spans="2:10" ht="25.5" hidden="1">
      <c r="B373" s="42" t="s">
        <v>284</v>
      </c>
      <c r="C373" s="9" t="s">
        <v>13</v>
      </c>
      <c r="D373" s="9" t="s">
        <v>105</v>
      </c>
      <c r="E373" s="9" t="s">
        <v>107</v>
      </c>
      <c r="F373" s="9" t="s">
        <v>289</v>
      </c>
      <c r="G373" s="9" t="s">
        <v>285</v>
      </c>
      <c r="H373" s="10"/>
      <c r="I373" s="10"/>
      <c r="J373" s="10"/>
    </row>
    <row r="374" spans="2:10" ht="63" customHeight="1" hidden="1">
      <c r="B374" s="5" t="s">
        <v>286</v>
      </c>
      <c r="C374" s="6" t="s">
        <v>13</v>
      </c>
      <c r="D374" s="6" t="s">
        <v>105</v>
      </c>
      <c r="E374" s="6" t="s">
        <v>107</v>
      </c>
      <c r="F374" s="6" t="s">
        <v>287</v>
      </c>
      <c r="G374" s="6"/>
      <c r="H374" s="7">
        <f aca="true" t="shared" si="58" ref="H374:J375">H375</f>
        <v>0</v>
      </c>
      <c r="I374" s="7">
        <f t="shared" si="58"/>
        <v>0</v>
      </c>
      <c r="J374" s="7">
        <f t="shared" si="58"/>
        <v>0</v>
      </c>
    </row>
    <row r="375" spans="2:10" ht="25.5" hidden="1">
      <c r="B375" s="29" t="s">
        <v>239</v>
      </c>
      <c r="C375" s="9" t="s">
        <v>13</v>
      </c>
      <c r="D375" s="9" t="s">
        <v>105</v>
      </c>
      <c r="E375" s="9" t="s">
        <v>107</v>
      </c>
      <c r="F375" s="9" t="s">
        <v>287</v>
      </c>
      <c r="G375" s="9" t="s">
        <v>240</v>
      </c>
      <c r="H375" s="10">
        <f t="shared" si="58"/>
        <v>0</v>
      </c>
      <c r="I375" s="10">
        <f t="shared" si="58"/>
        <v>0</v>
      </c>
      <c r="J375" s="10">
        <f t="shared" si="58"/>
        <v>0</v>
      </c>
    </row>
    <row r="376" spans="2:10" ht="12.75" hidden="1">
      <c r="B376" s="29" t="s">
        <v>241</v>
      </c>
      <c r="C376" s="9" t="s">
        <v>13</v>
      </c>
      <c r="D376" s="9" t="s">
        <v>105</v>
      </c>
      <c r="E376" s="9" t="s">
        <v>107</v>
      </c>
      <c r="F376" s="9" t="s">
        <v>287</v>
      </c>
      <c r="G376" s="9" t="s">
        <v>242</v>
      </c>
      <c r="H376" s="10"/>
      <c r="I376" s="10"/>
      <c r="J376" s="10"/>
    </row>
    <row r="377" spans="2:10" ht="12.75" hidden="1">
      <c r="B377" s="5" t="s">
        <v>290</v>
      </c>
      <c r="C377" s="6" t="s">
        <v>13</v>
      </c>
      <c r="D377" s="6" t="s">
        <v>105</v>
      </c>
      <c r="E377" s="6" t="s">
        <v>132</v>
      </c>
      <c r="F377" s="6"/>
      <c r="G377" s="6"/>
      <c r="H377" s="7">
        <f>H383+H394+H391+H378+H388</f>
        <v>0</v>
      </c>
      <c r="I377" s="7">
        <f>I383+I394+I391+I378+I388</f>
        <v>0</v>
      </c>
      <c r="J377" s="7">
        <f>J383+J394+J391+J378+J388</f>
        <v>0</v>
      </c>
    </row>
    <row r="378" spans="2:10" ht="111.75" customHeight="1" hidden="1">
      <c r="B378" s="23" t="s">
        <v>172</v>
      </c>
      <c r="C378" s="6" t="s">
        <v>13</v>
      </c>
      <c r="D378" s="6" t="s">
        <v>105</v>
      </c>
      <c r="E378" s="6" t="s">
        <v>132</v>
      </c>
      <c r="F378" s="6" t="s">
        <v>173</v>
      </c>
      <c r="G378" s="6"/>
      <c r="H378" s="7">
        <f>H379+H381</f>
        <v>0</v>
      </c>
      <c r="I378" s="7">
        <f>I379+I381</f>
        <v>0</v>
      </c>
      <c r="J378" s="7">
        <f>J379+J381</f>
        <v>0</v>
      </c>
    </row>
    <row r="379" spans="2:10" ht="63.75" hidden="1">
      <c r="B379" s="11" t="s">
        <v>40</v>
      </c>
      <c r="C379" s="9" t="s">
        <v>13</v>
      </c>
      <c r="D379" s="9" t="s">
        <v>105</v>
      </c>
      <c r="E379" s="9" t="s">
        <v>132</v>
      </c>
      <c r="F379" s="9" t="s">
        <v>173</v>
      </c>
      <c r="G379" s="9" t="s">
        <v>18</v>
      </c>
      <c r="H379" s="10">
        <f>H380</f>
        <v>0</v>
      </c>
      <c r="I379" s="10">
        <f>I380</f>
        <v>0</v>
      </c>
      <c r="J379" s="10">
        <f>J380</f>
        <v>0</v>
      </c>
    </row>
    <row r="380" spans="2:10" ht="25.5" hidden="1">
      <c r="B380" s="12" t="s">
        <v>41</v>
      </c>
      <c r="C380" s="9" t="s">
        <v>13</v>
      </c>
      <c r="D380" s="9" t="s">
        <v>105</v>
      </c>
      <c r="E380" s="9" t="s">
        <v>132</v>
      </c>
      <c r="F380" s="9" t="s">
        <v>173</v>
      </c>
      <c r="G380" s="9" t="s">
        <v>42</v>
      </c>
      <c r="H380" s="10"/>
      <c r="I380" s="10"/>
      <c r="J380" s="10"/>
    </row>
    <row r="381" spans="2:10" ht="25.5" hidden="1">
      <c r="B381" s="12" t="s">
        <v>43</v>
      </c>
      <c r="C381" s="9" t="s">
        <v>13</v>
      </c>
      <c r="D381" s="9" t="s">
        <v>105</v>
      </c>
      <c r="E381" s="9" t="s">
        <v>132</v>
      </c>
      <c r="F381" s="9" t="s">
        <v>173</v>
      </c>
      <c r="G381" s="9" t="s">
        <v>44</v>
      </c>
      <c r="H381" s="10">
        <f>H382</f>
        <v>0</v>
      </c>
      <c r="I381" s="10">
        <f>I382</f>
        <v>0</v>
      </c>
      <c r="J381" s="10">
        <f>J382</f>
        <v>0</v>
      </c>
    </row>
    <row r="382" spans="2:10" ht="25.5" hidden="1">
      <c r="B382" s="12" t="s">
        <v>45</v>
      </c>
      <c r="C382" s="9" t="s">
        <v>13</v>
      </c>
      <c r="D382" s="9" t="s">
        <v>105</v>
      </c>
      <c r="E382" s="9" t="s">
        <v>132</v>
      </c>
      <c r="F382" s="9" t="s">
        <v>173</v>
      </c>
      <c r="G382" s="9" t="s">
        <v>46</v>
      </c>
      <c r="H382" s="10"/>
      <c r="I382" s="10"/>
      <c r="J382" s="10"/>
    </row>
    <row r="383" spans="2:10" ht="114.75" hidden="1">
      <c r="B383" s="5" t="s">
        <v>291</v>
      </c>
      <c r="C383" s="6" t="s">
        <v>13</v>
      </c>
      <c r="D383" s="6" t="s">
        <v>105</v>
      </c>
      <c r="E383" s="6" t="s">
        <v>132</v>
      </c>
      <c r="F383" s="6" t="s">
        <v>292</v>
      </c>
      <c r="G383" s="6"/>
      <c r="H383" s="7">
        <f>H384+H386</f>
        <v>0</v>
      </c>
      <c r="I383" s="7">
        <f>I384+I386</f>
        <v>0</v>
      </c>
      <c r="J383" s="7">
        <f>J384+J386</f>
        <v>0</v>
      </c>
    </row>
    <row r="384" spans="2:10" ht="63.75" hidden="1">
      <c r="B384" s="11" t="s">
        <v>40</v>
      </c>
      <c r="C384" s="9" t="s">
        <v>13</v>
      </c>
      <c r="D384" s="9" t="s">
        <v>105</v>
      </c>
      <c r="E384" s="9" t="s">
        <v>132</v>
      </c>
      <c r="F384" s="9" t="s">
        <v>292</v>
      </c>
      <c r="G384" s="9" t="s">
        <v>18</v>
      </c>
      <c r="H384" s="10">
        <f>H385</f>
        <v>0</v>
      </c>
      <c r="I384" s="10">
        <f>I385</f>
        <v>0</v>
      </c>
      <c r="J384" s="10">
        <f>J385</f>
        <v>0</v>
      </c>
    </row>
    <row r="385" spans="2:10" ht="25.5" hidden="1">
      <c r="B385" s="12" t="s">
        <v>41</v>
      </c>
      <c r="C385" s="9" t="s">
        <v>13</v>
      </c>
      <c r="D385" s="9" t="s">
        <v>105</v>
      </c>
      <c r="E385" s="9" t="s">
        <v>132</v>
      </c>
      <c r="F385" s="9" t="s">
        <v>292</v>
      </c>
      <c r="G385" s="9" t="s">
        <v>42</v>
      </c>
      <c r="H385" s="10"/>
      <c r="I385" s="10"/>
      <c r="J385" s="10"/>
    </row>
    <row r="386" spans="2:10" ht="25.5" hidden="1">
      <c r="B386" s="12" t="s">
        <v>43</v>
      </c>
      <c r="C386" s="9" t="s">
        <v>13</v>
      </c>
      <c r="D386" s="9" t="s">
        <v>105</v>
      </c>
      <c r="E386" s="9" t="s">
        <v>132</v>
      </c>
      <c r="F386" s="9" t="s">
        <v>292</v>
      </c>
      <c r="G386" s="9" t="s">
        <v>44</v>
      </c>
      <c r="H386" s="10">
        <f>H387</f>
        <v>0</v>
      </c>
      <c r="I386" s="10">
        <f>I387</f>
        <v>0</v>
      </c>
      <c r="J386" s="10">
        <f>J387</f>
        <v>0</v>
      </c>
    </row>
    <row r="387" spans="2:10" ht="25.5" hidden="1">
      <c r="B387" s="12" t="s">
        <v>45</v>
      </c>
      <c r="C387" s="9" t="s">
        <v>13</v>
      </c>
      <c r="D387" s="9" t="s">
        <v>105</v>
      </c>
      <c r="E387" s="9" t="s">
        <v>132</v>
      </c>
      <c r="F387" s="9" t="s">
        <v>292</v>
      </c>
      <c r="G387" s="9" t="s">
        <v>46</v>
      </c>
      <c r="H387" s="10"/>
      <c r="I387" s="10"/>
      <c r="J387" s="10"/>
    </row>
    <row r="388" spans="2:10" ht="138.75" customHeight="1" hidden="1">
      <c r="B388" s="5" t="s">
        <v>293</v>
      </c>
      <c r="C388" s="6" t="s">
        <v>13</v>
      </c>
      <c r="D388" s="6" t="s">
        <v>105</v>
      </c>
      <c r="E388" s="6" t="s">
        <v>132</v>
      </c>
      <c r="F388" s="6" t="s">
        <v>294</v>
      </c>
      <c r="G388" s="6"/>
      <c r="H388" s="7">
        <f aca="true" t="shared" si="59" ref="H388:J389">H389</f>
        <v>0</v>
      </c>
      <c r="I388" s="7">
        <f t="shared" si="59"/>
        <v>0</v>
      </c>
      <c r="J388" s="7">
        <f t="shared" si="59"/>
        <v>0</v>
      </c>
    </row>
    <row r="389" spans="2:10" ht="25.5" hidden="1">
      <c r="B389" s="12" t="s">
        <v>43</v>
      </c>
      <c r="C389" s="9" t="s">
        <v>13</v>
      </c>
      <c r="D389" s="9" t="s">
        <v>105</v>
      </c>
      <c r="E389" s="9" t="s">
        <v>132</v>
      </c>
      <c r="F389" s="9" t="s">
        <v>294</v>
      </c>
      <c r="G389" s="9" t="s">
        <v>44</v>
      </c>
      <c r="H389" s="10">
        <f t="shared" si="59"/>
        <v>0</v>
      </c>
      <c r="I389" s="10">
        <f t="shared" si="59"/>
        <v>0</v>
      </c>
      <c r="J389" s="10">
        <f t="shared" si="59"/>
        <v>0</v>
      </c>
    </row>
    <row r="390" spans="2:10" ht="25.5" hidden="1">
      <c r="B390" s="12" t="s">
        <v>45</v>
      </c>
      <c r="C390" s="9" t="s">
        <v>13</v>
      </c>
      <c r="D390" s="9" t="s">
        <v>105</v>
      </c>
      <c r="E390" s="9" t="s">
        <v>132</v>
      </c>
      <c r="F390" s="9" t="s">
        <v>294</v>
      </c>
      <c r="G390" s="9" t="s">
        <v>46</v>
      </c>
      <c r="H390" s="10"/>
      <c r="I390" s="10"/>
      <c r="J390" s="10"/>
    </row>
    <row r="391" spans="2:10" ht="32.25" customHeight="1" hidden="1">
      <c r="B391" s="5" t="s">
        <v>295</v>
      </c>
      <c r="C391" s="6" t="s">
        <v>13</v>
      </c>
      <c r="D391" s="6" t="s">
        <v>105</v>
      </c>
      <c r="E391" s="6" t="s">
        <v>132</v>
      </c>
      <c r="F391" s="6" t="s">
        <v>296</v>
      </c>
      <c r="G391" s="6"/>
      <c r="H391" s="43">
        <f aca="true" t="shared" si="60" ref="H391:J392">H392</f>
        <v>0</v>
      </c>
      <c r="I391" s="43">
        <f t="shared" si="60"/>
        <v>0</v>
      </c>
      <c r="J391" s="43">
        <f t="shared" si="60"/>
        <v>0</v>
      </c>
    </row>
    <row r="392" spans="2:10" ht="25.5" hidden="1">
      <c r="B392" s="12" t="s">
        <v>43</v>
      </c>
      <c r="C392" s="9" t="s">
        <v>13</v>
      </c>
      <c r="D392" s="9" t="s">
        <v>105</v>
      </c>
      <c r="E392" s="9" t="s">
        <v>132</v>
      </c>
      <c r="F392" s="9" t="s">
        <v>296</v>
      </c>
      <c r="G392" s="9" t="s">
        <v>44</v>
      </c>
      <c r="H392" s="44">
        <f t="shared" si="60"/>
        <v>0</v>
      </c>
      <c r="I392" s="44">
        <f t="shared" si="60"/>
        <v>0</v>
      </c>
      <c r="J392" s="44">
        <f t="shared" si="60"/>
        <v>0</v>
      </c>
    </row>
    <row r="393" spans="2:10" ht="25.5" hidden="1">
      <c r="B393" s="12" t="s">
        <v>45</v>
      </c>
      <c r="C393" s="9" t="s">
        <v>13</v>
      </c>
      <c r="D393" s="9" t="s">
        <v>105</v>
      </c>
      <c r="E393" s="9" t="s">
        <v>132</v>
      </c>
      <c r="F393" s="9" t="s">
        <v>296</v>
      </c>
      <c r="G393" s="9" t="s">
        <v>46</v>
      </c>
      <c r="H393" s="44"/>
      <c r="I393" s="44"/>
      <c r="J393" s="44"/>
    </row>
    <row r="394" spans="2:10" ht="18.75" customHeight="1" hidden="1">
      <c r="B394" s="5" t="s">
        <v>297</v>
      </c>
      <c r="C394" s="6" t="s">
        <v>13</v>
      </c>
      <c r="D394" s="6" t="s">
        <v>105</v>
      </c>
      <c r="E394" s="6" t="s">
        <v>132</v>
      </c>
      <c r="F394" s="6" t="s">
        <v>298</v>
      </c>
      <c r="G394" s="6"/>
      <c r="H394" s="43">
        <f aca="true" t="shared" si="61" ref="H394:J395">H395</f>
        <v>0</v>
      </c>
      <c r="I394" s="43">
        <f t="shared" si="61"/>
        <v>0</v>
      </c>
      <c r="J394" s="43">
        <f t="shared" si="61"/>
        <v>0</v>
      </c>
    </row>
    <row r="395" spans="2:10" ht="25.5" hidden="1">
      <c r="B395" s="12" t="s">
        <v>43</v>
      </c>
      <c r="C395" s="9" t="s">
        <v>13</v>
      </c>
      <c r="D395" s="9" t="s">
        <v>105</v>
      </c>
      <c r="E395" s="9" t="s">
        <v>132</v>
      </c>
      <c r="F395" s="9" t="s">
        <v>298</v>
      </c>
      <c r="G395" s="9" t="s">
        <v>44</v>
      </c>
      <c r="H395" s="44">
        <f t="shared" si="61"/>
        <v>0</v>
      </c>
      <c r="I395" s="44">
        <f t="shared" si="61"/>
        <v>0</v>
      </c>
      <c r="J395" s="44">
        <f t="shared" si="61"/>
        <v>0</v>
      </c>
    </row>
    <row r="396" spans="2:10" ht="25.5" hidden="1">
      <c r="B396" s="12" t="s">
        <v>45</v>
      </c>
      <c r="C396" s="9" t="s">
        <v>13</v>
      </c>
      <c r="D396" s="9" t="s">
        <v>105</v>
      </c>
      <c r="E396" s="9" t="s">
        <v>132</v>
      </c>
      <c r="F396" s="9" t="s">
        <v>298</v>
      </c>
      <c r="G396" s="9" t="s">
        <v>46</v>
      </c>
      <c r="H396" s="44"/>
      <c r="I396" s="44"/>
      <c r="J396" s="44"/>
    </row>
    <row r="397" spans="2:10" ht="18" customHeight="1" hidden="1">
      <c r="B397" s="23" t="s">
        <v>299</v>
      </c>
      <c r="C397" s="6" t="s">
        <v>13</v>
      </c>
      <c r="D397" s="6" t="s">
        <v>136</v>
      </c>
      <c r="E397" s="6"/>
      <c r="F397" s="6"/>
      <c r="G397" s="6"/>
      <c r="H397" s="43">
        <f>H402+H398</f>
        <v>0</v>
      </c>
      <c r="I397" s="43">
        <f>I402+I398</f>
        <v>0</v>
      </c>
      <c r="J397" s="43">
        <f>J402+J398</f>
        <v>0</v>
      </c>
    </row>
    <row r="398" spans="2:10" ht="18" customHeight="1" hidden="1">
      <c r="B398" s="23" t="s">
        <v>300</v>
      </c>
      <c r="C398" s="6" t="s">
        <v>13</v>
      </c>
      <c r="D398" s="6" t="s">
        <v>136</v>
      </c>
      <c r="E398" s="6" t="s">
        <v>35</v>
      </c>
      <c r="F398" s="6"/>
      <c r="G398" s="6"/>
      <c r="H398" s="43">
        <f>H399</f>
        <v>0</v>
      </c>
      <c r="I398" s="43">
        <f aca="true" t="shared" si="62" ref="I398:J400">I399</f>
        <v>0</v>
      </c>
      <c r="J398" s="43">
        <f t="shared" si="62"/>
        <v>0</v>
      </c>
    </row>
    <row r="399" spans="2:10" ht="12.75" hidden="1">
      <c r="B399" s="23" t="s">
        <v>301</v>
      </c>
      <c r="C399" s="6" t="s">
        <v>13</v>
      </c>
      <c r="D399" s="6" t="s">
        <v>136</v>
      </c>
      <c r="E399" s="6" t="s">
        <v>35</v>
      </c>
      <c r="F399" s="6" t="s">
        <v>302</v>
      </c>
      <c r="G399" s="6"/>
      <c r="H399" s="43">
        <f>H400</f>
        <v>0</v>
      </c>
      <c r="I399" s="43">
        <f t="shared" si="62"/>
        <v>0</v>
      </c>
      <c r="J399" s="43">
        <f t="shared" si="62"/>
        <v>0</v>
      </c>
    </row>
    <row r="400" spans="2:10" ht="25.5" hidden="1">
      <c r="B400" s="16" t="s">
        <v>57</v>
      </c>
      <c r="C400" s="9" t="s">
        <v>13</v>
      </c>
      <c r="D400" s="9" t="s">
        <v>136</v>
      </c>
      <c r="E400" s="9" t="s">
        <v>35</v>
      </c>
      <c r="F400" s="9" t="s">
        <v>302</v>
      </c>
      <c r="G400" s="9" t="s">
        <v>58</v>
      </c>
      <c r="H400" s="44">
        <f>H401</f>
        <v>0</v>
      </c>
      <c r="I400" s="44">
        <f t="shared" si="62"/>
        <v>0</v>
      </c>
      <c r="J400" s="44">
        <f t="shared" si="62"/>
        <v>0</v>
      </c>
    </row>
    <row r="401" spans="2:10" ht="12.75" hidden="1">
      <c r="B401" s="34" t="s">
        <v>303</v>
      </c>
      <c r="C401" s="9" t="s">
        <v>13</v>
      </c>
      <c r="D401" s="9" t="s">
        <v>136</v>
      </c>
      <c r="E401" s="9" t="s">
        <v>35</v>
      </c>
      <c r="F401" s="9" t="s">
        <v>302</v>
      </c>
      <c r="G401" s="9" t="s">
        <v>304</v>
      </c>
      <c r="H401" s="44"/>
      <c r="I401" s="44"/>
      <c r="J401" s="44"/>
    </row>
    <row r="402" spans="2:10" ht="12.75" hidden="1">
      <c r="B402" s="23" t="s">
        <v>305</v>
      </c>
      <c r="C402" s="6" t="s">
        <v>13</v>
      </c>
      <c r="D402" s="6" t="s">
        <v>136</v>
      </c>
      <c r="E402" s="6" t="s">
        <v>69</v>
      </c>
      <c r="F402" s="6"/>
      <c r="G402" s="6"/>
      <c r="H402" s="43">
        <f aca="true" t="shared" si="63" ref="H402:J404">H403</f>
        <v>0</v>
      </c>
      <c r="I402" s="43">
        <f t="shared" si="63"/>
        <v>0</v>
      </c>
      <c r="J402" s="43">
        <f t="shared" si="63"/>
        <v>0</v>
      </c>
    </row>
    <row r="403" spans="2:10" ht="25.5" hidden="1">
      <c r="B403" s="23" t="s">
        <v>306</v>
      </c>
      <c r="C403" s="6" t="s">
        <v>13</v>
      </c>
      <c r="D403" s="6" t="s">
        <v>136</v>
      </c>
      <c r="E403" s="6" t="s">
        <v>69</v>
      </c>
      <c r="F403" s="6" t="s">
        <v>307</v>
      </c>
      <c r="G403" s="6"/>
      <c r="H403" s="7">
        <f t="shared" si="63"/>
        <v>0</v>
      </c>
      <c r="I403" s="7">
        <f t="shared" si="63"/>
        <v>0</v>
      </c>
      <c r="J403" s="7">
        <f t="shared" si="63"/>
        <v>0</v>
      </c>
    </row>
    <row r="404" spans="2:10" ht="25.5" hidden="1">
      <c r="B404" s="12" t="s">
        <v>43</v>
      </c>
      <c r="C404" s="9" t="s">
        <v>13</v>
      </c>
      <c r="D404" s="9" t="s">
        <v>136</v>
      </c>
      <c r="E404" s="9" t="s">
        <v>69</v>
      </c>
      <c r="F404" s="9" t="s">
        <v>307</v>
      </c>
      <c r="G404" s="9" t="s">
        <v>44</v>
      </c>
      <c r="H404" s="10">
        <f t="shared" si="63"/>
        <v>0</v>
      </c>
      <c r="I404" s="10">
        <f t="shared" si="63"/>
        <v>0</v>
      </c>
      <c r="J404" s="10">
        <f t="shared" si="63"/>
        <v>0</v>
      </c>
    </row>
    <row r="405" spans="2:10" ht="25.5" hidden="1">
      <c r="B405" s="12" t="s">
        <v>45</v>
      </c>
      <c r="C405" s="9" t="s">
        <v>13</v>
      </c>
      <c r="D405" s="9" t="s">
        <v>136</v>
      </c>
      <c r="E405" s="9" t="s">
        <v>69</v>
      </c>
      <c r="F405" s="9" t="s">
        <v>307</v>
      </c>
      <c r="G405" s="9" t="s">
        <v>46</v>
      </c>
      <c r="H405" s="10"/>
      <c r="I405" s="10"/>
      <c r="J405" s="10"/>
    </row>
    <row r="406" spans="2:10" ht="25.5" hidden="1">
      <c r="B406" s="23" t="s">
        <v>308</v>
      </c>
      <c r="C406" s="6" t="s">
        <v>309</v>
      </c>
      <c r="D406" s="6"/>
      <c r="E406" s="6"/>
      <c r="F406" s="6"/>
      <c r="G406" s="6"/>
      <c r="H406" s="7">
        <f aca="true" t="shared" si="64" ref="H406:J407">H407</f>
        <v>0</v>
      </c>
      <c r="I406" s="7">
        <f t="shared" si="64"/>
        <v>0</v>
      </c>
      <c r="J406" s="7">
        <f t="shared" si="64"/>
        <v>0</v>
      </c>
    </row>
    <row r="407" spans="2:10" ht="12.75" hidden="1">
      <c r="B407" s="5" t="s">
        <v>34</v>
      </c>
      <c r="C407" s="6" t="s">
        <v>309</v>
      </c>
      <c r="D407" s="6" t="s">
        <v>35</v>
      </c>
      <c r="E407" s="6"/>
      <c r="F407" s="6"/>
      <c r="G407" s="6"/>
      <c r="H407" s="7">
        <f t="shared" si="64"/>
        <v>0</v>
      </c>
      <c r="I407" s="7">
        <f t="shared" si="64"/>
        <v>0</v>
      </c>
      <c r="J407" s="7">
        <f t="shared" si="64"/>
        <v>0</v>
      </c>
    </row>
    <row r="408" spans="2:10" ht="44.25" customHeight="1" hidden="1">
      <c r="B408" s="5" t="s">
        <v>131</v>
      </c>
      <c r="C408" s="6" t="s">
        <v>309</v>
      </c>
      <c r="D408" s="6" t="s">
        <v>35</v>
      </c>
      <c r="E408" s="6" t="s">
        <v>132</v>
      </c>
      <c r="F408" s="6"/>
      <c r="G408" s="6"/>
      <c r="H408" s="7">
        <f>H409+H414</f>
        <v>0</v>
      </c>
      <c r="I408" s="7">
        <f>I409+I414</f>
        <v>0</v>
      </c>
      <c r="J408" s="7">
        <f>J409+J414</f>
        <v>0</v>
      </c>
    </row>
    <row r="409" spans="2:10" ht="30.75" customHeight="1" hidden="1">
      <c r="B409" s="5" t="s">
        <v>86</v>
      </c>
      <c r="C409" s="6" t="s">
        <v>309</v>
      </c>
      <c r="D409" s="6" t="s">
        <v>35</v>
      </c>
      <c r="E409" s="6" t="s">
        <v>132</v>
      </c>
      <c r="F409" s="6" t="s">
        <v>39</v>
      </c>
      <c r="G409" s="6"/>
      <c r="H409" s="7">
        <f>H410+H412+H417</f>
        <v>0</v>
      </c>
      <c r="I409" s="7">
        <f>I410+I412+I417</f>
        <v>0</v>
      </c>
      <c r="J409" s="7">
        <f>J410+J412+J417</f>
        <v>0</v>
      </c>
    </row>
    <row r="410" spans="2:10" ht="63.75" hidden="1">
      <c r="B410" s="11" t="s">
        <v>40</v>
      </c>
      <c r="C410" s="9" t="s">
        <v>309</v>
      </c>
      <c r="D410" s="9" t="s">
        <v>35</v>
      </c>
      <c r="E410" s="9" t="s">
        <v>132</v>
      </c>
      <c r="F410" s="9" t="s">
        <v>39</v>
      </c>
      <c r="G410" s="9" t="s">
        <v>18</v>
      </c>
      <c r="H410" s="10">
        <f>H411</f>
        <v>0</v>
      </c>
      <c r="I410" s="10">
        <f>I411</f>
        <v>0</v>
      </c>
      <c r="J410" s="10">
        <f>J411</f>
        <v>0</v>
      </c>
    </row>
    <row r="411" spans="2:10" ht="25.5" hidden="1">
      <c r="B411" s="12" t="s">
        <v>41</v>
      </c>
      <c r="C411" s="9" t="s">
        <v>309</v>
      </c>
      <c r="D411" s="9" t="s">
        <v>35</v>
      </c>
      <c r="E411" s="9" t="s">
        <v>132</v>
      </c>
      <c r="F411" s="9" t="s">
        <v>39</v>
      </c>
      <c r="G411" s="9" t="s">
        <v>42</v>
      </c>
      <c r="H411" s="10"/>
      <c r="I411" s="10"/>
      <c r="J411" s="10"/>
    </row>
    <row r="412" spans="2:10" ht="25.5" hidden="1">
      <c r="B412" s="12" t="s">
        <v>43</v>
      </c>
      <c r="C412" s="9" t="s">
        <v>309</v>
      </c>
      <c r="D412" s="9" t="s">
        <v>35</v>
      </c>
      <c r="E412" s="9" t="s">
        <v>132</v>
      </c>
      <c r="F412" s="9" t="s">
        <v>39</v>
      </c>
      <c r="G412" s="9" t="s">
        <v>44</v>
      </c>
      <c r="H412" s="10">
        <f>H413</f>
        <v>0</v>
      </c>
      <c r="I412" s="10">
        <f>I413</f>
        <v>0</v>
      </c>
      <c r="J412" s="10">
        <f>J413</f>
        <v>0</v>
      </c>
    </row>
    <row r="413" spans="2:10" ht="25.5" hidden="1">
      <c r="B413" s="12" t="s">
        <v>45</v>
      </c>
      <c r="C413" s="9" t="s">
        <v>309</v>
      </c>
      <c r="D413" s="9" t="s">
        <v>35</v>
      </c>
      <c r="E413" s="9" t="s">
        <v>132</v>
      </c>
      <c r="F413" s="9" t="s">
        <v>39</v>
      </c>
      <c r="G413" s="9" t="s">
        <v>46</v>
      </c>
      <c r="H413" s="10"/>
      <c r="I413" s="10"/>
      <c r="J413" s="10"/>
    </row>
    <row r="414" spans="2:10" ht="38.25" hidden="1">
      <c r="B414" s="5" t="s">
        <v>310</v>
      </c>
      <c r="C414" s="6" t="s">
        <v>309</v>
      </c>
      <c r="D414" s="6" t="s">
        <v>35</v>
      </c>
      <c r="E414" s="6" t="s">
        <v>132</v>
      </c>
      <c r="F414" s="6" t="s">
        <v>311</v>
      </c>
      <c r="G414" s="6"/>
      <c r="H414" s="7">
        <f aca="true" t="shared" si="65" ref="H414:J415">H415</f>
        <v>0</v>
      </c>
      <c r="I414" s="7">
        <f t="shared" si="65"/>
        <v>0</v>
      </c>
      <c r="J414" s="7">
        <f t="shared" si="65"/>
        <v>0</v>
      </c>
    </row>
    <row r="415" spans="2:10" ht="63.75" hidden="1">
      <c r="B415" s="11" t="s">
        <v>40</v>
      </c>
      <c r="C415" s="9" t="s">
        <v>309</v>
      </c>
      <c r="D415" s="9" t="s">
        <v>35</v>
      </c>
      <c r="E415" s="9" t="s">
        <v>132</v>
      </c>
      <c r="F415" s="9" t="s">
        <v>311</v>
      </c>
      <c r="G415" s="9" t="s">
        <v>18</v>
      </c>
      <c r="H415" s="10">
        <f t="shared" si="65"/>
        <v>0</v>
      </c>
      <c r="I415" s="10">
        <f t="shared" si="65"/>
        <v>0</v>
      </c>
      <c r="J415" s="10">
        <f t="shared" si="65"/>
        <v>0</v>
      </c>
    </row>
    <row r="416" spans="2:10" ht="25.5" hidden="1">
      <c r="B416" s="12" t="s">
        <v>41</v>
      </c>
      <c r="C416" s="9" t="s">
        <v>309</v>
      </c>
      <c r="D416" s="9" t="s">
        <v>35</v>
      </c>
      <c r="E416" s="9" t="s">
        <v>132</v>
      </c>
      <c r="F416" s="9" t="s">
        <v>311</v>
      </c>
      <c r="G416" s="9" t="s">
        <v>42</v>
      </c>
      <c r="H416" s="10"/>
      <c r="I416" s="10"/>
      <c r="J416" s="10"/>
    </row>
    <row r="417" spans="2:10" ht="12.75" hidden="1">
      <c r="B417" s="16" t="s">
        <v>47</v>
      </c>
      <c r="C417" s="9" t="s">
        <v>309</v>
      </c>
      <c r="D417" s="9" t="s">
        <v>35</v>
      </c>
      <c r="E417" s="9" t="s">
        <v>132</v>
      </c>
      <c r="F417" s="9" t="s">
        <v>39</v>
      </c>
      <c r="G417" s="9" t="s">
        <v>48</v>
      </c>
      <c r="H417" s="10">
        <f>H418</f>
        <v>0</v>
      </c>
      <c r="I417" s="10">
        <f>I418</f>
        <v>0</v>
      </c>
      <c r="J417" s="10">
        <f>J418</f>
        <v>0</v>
      </c>
    </row>
    <row r="418" spans="2:10" ht="12.75" hidden="1">
      <c r="B418" s="39" t="s">
        <v>49</v>
      </c>
      <c r="C418" s="9" t="s">
        <v>309</v>
      </c>
      <c r="D418" s="9" t="s">
        <v>35</v>
      </c>
      <c r="E418" s="9" t="s">
        <v>132</v>
      </c>
      <c r="F418" s="9" t="s">
        <v>39</v>
      </c>
      <c r="G418" s="9" t="s">
        <v>50</v>
      </c>
      <c r="H418" s="10"/>
      <c r="I418" s="10"/>
      <c r="J418" s="10"/>
    </row>
    <row r="419" spans="2:10" ht="12.75">
      <c r="B419" s="45" t="s">
        <v>312</v>
      </c>
      <c r="C419" s="46"/>
      <c r="D419" s="46"/>
      <c r="E419" s="46"/>
      <c r="F419" s="47"/>
      <c r="G419" s="46"/>
      <c r="H419" s="48">
        <f>H25+H35+H113+H138+H162+H406</f>
        <v>12707760.4</v>
      </c>
      <c r="I419" s="48">
        <f>I25+I35+I113+I138+I162+I406</f>
        <v>0</v>
      </c>
      <c r="J419" s="48">
        <f>J25+J35+J113+J138+J162+J406</f>
        <v>0</v>
      </c>
    </row>
    <row r="420" ht="12.75">
      <c r="H420" s="49"/>
    </row>
    <row r="421" ht="12.75">
      <c r="H421" s="49"/>
    </row>
    <row r="422" ht="12.75">
      <c r="H422" s="49"/>
    </row>
    <row r="423" ht="12.75">
      <c r="H423" s="49"/>
    </row>
  </sheetData>
  <sheetProtection/>
  <mergeCells count="12">
    <mergeCell ref="B23:B24"/>
    <mergeCell ref="C23:C24"/>
    <mergeCell ref="B20:J20"/>
    <mergeCell ref="D23:D24"/>
    <mergeCell ref="E23:E24"/>
    <mergeCell ref="F23:F24"/>
    <mergeCell ref="G23:G24"/>
    <mergeCell ref="I23:I24"/>
    <mergeCell ref="J23:J24"/>
    <mergeCell ref="B21:J21"/>
    <mergeCell ref="B22:J22"/>
    <mergeCell ref="H23:H24"/>
  </mergeCells>
  <printOptions/>
  <pageMargins left="0.7874015748031497" right="0.3937007874015748" top="0.5905511811023623" bottom="0.5905511811023623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423"/>
  <sheetViews>
    <sheetView view="pageBreakPreview" zoomScale="90" zoomScaleNormal="80" zoomScaleSheetLayoutView="90" zoomScalePageLayoutView="0" workbookViewId="0" topLeftCell="B1">
      <selection activeCell="M422" sqref="M421:M422"/>
    </sheetView>
  </sheetViews>
  <sheetFormatPr defaultColWidth="9.00390625" defaultRowHeight="12.75"/>
  <cols>
    <col min="1" max="1" width="0" style="50" hidden="1" customWidth="1"/>
    <col min="2" max="2" width="52.75390625" style="50" customWidth="1"/>
    <col min="3" max="3" width="4.375" style="50" customWidth="1"/>
    <col min="4" max="4" width="4.625" style="50" customWidth="1"/>
    <col min="5" max="5" width="5.00390625" style="50" customWidth="1"/>
    <col min="6" max="6" width="6.25390625" style="50" customWidth="1"/>
    <col min="7" max="8" width="5.75390625" style="50" hidden="1" customWidth="1"/>
    <col min="9" max="9" width="7.75390625" style="50" customWidth="1"/>
    <col min="10" max="10" width="5.375" style="50" customWidth="1"/>
    <col min="11" max="11" width="16.00390625" style="3" customWidth="1"/>
    <col min="12" max="13" width="16.00390625" style="50" customWidth="1"/>
    <col min="14" max="14" width="9.125" style="50" customWidth="1"/>
    <col min="15" max="15" width="7.375" style="50" customWidth="1"/>
    <col min="16" max="16" width="9.125" style="50" hidden="1" customWidth="1"/>
    <col min="17" max="196" width="9.125" style="50" customWidth="1"/>
    <col min="197" max="197" width="0" style="50" hidden="1" customWidth="1"/>
    <col min="198" max="198" width="45.375" style="50" customWidth="1"/>
    <col min="199" max="199" width="4.375" style="50" customWidth="1"/>
    <col min="200" max="201" width="6.375" style="50" customWidth="1"/>
    <col min="202" max="202" width="6.25390625" style="50" customWidth="1"/>
    <col min="203" max="204" width="0" style="50" hidden="1" customWidth="1"/>
    <col min="205" max="205" width="7.75390625" style="50" customWidth="1"/>
    <col min="206" max="206" width="5.375" style="50" customWidth="1"/>
    <col min="207" max="207" width="17.125" style="50" customWidth="1"/>
    <col min="208" max="208" width="0" style="50" hidden="1" customWidth="1"/>
    <col min="209" max="16384" width="9.125" style="50" customWidth="1"/>
  </cols>
  <sheetData>
    <row r="1" spans="2:20" ht="18.75" customHeight="1">
      <c r="B1" s="129"/>
      <c r="C1" s="129"/>
      <c r="D1" s="129"/>
      <c r="E1" s="129"/>
      <c r="F1" s="129"/>
      <c r="G1" s="129"/>
      <c r="H1" s="129"/>
      <c r="I1" s="126"/>
      <c r="J1" s="214" t="s">
        <v>430</v>
      </c>
      <c r="K1" s="214"/>
      <c r="L1" s="214"/>
      <c r="M1" s="214"/>
      <c r="N1" s="126"/>
      <c r="O1" s="126"/>
      <c r="P1" s="126"/>
      <c r="Q1" s="126"/>
      <c r="R1" s="126"/>
      <c r="S1" s="126"/>
      <c r="T1" s="126"/>
    </row>
    <row r="2" spans="2:20" ht="18.75" customHeight="1">
      <c r="B2" s="129"/>
      <c r="C2" s="129"/>
      <c r="D2" s="129"/>
      <c r="E2" s="129"/>
      <c r="F2" s="129"/>
      <c r="G2" s="129"/>
      <c r="H2" s="129"/>
      <c r="I2" s="126"/>
      <c r="J2" s="214" t="s">
        <v>422</v>
      </c>
      <c r="K2" s="214"/>
      <c r="L2" s="214"/>
      <c r="M2" s="214"/>
      <c r="N2" s="126"/>
      <c r="O2" s="126"/>
      <c r="P2" s="126"/>
      <c r="Q2" s="126"/>
      <c r="R2" s="126"/>
      <c r="S2" s="126"/>
      <c r="T2" s="126"/>
    </row>
    <row r="3" spans="2:20" ht="18.75" customHeight="1">
      <c r="B3" s="129"/>
      <c r="C3" s="129"/>
      <c r="D3" s="129"/>
      <c r="E3" s="129"/>
      <c r="F3" s="129"/>
      <c r="G3" s="129"/>
      <c r="H3" s="129"/>
      <c r="I3" s="126"/>
      <c r="J3" s="214" t="s">
        <v>423</v>
      </c>
      <c r="K3" s="214"/>
      <c r="L3" s="214"/>
      <c r="M3" s="214"/>
      <c r="N3" s="126"/>
      <c r="O3" s="126"/>
      <c r="P3" s="126"/>
      <c r="Q3" s="126"/>
      <c r="R3" s="126"/>
      <c r="S3" s="126"/>
      <c r="T3" s="126"/>
    </row>
    <row r="4" spans="2:20" ht="18.75" customHeight="1">
      <c r="B4" s="129"/>
      <c r="C4" s="129"/>
      <c r="D4" s="129"/>
      <c r="E4" s="129"/>
      <c r="F4" s="129"/>
      <c r="G4" s="129"/>
      <c r="H4" s="129"/>
      <c r="I4" s="126"/>
      <c r="J4" s="214" t="s">
        <v>696</v>
      </c>
      <c r="K4" s="214"/>
      <c r="L4" s="214"/>
      <c r="M4" s="214"/>
      <c r="N4" s="126"/>
      <c r="O4" s="126"/>
      <c r="P4" s="126"/>
      <c r="Q4" s="126"/>
      <c r="R4" s="126"/>
      <c r="S4" s="126"/>
      <c r="T4" s="126"/>
    </row>
    <row r="5" spans="2:20" ht="18.75" customHeight="1">
      <c r="B5" s="129"/>
      <c r="C5" s="129"/>
      <c r="D5" s="129"/>
      <c r="E5" s="129"/>
      <c r="F5" s="129"/>
      <c r="G5" s="129"/>
      <c r="H5" s="129"/>
      <c r="I5" s="126"/>
      <c r="J5" s="214" t="s">
        <v>424</v>
      </c>
      <c r="K5" s="214"/>
      <c r="L5" s="214"/>
      <c r="M5" s="214"/>
      <c r="N5" s="126"/>
      <c r="O5" s="126"/>
      <c r="P5" s="126"/>
      <c r="Q5" s="126"/>
      <c r="R5" s="126"/>
      <c r="S5" s="126"/>
      <c r="T5" s="126"/>
    </row>
    <row r="6" spans="2:20" ht="18.75" customHeight="1">
      <c r="B6" s="129"/>
      <c r="C6" s="129"/>
      <c r="D6" s="129"/>
      <c r="E6" s="129"/>
      <c r="F6" s="129"/>
      <c r="G6" s="129"/>
      <c r="H6" s="129"/>
      <c r="I6" s="126"/>
      <c r="J6" s="214" t="s">
        <v>425</v>
      </c>
      <c r="K6" s="214"/>
      <c r="L6" s="214"/>
      <c r="M6" s="214"/>
      <c r="N6" s="126"/>
      <c r="O6" s="126"/>
      <c r="P6" s="126"/>
      <c r="Q6" s="126"/>
      <c r="R6" s="126"/>
      <c r="S6" s="126"/>
      <c r="T6" s="126"/>
    </row>
    <row r="7" spans="2:20" ht="18.75" customHeight="1">
      <c r="B7" s="129"/>
      <c r="C7" s="129"/>
      <c r="D7" s="129"/>
      <c r="E7" s="129"/>
      <c r="F7" s="129"/>
      <c r="G7" s="129"/>
      <c r="H7" s="129"/>
      <c r="I7" s="126"/>
      <c r="J7" s="214" t="s">
        <v>423</v>
      </c>
      <c r="K7" s="214"/>
      <c r="L7" s="214"/>
      <c r="M7" s="214"/>
      <c r="N7" s="126"/>
      <c r="O7" s="126"/>
      <c r="P7" s="126"/>
      <c r="Q7" s="126"/>
      <c r="R7" s="126"/>
      <c r="S7" s="126"/>
      <c r="T7" s="126"/>
    </row>
    <row r="8" spans="2:20" ht="18.75" customHeight="1">
      <c r="B8" s="129"/>
      <c r="C8" s="129"/>
      <c r="D8" s="129"/>
      <c r="E8" s="129"/>
      <c r="F8" s="129"/>
      <c r="G8" s="129"/>
      <c r="H8" s="129"/>
      <c r="I8" s="126"/>
      <c r="J8" s="214" t="s">
        <v>426</v>
      </c>
      <c r="K8" s="214"/>
      <c r="L8" s="214"/>
      <c r="M8" s="214"/>
      <c r="N8" s="126"/>
      <c r="O8" s="126"/>
      <c r="P8" s="126"/>
      <c r="Q8" s="126"/>
      <c r="R8" s="126"/>
      <c r="S8" s="126"/>
      <c r="T8" s="126"/>
    </row>
    <row r="9" spans="2:20" ht="18.75" customHeight="1">
      <c r="B9" s="129"/>
      <c r="C9" s="129"/>
      <c r="D9" s="129"/>
      <c r="E9" s="129"/>
      <c r="F9" s="129"/>
      <c r="G9" s="129"/>
      <c r="H9" s="129"/>
      <c r="I9" s="126"/>
      <c r="J9" s="214" t="s">
        <v>692</v>
      </c>
      <c r="K9" s="214"/>
      <c r="L9" s="214"/>
      <c r="M9" s="214"/>
      <c r="N9" s="126"/>
      <c r="O9" s="126"/>
      <c r="P9" s="126"/>
      <c r="Q9" s="126"/>
      <c r="R9" s="126"/>
      <c r="S9" s="126"/>
      <c r="T9" s="126"/>
    </row>
    <row r="10" spans="2:20" ht="18.75" customHeight="1">
      <c r="B10" s="129"/>
      <c r="C10" s="129"/>
      <c r="D10" s="129"/>
      <c r="E10" s="129"/>
      <c r="F10" s="129"/>
      <c r="G10" s="129"/>
      <c r="H10" s="129"/>
      <c r="I10" s="126"/>
      <c r="J10" s="214" t="s">
        <v>693</v>
      </c>
      <c r="K10" s="214"/>
      <c r="L10" s="214"/>
      <c r="M10" s="214"/>
      <c r="N10" s="126"/>
      <c r="O10" s="126"/>
      <c r="P10" s="126"/>
      <c r="Q10" s="126"/>
      <c r="R10" s="126"/>
      <c r="S10" s="126"/>
      <c r="T10" s="126"/>
    </row>
    <row r="11" spans="2:20" ht="18.75" customHeight="1">
      <c r="B11" s="129"/>
      <c r="C11" s="129"/>
      <c r="D11" s="129"/>
      <c r="E11" s="129"/>
      <c r="F11" s="129"/>
      <c r="G11" s="129"/>
      <c r="H11" s="129"/>
      <c r="I11" s="126"/>
      <c r="J11" s="214" t="s">
        <v>427</v>
      </c>
      <c r="K11" s="214"/>
      <c r="L11" s="214"/>
      <c r="M11" s="214"/>
      <c r="N11" s="126"/>
      <c r="O11" s="126"/>
      <c r="P11" s="126"/>
      <c r="Q11" s="126"/>
      <c r="R11" s="126"/>
      <c r="S11" s="126"/>
      <c r="T11" s="126"/>
    </row>
    <row r="12" spans="2:20" ht="18.75" customHeight="1">
      <c r="B12" s="129"/>
      <c r="C12" s="129"/>
      <c r="D12" s="129"/>
      <c r="E12" s="129"/>
      <c r="F12" s="129"/>
      <c r="G12" s="129"/>
      <c r="H12" s="129"/>
      <c r="I12" s="126"/>
      <c r="J12" s="215"/>
      <c r="K12" s="214"/>
      <c r="L12" s="214"/>
      <c r="M12" s="214"/>
      <c r="N12" s="126"/>
      <c r="O12" s="126"/>
      <c r="P12" s="126"/>
      <c r="Q12" s="126"/>
      <c r="R12" s="126"/>
      <c r="S12" s="126"/>
      <c r="T12" s="126"/>
    </row>
    <row r="13" spans="2:20" ht="18.75" customHeight="1">
      <c r="B13" s="129"/>
      <c r="C13" s="129"/>
      <c r="D13" s="129"/>
      <c r="E13" s="129"/>
      <c r="F13" s="129"/>
      <c r="G13" s="129"/>
      <c r="H13" s="129"/>
      <c r="I13" s="126"/>
      <c r="J13" s="214" t="s">
        <v>677</v>
      </c>
      <c r="K13" s="214"/>
      <c r="L13" s="214"/>
      <c r="M13" s="214"/>
      <c r="N13" s="126"/>
      <c r="O13" s="126"/>
      <c r="P13" s="126"/>
      <c r="Q13" s="126"/>
      <c r="R13" s="126"/>
      <c r="S13" s="126"/>
      <c r="T13" s="126"/>
    </row>
    <row r="14" spans="2:20" ht="18.75" customHeight="1">
      <c r="B14" s="129"/>
      <c r="C14" s="129"/>
      <c r="D14" s="129"/>
      <c r="E14" s="129"/>
      <c r="F14" s="129"/>
      <c r="G14" s="129"/>
      <c r="H14" s="129"/>
      <c r="I14" s="126"/>
      <c r="J14" s="214" t="s">
        <v>429</v>
      </c>
      <c r="K14" s="214"/>
      <c r="L14" s="214"/>
      <c r="M14" s="214"/>
      <c r="N14" s="126"/>
      <c r="O14" s="126"/>
      <c r="P14" s="126"/>
      <c r="Q14" s="126"/>
      <c r="R14" s="126"/>
      <c r="S14" s="126"/>
      <c r="T14" s="126"/>
    </row>
    <row r="15" spans="2:20" ht="18.75" customHeight="1">
      <c r="B15" s="129"/>
      <c r="C15" s="129"/>
      <c r="D15" s="129"/>
      <c r="E15" s="129"/>
      <c r="F15" s="129"/>
      <c r="G15" s="129"/>
      <c r="H15" s="129"/>
      <c r="I15" s="126"/>
      <c r="J15" s="214" t="s">
        <v>423</v>
      </c>
      <c r="K15" s="214"/>
      <c r="L15" s="214"/>
      <c r="M15" s="214"/>
      <c r="N15" s="126"/>
      <c r="O15" s="126"/>
      <c r="P15" s="126"/>
      <c r="Q15" s="126"/>
      <c r="R15" s="126"/>
      <c r="S15" s="126"/>
      <c r="T15" s="126"/>
    </row>
    <row r="16" spans="2:20" ht="15.75" customHeight="1">
      <c r="B16" s="129"/>
      <c r="C16" s="129"/>
      <c r="D16" s="129"/>
      <c r="E16" s="129"/>
      <c r="F16" s="129"/>
      <c r="G16" s="129"/>
      <c r="H16" s="129"/>
      <c r="I16" s="126"/>
      <c r="J16" s="216" t="s">
        <v>426</v>
      </c>
      <c r="K16" s="214"/>
      <c r="L16" s="214"/>
      <c r="M16" s="214"/>
      <c r="N16" s="126"/>
      <c r="O16" s="126"/>
      <c r="P16" s="126"/>
      <c r="Q16" s="126"/>
      <c r="R16" s="126"/>
      <c r="S16" s="126"/>
      <c r="T16" s="126"/>
    </row>
    <row r="17" spans="2:20" ht="22.5" customHeight="1">
      <c r="B17" s="129"/>
      <c r="C17" s="129"/>
      <c r="D17" s="129"/>
      <c r="E17" s="129"/>
      <c r="F17" s="129"/>
      <c r="G17" s="129"/>
      <c r="H17" s="129"/>
      <c r="I17" s="126"/>
      <c r="J17" s="216" t="s">
        <v>692</v>
      </c>
      <c r="K17" s="214"/>
      <c r="L17" s="214"/>
      <c r="M17" s="214"/>
      <c r="N17" s="126"/>
      <c r="O17" s="126"/>
      <c r="P17" s="126"/>
      <c r="Q17" s="126"/>
      <c r="R17" s="126"/>
      <c r="S17" s="126"/>
      <c r="T17" s="126"/>
    </row>
    <row r="18" spans="2:20" ht="22.5" customHeight="1">
      <c r="B18" s="129"/>
      <c r="C18" s="129"/>
      <c r="D18" s="129"/>
      <c r="E18" s="129"/>
      <c r="F18" s="129"/>
      <c r="G18" s="129"/>
      <c r="H18" s="129"/>
      <c r="I18" s="126"/>
      <c r="J18" s="216" t="s">
        <v>693</v>
      </c>
      <c r="K18" s="214"/>
      <c r="L18" s="214"/>
      <c r="M18" s="214"/>
      <c r="N18" s="126"/>
      <c r="O18" s="126"/>
      <c r="P18" s="126"/>
      <c r="Q18" s="126"/>
      <c r="R18" s="126"/>
      <c r="S18" s="126"/>
      <c r="T18" s="126"/>
    </row>
    <row r="19" spans="2:20" ht="18" customHeight="1">
      <c r="B19" s="129"/>
      <c r="C19" s="129"/>
      <c r="D19" s="129"/>
      <c r="E19" s="129"/>
      <c r="F19" s="129"/>
      <c r="G19" s="129"/>
      <c r="H19" s="129"/>
      <c r="I19" s="126"/>
      <c r="J19" s="214" t="s">
        <v>427</v>
      </c>
      <c r="K19" s="214"/>
      <c r="L19" s="214"/>
      <c r="M19" s="214"/>
      <c r="N19" s="126"/>
      <c r="O19" s="126"/>
      <c r="P19" s="126"/>
      <c r="Q19" s="126"/>
      <c r="R19" s="126"/>
      <c r="S19" s="126"/>
      <c r="T19" s="126"/>
    </row>
    <row r="20" spans="1:13" ht="40.5" customHeight="1">
      <c r="A20" s="51"/>
      <c r="B20" s="237" t="s">
        <v>679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</row>
    <row r="21" spans="1:13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M21" s="53" t="s">
        <v>313</v>
      </c>
    </row>
    <row r="22" spans="1:13" ht="12.75">
      <c r="A22" s="52"/>
      <c r="B22" s="238" t="s">
        <v>23</v>
      </c>
      <c r="C22" s="238" t="s">
        <v>314</v>
      </c>
      <c r="D22" s="238" t="s">
        <v>315</v>
      </c>
      <c r="E22" s="238" t="s">
        <v>316</v>
      </c>
      <c r="F22" s="233" t="s">
        <v>24</v>
      </c>
      <c r="G22" s="233" t="s">
        <v>25</v>
      </c>
      <c r="H22" s="233" t="s">
        <v>26</v>
      </c>
      <c r="I22" s="233" t="s">
        <v>317</v>
      </c>
      <c r="J22" s="233" t="s">
        <v>28</v>
      </c>
      <c r="K22" s="228" t="s">
        <v>29</v>
      </c>
      <c r="L22" s="235" t="s">
        <v>30</v>
      </c>
      <c r="M22" s="235" t="s">
        <v>318</v>
      </c>
    </row>
    <row r="23" spans="1:13" ht="12.75">
      <c r="A23" s="52"/>
      <c r="B23" s="239"/>
      <c r="C23" s="239"/>
      <c r="D23" s="239"/>
      <c r="E23" s="240"/>
      <c r="F23" s="234"/>
      <c r="G23" s="234"/>
      <c r="H23" s="234"/>
      <c r="I23" s="234"/>
      <c r="J23" s="234"/>
      <c r="K23" s="229"/>
      <c r="L23" s="236"/>
      <c r="M23" s="236"/>
    </row>
    <row r="24" spans="1:256" ht="35.25" customHeight="1">
      <c r="A24" s="4"/>
      <c r="B24" s="54" t="s">
        <v>319</v>
      </c>
      <c r="C24" s="55" t="s">
        <v>69</v>
      </c>
      <c r="D24" s="55" t="s">
        <v>20</v>
      </c>
      <c r="E24" s="55"/>
      <c r="F24" s="56"/>
      <c r="G24" s="56"/>
      <c r="H24" s="56"/>
      <c r="I24" s="56"/>
      <c r="J24" s="56"/>
      <c r="K24" s="57">
        <f>K25</f>
        <v>12707760.4</v>
      </c>
      <c r="L24" s="57">
        <f>L25</f>
        <v>0</v>
      </c>
      <c r="M24" s="57">
        <f>M25</f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32.25" customHeight="1">
      <c r="A25" s="3"/>
      <c r="B25" s="5" t="s">
        <v>156</v>
      </c>
      <c r="C25" s="58" t="s">
        <v>69</v>
      </c>
      <c r="D25" s="58" t="s">
        <v>20</v>
      </c>
      <c r="E25" s="58" t="s">
        <v>320</v>
      </c>
      <c r="F25" s="59" t="s">
        <v>13</v>
      </c>
      <c r="G25" s="59"/>
      <c r="H25" s="59"/>
      <c r="I25" s="59"/>
      <c r="J25" s="59"/>
      <c r="K25" s="60">
        <f>K68+K74+K77+K88+K91+K143+K94+K146+K97+K105+K29+K100+K129+K126+K85+K39+K123+K42+K45+K57+K62+K65+K71+K111+K140+K114+K135+K120+K149+K152+K161+K50+K53+K158+K155+K117+K36+K26+K108+K132</f>
        <v>12707760.4</v>
      </c>
      <c r="L25" s="60">
        <f>L68+L74+L77+L88+L91+L143+L94+L146+L97+L105+L29+L100+L129+L126+L85+L39+L123+L42+L45+L57+L62+L65+L71+L111+L140+L114+L135+L120+L149+L152+L161+L50+L53+L158+L155</f>
        <v>0</v>
      </c>
      <c r="M25" s="60">
        <f>M68+M74+M77+M88+M91+M143+M94+M146+M97+M105+M29+M100+M129+M126+M85+M39+M123+M42+M45+M57+M62+M65+M71+M111+M140+M114+M135+M120+M149+M152+M161+M50+M53+M158+M155</f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7" customHeight="1">
      <c r="A26" s="3"/>
      <c r="B26" s="5" t="s">
        <v>684</v>
      </c>
      <c r="C26" s="65" t="s">
        <v>69</v>
      </c>
      <c r="D26" s="65" t="s">
        <v>20</v>
      </c>
      <c r="E26" s="65" t="s">
        <v>320</v>
      </c>
      <c r="F26" s="24" t="s">
        <v>13</v>
      </c>
      <c r="G26" s="62"/>
      <c r="H26" s="62"/>
      <c r="I26" s="62" t="s">
        <v>687</v>
      </c>
      <c r="J26" s="62"/>
      <c r="K26" s="63">
        <f>K27</f>
        <v>7185260.4</v>
      </c>
      <c r="L26" s="63"/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7" customHeight="1">
      <c r="A27" s="3"/>
      <c r="B27" s="29" t="s">
        <v>239</v>
      </c>
      <c r="C27" s="65" t="s">
        <v>69</v>
      </c>
      <c r="D27" s="65" t="s">
        <v>20</v>
      </c>
      <c r="E27" s="65" t="s">
        <v>320</v>
      </c>
      <c r="F27" s="24" t="s">
        <v>13</v>
      </c>
      <c r="G27" s="62"/>
      <c r="H27" s="62"/>
      <c r="I27" s="66" t="s">
        <v>687</v>
      </c>
      <c r="J27" s="66" t="s">
        <v>240</v>
      </c>
      <c r="K27" s="218">
        <f>K28</f>
        <v>7185260.4</v>
      </c>
      <c r="L27" s="63"/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7.25" customHeight="1">
      <c r="A28" s="3"/>
      <c r="B28" s="29" t="s">
        <v>241</v>
      </c>
      <c r="C28" s="65" t="s">
        <v>69</v>
      </c>
      <c r="D28" s="65" t="s">
        <v>20</v>
      </c>
      <c r="E28" s="65" t="s">
        <v>320</v>
      </c>
      <c r="F28" s="24" t="s">
        <v>13</v>
      </c>
      <c r="G28" s="62"/>
      <c r="H28" s="62"/>
      <c r="I28" s="66" t="s">
        <v>687</v>
      </c>
      <c r="J28" s="66" t="s">
        <v>242</v>
      </c>
      <c r="K28" s="218">
        <v>7185260.4</v>
      </c>
      <c r="L28" s="63"/>
      <c r="M28" s="6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19.25" customHeight="1" hidden="1">
      <c r="A29" s="3"/>
      <c r="B29" s="23" t="s">
        <v>172</v>
      </c>
      <c r="C29" s="61" t="s">
        <v>69</v>
      </c>
      <c r="D29" s="61" t="s">
        <v>20</v>
      </c>
      <c r="E29" s="58" t="s">
        <v>320</v>
      </c>
      <c r="F29" s="62" t="s">
        <v>13</v>
      </c>
      <c r="G29" s="62" t="s">
        <v>35</v>
      </c>
      <c r="H29" s="62" t="s">
        <v>116</v>
      </c>
      <c r="I29" s="62" t="s">
        <v>321</v>
      </c>
      <c r="J29" s="62"/>
      <c r="K29" s="63">
        <f>K30+K32+K34</f>
        <v>0</v>
      </c>
      <c r="L29" s="63">
        <f>L30+L32+L34</f>
        <v>0</v>
      </c>
      <c r="M29" s="63">
        <f>M30+M32+M34</f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74.25" customHeight="1" hidden="1">
      <c r="A30" s="3"/>
      <c r="B30" s="64" t="s">
        <v>40</v>
      </c>
      <c r="C30" s="65" t="s">
        <v>69</v>
      </c>
      <c r="D30" s="65" t="s">
        <v>20</v>
      </c>
      <c r="E30" s="65" t="s">
        <v>320</v>
      </c>
      <c r="F30" s="24" t="s">
        <v>13</v>
      </c>
      <c r="G30" s="24" t="s">
        <v>35</v>
      </c>
      <c r="H30" s="24" t="s">
        <v>116</v>
      </c>
      <c r="I30" s="66" t="s">
        <v>321</v>
      </c>
      <c r="J30" s="24" t="s">
        <v>18</v>
      </c>
      <c r="K30" s="25">
        <f>K31</f>
        <v>0</v>
      </c>
      <c r="L30" s="25">
        <f>L31</f>
        <v>0</v>
      </c>
      <c r="M30" s="25">
        <f>M31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25.5" hidden="1">
      <c r="A31" s="3"/>
      <c r="B31" s="67" t="s">
        <v>41</v>
      </c>
      <c r="C31" s="65" t="s">
        <v>69</v>
      </c>
      <c r="D31" s="65" t="s">
        <v>20</v>
      </c>
      <c r="E31" s="65" t="s">
        <v>320</v>
      </c>
      <c r="F31" s="24" t="s">
        <v>13</v>
      </c>
      <c r="G31" s="24" t="s">
        <v>35</v>
      </c>
      <c r="H31" s="24" t="s">
        <v>116</v>
      </c>
      <c r="I31" s="66" t="s">
        <v>321</v>
      </c>
      <c r="J31" s="24" t="s">
        <v>42</v>
      </c>
      <c r="K31" s="25"/>
      <c r="L31" s="25"/>
      <c r="M31" s="2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25.5" hidden="1">
      <c r="A32" s="3"/>
      <c r="B32" s="67" t="s">
        <v>43</v>
      </c>
      <c r="C32" s="65" t="s">
        <v>69</v>
      </c>
      <c r="D32" s="65" t="s">
        <v>20</v>
      </c>
      <c r="E32" s="65" t="s">
        <v>320</v>
      </c>
      <c r="F32" s="24" t="s">
        <v>13</v>
      </c>
      <c r="G32" s="24" t="s">
        <v>35</v>
      </c>
      <c r="H32" s="24" t="s">
        <v>116</v>
      </c>
      <c r="I32" s="66" t="s">
        <v>321</v>
      </c>
      <c r="J32" s="24" t="s">
        <v>44</v>
      </c>
      <c r="K32" s="25">
        <f>K33</f>
        <v>0</v>
      </c>
      <c r="L32" s="25">
        <f>L33</f>
        <v>0</v>
      </c>
      <c r="M32" s="25">
        <f>M33</f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30.75" customHeight="1" hidden="1">
      <c r="A33" s="3"/>
      <c r="B33" s="67" t="s">
        <v>45</v>
      </c>
      <c r="C33" s="65" t="s">
        <v>69</v>
      </c>
      <c r="D33" s="65" t="s">
        <v>20</v>
      </c>
      <c r="E33" s="65" t="s">
        <v>320</v>
      </c>
      <c r="F33" s="24" t="s">
        <v>13</v>
      </c>
      <c r="G33" s="24" t="s">
        <v>35</v>
      </c>
      <c r="H33" s="24" t="s">
        <v>116</v>
      </c>
      <c r="I33" s="66" t="s">
        <v>321</v>
      </c>
      <c r="J33" s="24" t="s">
        <v>46</v>
      </c>
      <c r="K33" s="25"/>
      <c r="L33" s="25"/>
      <c r="M33" s="2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 hidden="1">
      <c r="A34" s="3"/>
      <c r="B34" s="32" t="s">
        <v>174</v>
      </c>
      <c r="C34" s="68" t="s">
        <v>69</v>
      </c>
      <c r="D34" s="68" t="s">
        <v>20</v>
      </c>
      <c r="E34" s="68" t="s">
        <v>320</v>
      </c>
      <c r="F34" s="33" t="s">
        <v>13</v>
      </c>
      <c r="G34" s="33" t="s">
        <v>35</v>
      </c>
      <c r="H34" s="33" t="s">
        <v>116</v>
      </c>
      <c r="I34" s="66" t="s">
        <v>321</v>
      </c>
      <c r="J34" s="33" t="s">
        <v>148</v>
      </c>
      <c r="K34" s="25">
        <f>K35</f>
        <v>0</v>
      </c>
      <c r="L34" s="25">
        <f>L35</f>
        <v>0</v>
      </c>
      <c r="M34" s="25">
        <f>M35</f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 hidden="1">
      <c r="A35" s="3"/>
      <c r="B35" s="32" t="s">
        <v>21</v>
      </c>
      <c r="C35" s="68" t="s">
        <v>69</v>
      </c>
      <c r="D35" s="68" t="s">
        <v>20</v>
      </c>
      <c r="E35" s="68" t="s">
        <v>320</v>
      </c>
      <c r="F35" s="33" t="s">
        <v>13</v>
      </c>
      <c r="G35" s="33" t="s">
        <v>35</v>
      </c>
      <c r="H35" s="33" t="s">
        <v>116</v>
      </c>
      <c r="I35" s="66" t="s">
        <v>321</v>
      </c>
      <c r="J35" s="33" t="s">
        <v>175</v>
      </c>
      <c r="K35" s="25"/>
      <c r="L35" s="25"/>
      <c r="M35" s="2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 customHeight="1">
      <c r="A36" s="3"/>
      <c r="B36" s="35" t="s">
        <v>246</v>
      </c>
      <c r="C36" s="70" t="s">
        <v>69</v>
      </c>
      <c r="D36" s="70" t="s">
        <v>20</v>
      </c>
      <c r="E36" s="70" t="s">
        <v>320</v>
      </c>
      <c r="F36" s="31" t="s">
        <v>13</v>
      </c>
      <c r="G36" s="31"/>
      <c r="H36" s="31"/>
      <c r="I36" s="62" t="s">
        <v>682</v>
      </c>
      <c r="J36" s="31"/>
      <c r="K36" s="60">
        <f>K37</f>
        <v>4000000</v>
      </c>
      <c r="L36" s="60"/>
      <c r="M36" s="6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32.25" customHeight="1">
      <c r="A37" s="3"/>
      <c r="B37" s="29" t="s">
        <v>683</v>
      </c>
      <c r="C37" s="68" t="s">
        <v>69</v>
      </c>
      <c r="D37" s="68" t="s">
        <v>20</v>
      </c>
      <c r="E37" s="68" t="s">
        <v>320</v>
      </c>
      <c r="F37" s="33" t="s">
        <v>13</v>
      </c>
      <c r="G37" s="33"/>
      <c r="H37" s="33"/>
      <c r="I37" s="66" t="s">
        <v>682</v>
      </c>
      <c r="J37" s="33" t="s">
        <v>240</v>
      </c>
      <c r="K37" s="25">
        <f>K38</f>
        <v>4000000</v>
      </c>
      <c r="L37" s="25"/>
      <c r="M37" s="2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7.25" customHeight="1">
      <c r="A38" s="3"/>
      <c r="B38" s="29" t="s">
        <v>241</v>
      </c>
      <c r="C38" s="68" t="s">
        <v>69</v>
      </c>
      <c r="D38" s="68" t="s">
        <v>20</v>
      </c>
      <c r="E38" s="68" t="s">
        <v>320</v>
      </c>
      <c r="F38" s="33" t="s">
        <v>13</v>
      </c>
      <c r="G38" s="33"/>
      <c r="H38" s="33"/>
      <c r="I38" s="66" t="s">
        <v>682</v>
      </c>
      <c r="J38" s="33" t="s">
        <v>242</v>
      </c>
      <c r="K38" s="25">
        <v>4000000</v>
      </c>
      <c r="L38" s="25"/>
      <c r="M38" s="2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96.75" customHeight="1" hidden="1">
      <c r="A39" s="3"/>
      <c r="B39" s="5" t="s">
        <v>255</v>
      </c>
      <c r="C39" s="58" t="s">
        <v>69</v>
      </c>
      <c r="D39" s="58" t="s">
        <v>20</v>
      </c>
      <c r="E39" s="58" t="s">
        <v>320</v>
      </c>
      <c r="F39" s="59" t="s">
        <v>13</v>
      </c>
      <c r="G39" s="59"/>
      <c r="H39" s="59"/>
      <c r="I39" s="59" t="s">
        <v>322</v>
      </c>
      <c r="J39" s="59"/>
      <c r="K39" s="60">
        <f aca="true" t="shared" si="0" ref="K39:M40">K40</f>
        <v>0</v>
      </c>
      <c r="L39" s="60">
        <f t="shared" si="0"/>
        <v>0</v>
      </c>
      <c r="M39" s="60">
        <f t="shared" si="0"/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33.75" customHeight="1" hidden="1">
      <c r="A40" s="3"/>
      <c r="B40" s="16" t="s">
        <v>57</v>
      </c>
      <c r="C40" s="65" t="s">
        <v>69</v>
      </c>
      <c r="D40" s="65" t="s">
        <v>20</v>
      </c>
      <c r="E40" s="65" t="s">
        <v>320</v>
      </c>
      <c r="F40" s="24" t="s">
        <v>13</v>
      </c>
      <c r="G40" s="24"/>
      <c r="H40" s="24"/>
      <c r="I40" s="24" t="s">
        <v>322</v>
      </c>
      <c r="J40" s="24" t="s">
        <v>58</v>
      </c>
      <c r="K40" s="25">
        <f t="shared" si="0"/>
        <v>0</v>
      </c>
      <c r="L40" s="25">
        <f t="shared" si="0"/>
        <v>0</v>
      </c>
      <c r="M40" s="25">
        <f t="shared" si="0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24" customHeight="1" hidden="1">
      <c r="A41" s="3"/>
      <c r="B41" s="16" t="s">
        <v>59</v>
      </c>
      <c r="C41" s="65" t="s">
        <v>69</v>
      </c>
      <c r="D41" s="65" t="s">
        <v>20</v>
      </c>
      <c r="E41" s="65" t="s">
        <v>320</v>
      </c>
      <c r="F41" s="24" t="s">
        <v>13</v>
      </c>
      <c r="G41" s="24"/>
      <c r="H41" s="24"/>
      <c r="I41" s="24" t="s">
        <v>322</v>
      </c>
      <c r="J41" s="24" t="s">
        <v>60</v>
      </c>
      <c r="K41" s="25"/>
      <c r="L41" s="25"/>
      <c r="M41" s="2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46.5" customHeight="1" hidden="1">
      <c r="A42" s="3"/>
      <c r="B42" s="5" t="s">
        <v>276</v>
      </c>
      <c r="C42" s="58" t="s">
        <v>69</v>
      </c>
      <c r="D42" s="58" t="s">
        <v>20</v>
      </c>
      <c r="E42" s="58" t="s">
        <v>320</v>
      </c>
      <c r="F42" s="59" t="s">
        <v>13</v>
      </c>
      <c r="G42" s="59" t="s">
        <v>105</v>
      </c>
      <c r="H42" s="59" t="s">
        <v>37</v>
      </c>
      <c r="I42" s="59" t="s">
        <v>323</v>
      </c>
      <c r="J42" s="59"/>
      <c r="K42" s="60">
        <f aca="true" t="shared" si="1" ref="K42:M43">K43</f>
        <v>0</v>
      </c>
      <c r="L42" s="60">
        <f t="shared" si="1"/>
        <v>0</v>
      </c>
      <c r="M42" s="60">
        <f t="shared" si="1"/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 hidden="1">
      <c r="A43" s="3"/>
      <c r="B43" s="16" t="s">
        <v>274</v>
      </c>
      <c r="C43" s="65" t="s">
        <v>69</v>
      </c>
      <c r="D43" s="65" t="s">
        <v>20</v>
      </c>
      <c r="E43" s="65" t="s">
        <v>320</v>
      </c>
      <c r="F43" s="24" t="s">
        <v>13</v>
      </c>
      <c r="G43" s="24" t="s">
        <v>105</v>
      </c>
      <c r="H43" s="24" t="s">
        <v>37</v>
      </c>
      <c r="I43" s="24" t="s">
        <v>323</v>
      </c>
      <c r="J43" s="24" t="s">
        <v>111</v>
      </c>
      <c r="K43" s="25">
        <f t="shared" si="1"/>
        <v>0</v>
      </c>
      <c r="L43" s="25">
        <f t="shared" si="1"/>
        <v>0</v>
      </c>
      <c r="M43" s="25">
        <f t="shared" si="1"/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25.5" hidden="1">
      <c r="A44" s="3"/>
      <c r="B44" s="39" t="s">
        <v>112</v>
      </c>
      <c r="C44" s="65" t="s">
        <v>69</v>
      </c>
      <c r="D44" s="65" t="s">
        <v>20</v>
      </c>
      <c r="E44" s="65" t="s">
        <v>320</v>
      </c>
      <c r="F44" s="24" t="s">
        <v>13</v>
      </c>
      <c r="G44" s="24" t="s">
        <v>105</v>
      </c>
      <c r="H44" s="24" t="s">
        <v>37</v>
      </c>
      <c r="I44" s="24" t="s">
        <v>323</v>
      </c>
      <c r="J44" s="24" t="s">
        <v>113</v>
      </c>
      <c r="K44" s="25"/>
      <c r="L44" s="25"/>
      <c r="M44" s="2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2.25" customHeight="1" hidden="1">
      <c r="A45" s="3"/>
      <c r="B45" s="5" t="s">
        <v>291</v>
      </c>
      <c r="C45" s="58" t="s">
        <v>69</v>
      </c>
      <c r="D45" s="58" t="s">
        <v>20</v>
      </c>
      <c r="E45" s="58" t="s">
        <v>320</v>
      </c>
      <c r="F45" s="59" t="s">
        <v>13</v>
      </c>
      <c r="G45" s="59" t="s">
        <v>105</v>
      </c>
      <c r="H45" s="59" t="s">
        <v>107</v>
      </c>
      <c r="I45" s="59" t="s">
        <v>324</v>
      </c>
      <c r="J45" s="59"/>
      <c r="K45" s="60">
        <f>K46+K48</f>
        <v>0</v>
      </c>
      <c r="L45" s="60">
        <f>L46+L48</f>
        <v>0</v>
      </c>
      <c r="M45" s="60">
        <f>M46+M48</f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78" customHeight="1" hidden="1">
      <c r="A46" s="3"/>
      <c r="B46" s="64" t="s">
        <v>40</v>
      </c>
      <c r="C46" s="65" t="s">
        <v>69</v>
      </c>
      <c r="D46" s="65" t="s">
        <v>20</v>
      </c>
      <c r="E46" s="65" t="s">
        <v>320</v>
      </c>
      <c r="F46" s="24" t="s">
        <v>13</v>
      </c>
      <c r="G46" s="24" t="s">
        <v>105</v>
      </c>
      <c r="H46" s="24" t="s">
        <v>132</v>
      </c>
      <c r="I46" s="24" t="s">
        <v>324</v>
      </c>
      <c r="J46" s="24" t="s">
        <v>18</v>
      </c>
      <c r="K46" s="25">
        <f>K47</f>
        <v>0</v>
      </c>
      <c r="L46" s="25">
        <f>L47</f>
        <v>0</v>
      </c>
      <c r="M46" s="25">
        <f>M47</f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25.5" hidden="1">
      <c r="A47" s="3"/>
      <c r="B47" s="67" t="s">
        <v>41</v>
      </c>
      <c r="C47" s="65" t="s">
        <v>69</v>
      </c>
      <c r="D47" s="65" t="s">
        <v>20</v>
      </c>
      <c r="E47" s="65" t="s">
        <v>320</v>
      </c>
      <c r="F47" s="24" t="s">
        <v>13</v>
      </c>
      <c r="G47" s="24" t="s">
        <v>105</v>
      </c>
      <c r="H47" s="24" t="s">
        <v>132</v>
      </c>
      <c r="I47" s="24" t="s">
        <v>324</v>
      </c>
      <c r="J47" s="24" t="s">
        <v>42</v>
      </c>
      <c r="K47" s="25"/>
      <c r="L47" s="25"/>
      <c r="M47" s="2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25.5" hidden="1">
      <c r="A48" s="3"/>
      <c r="B48" s="67" t="s">
        <v>43</v>
      </c>
      <c r="C48" s="65" t="s">
        <v>69</v>
      </c>
      <c r="D48" s="65" t="s">
        <v>20</v>
      </c>
      <c r="E48" s="65" t="s">
        <v>320</v>
      </c>
      <c r="F48" s="24" t="s">
        <v>13</v>
      </c>
      <c r="G48" s="24" t="s">
        <v>105</v>
      </c>
      <c r="H48" s="24" t="s">
        <v>132</v>
      </c>
      <c r="I48" s="24" t="s">
        <v>324</v>
      </c>
      <c r="J48" s="24" t="s">
        <v>44</v>
      </c>
      <c r="K48" s="25">
        <f>K49</f>
        <v>0</v>
      </c>
      <c r="L48" s="25">
        <f>L49</f>
        <v>0</v>
      </c>
      <c r="M48" s="25">
        <f>M49</f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25.5" customHeight="1" hidden="1">
      <c r="A49" s="3"/>
      <c r="B49" s="67" t="s">
        <v>45</v>
      </c>
      <c r="C49" s="65" t="s">
        <v>69</v>
      </c>
      <c r="D49" s="65" t="s">
        <v>20</v>
      </c>
      <c r="E49" s="65" t="s">
        <v>320</v>
      </c>
      <c r="F49" s="24" t="s">
        <v>13</v>
      </c>
      <c r="G49" s="24" t="s">
        <v>105</v>
      </c>
      <c r="H49" s="24" t="s">
        <v>132</v>
      </c>
      <c r="I49" s="24" t="s">
        <v>324</v>
      </c>
      <c r="J49" s="24" t="s">
        <v>46</v>
      </c>
      <c r="K49" s="25"/>
      <c r="L49" s="25"/>
      <c r="M49" s="2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47.75" customHeight="1" hidden="1">
      <c r="A50" s="3"/>
      <c r="B50" s="5" t="s">
        <v>293</v>
      </c>
      <c r="C50" s="58" t="s">
        <v>69</v>
      </c>
      <c r="D50" s="58" t="s">
        <v>20</v>
      </c>
      <c r="E50" s="58" t="s">
        <v>320</v>
      </c>
      <c r="F50" s="59" t="s">
        <v>13</v>
      </c>
      <c r="G50" s="59" t="s">
        <v>105</v>
      </c>
      <c r="H50" s="59" t="s">
        <v>132</v>
      </c>
      <c r="I50" s="59" t="s">
        <v>325</v>
      </c>
      <c r="J50" s="59"/>
      <c r="K50" s="60">
        <f aca="true" t="shared" si="2" ref="K50:M51">K51</f>
        <v>0</v>
      </c>
      <c r="L50" s="60">
        <f t="shared" si="2"/>
        <v>0</v>
      </c>
      <c r="M50" s="60">
        <f t="shared" si="2"/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25.5" hidden="1">
      <c r="A51" s="3"/>
      <c r="B51" s="67" t="s">
        <v>43</v>
      </c>
      <c r="C51" s="65" t="s">
        <v>69</v>
      </c>
      <c r="D51" s="65" t="s">
        <v>20</v>
      </c>
      <c r="E51" s="65" t="s">
        <v>320</v>
      </c>
      <c r="F51" s="24" t="s">
        <v>13</v>
      </c>
      <c r="G51" s="24" t="s">
        <v>105</v>
      </c>
      <c r="H51" s="24" t="s">
        <v>132</v>
      </c>
      <c r="I51" s="24" t="s">
        <v>325</v>
      </c>
      <c r="J51" s="24" t="s">
        <v>44</v>
      </c>
      <c r="K51" s="25">
        <f t="shared" si="2"/>
        <v>0</v>
      </c>
      <c r="L51" s="25">
        <f t="shared" si="2"/>
        <v>0</v>
      </c>
      <c r="M51" s="25">
        <f t="shared" si="2"/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25.5" hidden="1">
      <c r="A52" s="3"/>
      <c r="B52" s="67" t="s">
        <v>45</v>
      </c>
      <c r="C52" s="65" t="s">
        <v>69</v>
      </c>
      <c r="D52" s="65" t="s">
        <v>20</v>
      </c>
      <c r="E52" s="65" t="s">
        <v>320</v>
      </c>
      <c r="F52" s="24" t="s">
        <v>13</v>
      </c>
      <c r="G52" s="24" t="s">
        <v>105</v>
      </c>
      <c r="H52" s="24" t="s">
        <v>132</v>
      </c>
      <c r="I52" s="24" t="s">
        <v>325</v>
      </c>
      <c r="J52" s="24" t="s">
        <v>46</v>
      </c>
      <c r="K52" s="25"/>
      <c r="L52" s="25"/>
      <c r="M52" s="2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62" customHeight="1" hidden="1">
      <c r="A53" s="3"/>
      <c r="B53" s="5" t="s">
        <v>282</v>
      </c>
      <c r="C53" s="58" t="s">
        <v>69</v>
      </c>
      <c r="D53" s="58" t="s">
        <v>20</v>
      </c>
      <c r="E53" s="58" t="s">
        <v>320</v>
      </c>
      <c r="F53" s="59" t="s">
        <v>13</v>
      </c>
      <c r="G53" s="59" t="s">
        <v>105</v>
      </c>
      <c r="H53" s="59" t="s">
        <v>107</v>
      </c>
      <c r="I53" s="59" t="s">
        <v>326</v>
      </c>
      <c r="J53" s="59"/>
      <c r="K53" s="60">
        <f>K54</f>
        <v>0</v>
      </c>
      <c r="L53" s="60">
        <f>L54</f>
        <v>0</v>
      </c>
      <c r="M53" s="60">
        <f>M54</f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23.25" customHeight="1" hidden="1">
      <c r="A54" s="3"/>
      <c r="B54" s="16" t="s">
        <v>110</v>
      </c>
      <c r="C54" s="65" t="s">
        <v>69</v>
      </c>
      <c r="D54" s="65" t="s">
        <v>20</v>
      </c>
      <c r="E54" s="65" t="s">
        <v>320</v>
      </c>
      <c r="F54" s="24" t="s">
        <v>13</v>
      </c>
      <c r="G54" s="24" t="s">
        <v>105</v>
      </c>
      <c r="H54" s="24" t="s">
        <v>107</v>
      </c>
      <c r="I54" s="24" t="s">
        <v>326</v>
      </c>
      <c r="J54" s="24" t="s">
        <v>111</v>
      </c>
      <c r="K54" s="25">
        <f>K55+K56</f>
        <v>0</v>
      </c>
      <c r="L54" s="25">
        <f>L55+L56</f>
        <v>0</v>
      </c>
      <c r="M54" s="25">
        <f>M55+M56</f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29.25" customHeight="1" hidden="1">
      <c r="A55" s="3"/>
      <c r="B55" s="69" t="s">
        <v>284</v>
      </c>
      <c r="C55" s="65" t="s">
        <v>69</v>
      </c>
      <c r="D55" s="65" t="s">
        <v>20</v>
      </c>
      <c r="E55" s="65" t="s">
        <v>320</v>
      </c>
      <c r="F55" s="24" t="s">
        <v>13</v>
      </c>
      <c r="G55" s="24" t="s">
        <v>105</v>
      </c>
      <c r="H55" s="24" t="s">
        <v>107</v>
      </c>
      <c r="I55" s="24" t="s">
        <v>326</v>
      </c>
      <c r="J55" s="24" t="s">
        <v>285</v>
      </c>
      <c r="K55" s="25"/>
      <c r="L55" s="25"/>
      <c r="M55" s="2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30" customHeight="1" hidden="1">
      <c r="A56" s="3"/>
      <c r="B56" s="39" t="s">
        <v>112</v>
      </c>
      <c r="C56" s="65" t="s">
        <v>69</v>
      </c>
      <c r="D56" s="65" t="s">
        <v>20</v>
      </c>
      <c r="E56" s="65" t="s">
        <v>320</v>
      </c>
      <c r="F56" s="24" t="s">
        <v>13</v>
      </c>
      <c r="G56" s="24" t="s">
        <v>105</v>
      </c>
      <c r="H56" s="24" t="s">
        <v>107</v>
      </c>
      <c r="I56" s="24" t="s">
        <v>326</v>
      </c>
      <c r="J56" s="24" t="s">
        <v>113</v>
      </c>
      <c r="K56" s="25"/>
      <c r="L56" s="25"/>
      <c r="M56" s="2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51" hidden="1">
      <c r="A57" s="3"/>
      <c r="B57" s="5" t="s">
        <v>215</v>
      </c>
      <c r="C57" s="58" t="s">
        <v>69</v>
      </c>
      <c r="D57" s="58" t="s">
        <v>20</v>
      </c>
      <c r="E57" s="58" t="s">
        <v>320</v>
      </c>
      <c r="F57" s="59" t="s">
        <v>13</v>
      </c>
      <c r="G57" s="59" t="s">
        <v>107</v>
      </c>
      <c r="H57" s="59" t="s">
        <v>127</v>
      </c>
      <c r="I57" s="59" t="s">
        <v>327</v>
      </c>
      <c r="J57" s="59"/>
      <c r="K57" s="60">
        <f>K58+K60</f>
        <v>0</v>
      </c>
      <c r="L57" s="60">
        <f>L58+L60</f>
        <v>0</v>
      </c>
      <c r="M57" s="60">
        <f>M58+M60</f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63.75" hidden="1">
      <c r="A58" s="3"/>
      <c r="B58" s="64" t="s">
        <v>40</v>
      </c>
      <c r="C58" s="65" t="s">
        <v>69</v>
      </c>
      <c r="D58" s="65" t="s">
        <v>20</v>
      </c>
      <c r="E58" s="65" t="s">
        <v>320</v>
      </c>
      <c r="F58" s="24" t="s">
        <v>217</v>
      </c>
      <c r="G58" s="24" t="s">
        <v>107</v>
      </c>
      <c r="H58" s="24" t="s">
        <v>127</v>
      </c>
      <c r="I58" s="24" t="s">
        <v>327</v>
      </c>
      <c r="J58" s="24" t="s">
        <v>18</v>
      </c>
      <c r="K58" s="25">
        <f>K59</f>
        <v>0</v>
      </c>
      <c r="L58" s="25">
        <f>L59</f>
        <v>0</v>
      </c>
      <c r="M58" s="25">
        <f>M59</f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25.5" hidden="1">
      <c r="A59" s="3"/>
      <c r="B59" s="67" t="s">
        <v>41</v>
      </c>
      <c r="C59" s="65" t="s">
        <v>69</v>
      </c>
      <c r="D59" s="65" t="s">
        <v>20</v>
      </c>
      <c r="E59" s="65" t="s">
        <v>320</v>
      </c>
      <c r="F59" s="24" t="s">
        <v>13</v>
      </c>
      <c r="G59" s="24" t="s">
        <v>107</v>
      </c>
      <c r="H59" s="24" t="s">
        <v>127</v>
      </c>
      <c r="I59" s="24" t="s">
        <v>327</v>
      </c>
      <c r="J59" s="24" t="s">
        <v>42</v>
      </c>
      <c r="K59" s="25"/>
      <c r="L59" s="25"/>
      <c r="M59" s="25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25.5" hidden="1">
      <c r="A60" s="3"/>
      <c r="B60" s="12" t="s">
        <v>43</v>
      </c>
      <c r="C60" s="65" t="s">
        <v>69</v>
      </c>
      <c r="D60" s="65" t="s">
        <v>20</v>
      </c>
      <c r="E60" s="65" t="s">
        <v>320</v>
      </c>
      <c r="F60" s="24" t="s">
        <v>13</v>
      </c>
      <c r="G60" s="24" t="s">
        <v>107</v>
      </c>
      <c r="H60" s="24" t="s">
        <v>127</v>
      </c>
      <c r="I60" s="24" t="s">
        <v>327</v>
      </c>
      <c r="J60" s="24" t="s">
        <v>44</v>
      </c>
      <c r="K60" s="25">
        <f>K61</f>
        <v>0</v>
      </c>
      <c r="L60" s="25">
        <f>L61</f>
        <v>0</v>
      </c>
      <c r="M60" s="25">
        <f>M61</f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25.5" hidden="1">
      <c r="A61" s="3"/>
      <c r="B61" s="12" t="s">
        <v>45</v>
      </c>
      <c r="C61" s="65" t="s">
        <v>69</v>
      </c>
      <c r="D61" s="65" t="s">
        <v>20</v>
      </c>
      <c r="E61" s="65" t="s">
        <v>320</v>
      </c>
      <c r="F61" s="24" t="s">
        <v>13</v>
      </c>
      <c r="G61" s="24" t="s">
        <v>107</v>
      </c>
      <c r="H61" s="24" t="s">
        <v>127</v>
      </c>
      <c r="I61" s="24" t="s">
        <v>327</v>
      </c>
      <c r="J61" s="24" t="s">
        <v>46</v>
      </c>
      <c r="K61" s="25"/>
      <c r="L61" s="25"/>
      <c r="M61" s="2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72.75" customHeight="1" hidden="1">
      <c r="A62" s="3"/>
      <c r="B62" s="5" t="s">
        <v>328</v>
      </c>
      <c r="C62" s="58" t="s">
        <v>69</v>
      </c>
      <c r="D62" s="58" t="s">
        <v>20</v>
      </c>
      <c r="E62" s="58" t="s">
        <v>320</v>
      </c>
      <c r="F62" s="59" t="s">
        <v>13</v>
      </c>
      <c r="G62" s="59" t="s">
        <v>105</v>
      </c>
      <c r="H62" s="59" t="s">
        <v>107</v>
      </c>
      <c r="I62" s="59" t="s">
        <v>329</v>
      </c>
      <c r="J62" s="59"/>
      <c r="K62" s="60">
        <f aca="true" t="shared" si="3" ref="K62:M63">K63</f>
        <v>0</v>
      </c>
      <c r="L62" s="60">
        <f t="shared" si="3"/>
        <v>0</v>
      </c>
      <c r="M62" s="60">
        <f t="shared" si="3"/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25.5" hidden="1">
      <c r="A63" s="3"/>
      <c r="B63" s="67" t="s">
        <v>239</v>
      </c>
      <c r="C63" s="65" t="s">
        <v>69</v>
      </c>
      <c r="D63" s="65" t="s">
        <v>20</v>
      </c>
      <c r="E63" s="65" t="s">
        <v>320</v>
      </c>
      <c r="F63" s="24" t="s">
        <v>13</v>
      </c>
      <c r="G63" s="24" t="s">
        <v>105</v>
      </c>
      <c r="H63" s="24" t="s">
        <v>107</v>
      </c>
      <c r="I63" s="24" t="s">
        <v>329</v>
      </c>
      <c r="J63" s="24" t="s">
        <v>240</v>
      </c>
      <c r="K63" s="25">
        <f t="shared" si="3"/>
        <v>0</v>
      </c>
      <c r="L63" s="25">
        <f t="shared" si="3"/>
        <v>0</v>
      </c>
      <c r="M63" s="25">
        <f t="shared" si="3"/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 hidden="1">
      <c r="A64" s="3"/>
      <c r="B64" s="67" t="s">
        <v>241</v>
      </c>
      <c r="C64" s="65" t="s">
        <v>69</v>
      </c>
      <c r="D64" s="65" t="s">
        <v>20</v>
      </c>
      <c r="E64" s="65" t="s">
        <v>320</v>
      </c>
      <c r="F64" s="24" t="s">
        <v>13</v>
      </c>
      <c r="G64" s="24" t="s">
        <v>105</v>
      </c>
      <c r="H64" s="24" t="s">
        <v>107</v>
      </c>
      <c r="I64" s="24" t="s">
        <v>329</v>
      </c>
      <c r="J64" s="24" t="s">
        <v>242</v>
      </c>
      <c r="K64" s="25"/>
      <c r="L64" s="25"/>
      <c r="M64" s="2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59.25" customHeight="1" hidden="1">
      <c r="A65" s="3"/>
      <c r="B65" s="27" t="s">
        <v>185</v>
      </c>
      <c r="C65" s="70" t="s">
        <v>69</v>
      </c>
      <c r="D65" s="70" t="s">
        <v>20</v>
      </c>
      <c r="E65" s="70" t="s">
        <v>320</v>
      </c>
      <c r="F65" s="31" t="s">
        <v>13</v>
      </c>
      <c r="G65" s="31" t="s">
        <v>69</v>
      </c>
      <c r="H65" s="31" t="s">
        <v>37</v>
      </c>
      <c r="I65" s="31" t="s">
        <v>330</v>
      </c>
      <c r="J65" s="31"/>
      <c r="K65" s="60">
        <f aca="true" t="shared" si="4" ref="K65:M66">K66</f>
        <v>0</v>
      </c>
      <c r="L65" s="60">
        <f t="shared" si="4"/>
        <v>0</v>
      </c>
      <c r="M65" s="60">
        <f t="shared" si="4"/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 hidden="1">
      <c r="A66" s="3"/>
      <c r="B66" s="32" t="s">
        <v>154</v>
      </c>
      <c r="C66" s="68" t="s">
        <v>69</v>
      </c>
      <c r="D66" s="68" t="s">
        <v>20</v>
      </c>
      <c r="E66" s="68" t="s">
        <v>320</v>
      </c>
      <c r="F66" s="33" t="s">
        <v>13</v>
      </c>
      <c r="G66" s="33" t="s">
        <v>69</v>
      </c>
      <c r="H66" s="33" t="s">
        <v>37</v>
      </c>
      <c r="I66" s="33" t="s">
        <v>330</v>
      </c>
      <c r="J66" s="33" t="s">
        <v>148</v>
      </c>
      <c r="K66" s="25">
        <f t="shared" si="4"/>
        <v>0</v>
      </c>
      <c r="L66" s="25">
        <f t="shared" si="4"/>
        <v>0</v>
      </c>
      <c r="M66" s="25">
        <f t="shared" si="4"/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 hidden="1">
      <c r="A67" s="3"/>
      <c r="B67" s="32" t="s">
        <v>187</v>
      </c>
      <c r="C67" s="68" t="s">
        <v>69</v>
      </c>
      <c r="D67" s="68" t="s">
        <v>20</v>
      </c>
      <c r="E67" s="68" t="s">
        <v>320</v>
      </c>
      <c r="F67" s="33" t="s">
        <v>13</v>
      </c>
      <c r="G67" s="33" t="s">
        <v>69</v>
      </c>
      <c r="H67" s="33" t="s">
        <v>37</v>
      </c>
      <c r="I67" s="33" t="s">
        <v>330</v>
      </c>
      <c r="J67" s="33" t="s">
        <v>188</v>
      </c>
      <c r="K67" s="25"/>
      <c r="L67" s="25"/>
      <c r="M67" s="25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38.25" hidden="1">
      <c r="A68" s="3"/>
      <c r="B68" s="5" t="s">
        <v>164</v>
      </c>
      <c r="C68" s="58" t="s">
        <v>69</v>
      </c>
      <c r="D68" s="58" t="s">
        <v>20</v>
      </c>
      <c r="E68" s="58" t="s">
        <v>320</v>
      </c>
      <c r="F68" s="59" t="s">
        <v>13</v>
      </c>
      <c r="G68" s="66"/>
      <c r="H68" s="66"/>
      <c r="I68" s="62" t="s">
        <v>331</v>
      </c>
      <c r="J68" s="62"/>
      <c r="K68" s="71">
        <f aca="true" t="shared" si="5" ref="K68:M69">K69</f>
        <v>0</v>
      </c>
      <c r="L68" s="71">
        <f t="shared" si="5"/>
        <v>0</v>
      </c>
      <c r="M68" s="71">
        <f t="shared" si="5"/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25.5" hidden="1">
      <c r="A69" s="3"/>
      <c r="B69" s="12" t="s">
        <v>43</v>
      </c>
      <c r="C69" s="65" t="s">
        <v>69</v>
      </c>
      <c r="D69" s="65" t="s">
        <v>20</v>
      </c>
      <c r="E69" s="65" t="s">
        <v>320</v>
      </c>
      <c r="F69" s="24" t="s">
        <v>13</v>
      </c>
      <c r="G69" s="66"/>
      <c r="H69" s="66"/>
      <c r="I69" s="66" t="s">
        <v>331</v>
      </c>
      <c r="J69" s="9" t="s">
        <v>44</v>
      </c>
      <c r="K69" s="72">
        <f t="shared" si="5"/>
        <v>0</v>
      </c>
      <c r="L69" s="72">
        <f t="shared" si="5"/>
        <v>0</v>
      </c>
      <c r="M69" s="72">
        <f t="shared" si="5"/>
        <v>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25.5" hidden="1">
      <c r="A70" s="3"/>
      <c r="B70" s="12" t="s">
        <v>45</v>
      </c>
      <c r="C70" s="65" t="s">
        <v>69</v>
      </c>
      <c r="D70" s="65" t="s">
        <v>20</v>
      </c>
      <c r="E70" s="65" t="s">
        <v>320</v>
      </c>
      <c r="F70" s="24" t="s">
        <v>13</v>
      </c>
      <c r="G70" s="66"/>
      <c r="H70" s="66"/>
      <c r="I70" s="66" t="s">
        <v>331</v>
      </c>
      <c r="J70" s="9" t="s">
        <v>46</v>
      </c>
      <c r="K70" s="72"/>
      <c r="L70" s="72"/>
      <c r="M70" s="7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38.25" hidden="1">
      <c r="A71" s="3"/>
      <c r="B71" s="73" t="s">
        <v>288</v>
      </c>
      <c r="C71" s="58" t="s">
        <v>69</v>
      </c>
      <c r="D71" s="58" t="s">
        <v>20</v>
      </c>
      <c r="E71" s="58" t="s">
        <v>320</v>
      </c>
      <c r="F71" s="59" t="s">
        <v>13</v>
      </c>
      <c r="G71" s="59" t="s">
        <v>105</v>
      </c>
      <c r="H71" s="59" t="s">
        <v>107</v>
      </c>
      <c r="I71" s="59" t="s">
        <v>332</v>
      </c>
      <c r="J71" s="59"/>
      <c r="K71" s="60">
        <f>K73</f>
        <v>0</v>
      </c>
      <c r="L71" s="60">
        <f>L73</f>
        <v>0</v>
      </c>
      <c r="M71" s="60">
        <f>M73</f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 hidden="1">
      <c r="A72" s="3"/>
      <c r="B72" s="74" t="s">
        <v>110</v>
      </c>
      <c r="C72" s="65" t="s">
        <v>69</v>
      </c>
      <c r="D72" s="65" t="s">
        <v>20</v>
      </c>
      <c r="E72" s="65" t="s">
        <v>320</v>
      </c>
      <c r="F72" s="24" t="s">
        <v>13</v>
      </c>
      <c r="G72" s="24" t="s">
        <v>105</v>
      </c>
      <c r="H72" s="24" t="s">
        <v>107</v>
      </c>
      <c r="I72" s="24" t="s">
        <v>332</v>
      </c>
      <c r="J72" s="24" t="s">
        <v>111</v>
      </c>
      <c r="K72" s="25">
        <f>K73</f>
        <v>0</v>
      </c>
      <c r="L72" s="25">
        <f>L73</f>
        <v>0</v>
      </c>
      <c r="M72" s="25">
        <f>M73</f>
        <v>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 hidden="1">
      <c r="A73" s="3"/>
      <c r="B73" s="69" t="s">
        <v>284</v>
      </c>
      <c r="C73" s="65" t="s">
        <v>69</v>
      </c>
      <c r="D73" s="65" t="s">
        <v>20</v>
      </c>
      <c r="E73" s="65" t="s">
        <v>320</v>
      </c>
      <c r="F73" s="24" t="s">
        <v>13</v>
      </c>
      <c r="G73" s="24" t="s">
        <v>105</v>
      </c>
      <c r="H73" s="24" t="s">
        <v>107</v>
      </c>
      <c r="I73" s="24" t="s">
        <v>332</v>
      </c>
      <c r="J73" s="24" t="s">
        <v>285</v>
      </c>
      <c r="K73" s="25"/>
      <c r="L73" s="25"/>
      <c r="M73" s="25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45" customHeight="1" hidden="1">
      <c r="A74" s="3"/>
      <c r="B74" s="2" t="s">
        <v>158</v>
      </c>
      <c r="C74" s="58" t="s">
        <v>69</v>
      </c>
      <c r="D74" s="58" t="s">
        <v>20</v>
      </c>
      <c r="E74" s="58" t="s">
        <v>320</v>
      </c>
      <c r="F74" s="59" t="s">
        <v>13</v>
      </c>
      <c r="G74" s="59" t="s">
        <v>35</v>
      </c>
      <c r="H74" s="59" t="s">
        <v>107</v>
      </c>
      <c r="I74" s="59" t="s">
        <v>333</v>
      </c>
      <c r="J74" s="59"/>
      <c r="K74" s="60">
        <f aca="true" t="shared" si="6" ref="K74:M75">K75</f>
        <v>0</v>
      </c>
      <c r="L74" s="60">
        <f t="shared" si="6"/>
        <v>0</v>
      </c>
      <c r="M74" s="60">
        <f t="shared" si="6"/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72" customHeight="1" hidden="1">
      <c r="A75" s="3"/>
      <c r="B75" s="64" t="s">
        <v>40</v>
      </c>
      <c r="C75" s="65" t="s">
        <v>69</v>
      </c>
      <c r="D75" s="65" t="s">
        <v>20</v>
      </c>
      <c r="E75" s="65" t="s">
        <v>320</v>
      </c>
      <c r="F75" s="24" t="s">
        <v>13</v>
      </c>
      <c r="G75" s="24" t="s">
        <v>35</v>
      </c>
      <c r="H75" s="24" t="s">
        <v>107</v>
      </c>
      <c r="I75" s="24" t="s">
        <v>333</v>
      </c>
      <c r="J75" s="24" t="s">
        <v>18</v>
      </c>
      <c r="K75" s="25">
        <f t="shared" si="6"/>
        <v>0</v>
      </c>
      <c r="L75" s="25">
        <f t="shared" si="6"/>
        <v>0</v>
      </c>
      <c r="M75" s="25">
        <f t="shared" si="6"/>
        <v>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25.5" hidden="1">
      <c r="A76" s="3"/>
      <c r="B76" s="67" t="s">
        <v>41</v>
      </c>
      <c r="C76" s="65" t="s">
        <v>69</v>
      </c>
      <c r="D76" s="65" t="s">
        <v>20</v>
      </c>
      <c r="E76" s="65" t="s">
        <v>320</v>
      </c>
      <c r="F76" s="24" t="s">
        <v>13</v>
      </c>
      <c r="G76" s="24" t="s">
        <v>35</v>
      </c>
      <c r="H76" s="24" t="s">
        <v>107</v>
      </c>
      <c r="I76" s="24" t="s">
        <v>333</v>
      </c>
      <c r="J76" s="24" t="s">
        <v>42</v>
      </c>
      <c r="K76" s="25"/>
      <c r="L76" s="25"/>
      <c r="M76" s="2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30" customHeight="1" hidden="1">
      <c r="A77" s="3"/>
      <c r="B77" s="5" t="s">
        <v>86</v>
      </c>
      <c r="C77" s="58" t="s">
        <v>69</v>
      </c>
      <c r="D77" s="58" t="s">
        <v>20</v>
      </c>
      <c r="E77" s="58" t="s">
        <v>320</v>
      </c>
      <c r="F77" s="59" t="s">
        <v>13</v>
      </c>
      <c r="G77" s="59" t="s">
        <v>35</v>
      </c>
      <c r="H77" s="59" t="s">
        <v>107</v>
      </c>
      <c r="I77" s="59" t="s">
        <v>334</v>
      </c>
      <c r="J77" s="59"/>
      <c r="K77" s="60">
        <f>K78+K80+K82</f>
        <v>0</v>
      </c>
      <c r="L77" s="60">
        <f>L78+L80+L82</f>
        <v>0</v>
      </c>
      <c r="M77" s="60">
        <f>M78+M80+M82</f>
        <v>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70.5" customHeight="1" hidden="1">
      <c r="A78" s="3"/>
      <c r="B78" s="64" t="s">
        <v>40</v>
      </c>
      <c r="C78" s="65" t="s">
        <v>69</v>
      </c>
      <c r="D78" s="65" t="s">
        <v>20</v>
      </c>
      <c r="E78" s="65" t="s">
        <v>320</v>
      </c>
      <c r="F78" s="24" t="s">
        <v>13</v>
      </c>
      <c r="G78" s="24" t="s">
        <v>35</v>
      </c>
      <c r="H78" s="24" t="s">
        <v>107</v>
      </c>
      <c r="I78" s="24" t="s">
        <v>334</v>
      </c>
      <c r="J78" s="24" t="s">
        <v>18</v>
      </c>
      <c r="K78" s="25">
        <f>K79</f>
        <v>0</v>
      </c>
      <c r="L78" s="25">
        <f>L79</f>
        <v>0</v>
      </c>
      <c r="M78" s="25">
        <f>M79</f>
        <v>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25.5" hidden="1">
      <c r="A79" s="3"/>
      <c r="B79" s="67" t="s">
        <v>41</v>
      </c>
      <c r="C79" s="65" t="s">
        <v>69</v>
      </c>
      <c r="D79" s="65" t="s">
        <v>20</v>
      </c>
      <c r="E79" s="65" t="s">
        <v>320</v>
      </c>
      <c r="F79" s="24" t="s">
        <v>13</v>
      </c>
      <c r="G79" s="24" t="s">
        <v>35</v>
      </c>
      <c r="H79" s="24" t="s">
        <v>107</v>
      </c>
      <c r="I79" s="24" t="s">
        <v>334</v>
      </c>
      <c r="J79" s="24" t="s">
        <v>42</v>
      </c>
      <c r="K79" s="25"/>
      <c r="L79" s="25"/>
      <c r="M79" s="25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25.5" hidden="1">
      <c r="A80" s="3"/>
      <c r="B80" s="67" t="s">
        <v>43</v>
      </c>
      <c r="C80" s="65" t="s">
        <v>69</v>
      </c>
      <c r="D80" s="65" t="s">
        <v>20</v>
      </c>
      <c r="E80" s="65" t="s">
        <v>320</v>
      </c>
      <c r="F80" s="24" t="s">
        <v>13</v>
      </c>
      <c r="G80" s="24" t="s">
        <v>35</v>
      </c>
      <c r="H80" s="24" t="s">
        <v>107</v>
      </c>
      <c r="I80" s="24" t="s">
        <v>334</v>
      </c>
      <c r="J80" s="24" t="s">
        <v>44</v>
      </c>
      <c r="K80" s="25">
        <f>K81</f>
        <v>0</v>
      </c>
      <c r="L80" s="25">
        <f>L81</f>
        <v>0</v>
      </c>
      <c r="M80" s="25">
        <f>M81</f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25.5" hidden="1">
      <c r="A81" s="3"/>
      <c r="B81" s="67" t="s">
        <v>45</v>
      </c>
      <c r="C81" s="65" t="s">
        <v>69</v>
      </c>
      <c r="D81" s="65" t="s">
        <v>20</v>
      </c>
      <c r="E81" s="65" t="s">
        <v>320</v>
      </c>
      <c r="F81" s="24" t="s">
        <v>13</v>
      </c>
      <c r="G81" s="24" t="s">
        <v>35</v>
      </c>
      <c r="H81" s="24" t="s">
        <v>107</v>
      </c>
      <c r="I81" s="24" t="s">
        <v>334</v>
      </c>
      <c r="J81" s="24" t="s">
        <v>46</v>
      </c>
      <c r="K81" s="25"/>
      <c r="L81" s="25"/>
      <c r="M81" s="25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 hidden="1">
      <c r="A82" s="3"/>
      <c r="B82" s="75" t="s">
        <v>92</v>
      </c>
      <c r="C82" s="65" t="s">
        <v>69</v>
      </c>
      <c r="D82" s="65" t="s">
        <v>20</v>
      </c>
      <c r="E82" s="65" t="s">
        <v>320</v>
      </c>
      <c r="F82" s="24" t="s">
        <v>13</v>
      </c>
      <c r="G82" s="24"/>
      <c r="H82" s="24"/>
      <c r="I82" s="24" t="s">
        <v>335</v>
      </c>
      <c r="J82" s="24"/>
      <c r="K82" s="25">
        <f aca="true" t="shared" si="7" ref="K82:M83">K83</f>
        <v>0</v>
      </c>
      <c r="L82" s="25">
        <f t="shared" si="7"/>
        <v>0</v>
      </c>
      <c r="M82" s="25">
        <f t="shared" si="7"/>
        <v>0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 hidden="1">
      <c r="A83" s="3"/>
      <c r="B83" s="16" t="s">
        <v>64</v>
      </c>
      <c r="C83" s="65" t="s">
        <v>69</v>
      </c>
      <c r="D83" s="65" t="s">
        <v>20</v>
      </c>
      <c r="E83" s="65" t="s">
        <v>320</v>
      </c>
      <c r="F83" s="24" t="s">
        <v>13</v>
      </c>
      <c r="G83" s="24" t="s">
        <v>35</v>
      </c>
      <c r="H83" s="24" t="s">
        <v>107</v>
      </c>
      <c r="I83" s="24" t="s">
        <v>335</v>
      </c>
      <c r="J83" s="24" t="s">
        <v>48</v>
      </c>
      <c r="K83" s="25">
        <f t="shared" si="7"/>
        <v>0</v>
      </c>
      <c r="L83" s="25">
        <f t="shared" si="7"/>
        <v>0</v>
      </c>
      <c r="M83" s="25">
        <f t="shared" si="7"/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 hidden="1">
      <c r="A84" s="3"/>
      <c r="B84" s="16" t="s">
        <v>49</v>
      </c>
      <c r="C84" s="65" t="s">
        <v>69</v>
      </c>
      <c r="D84" s="65" t="s">
        <v>20</v>
      </c>
      <c r="E84" s="65" t="s">
        <v>320</v>
      </c>
      <c r="F84" s="24" t="s">
        <v>13</v>
      </c>
      <c r="G84" s="24" t="s">
        <v>35</v>
      </c>
      <c r="H84" s="24" t="s">
        <v>107</v>
      </c>
      <c r="I84" s="24" t="s">
        <v>335</v>
      </c>
      <c r="J84" s="24" t="s">
        <v>50</v>
      </c>
      <c r="K84" s="25"/>
      <c r="L84" s="25"/>
      <c r="M84" s="2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29.25" customHeight="1" hidden="1">
      <c r="A85" s="3"/>
      <c r="B85" s="5" t="s">
        <v>119</v>
      </c>
      <c r="C85" s="58" t="s">
        <v>69</v>
      </c>
      <c r="D85" s="58" t="s">
        <v>20</v>
      </c>
      <c r="E85" s="58" t="s">
        <v>320</v>
      </c>
      <c r="F85" s="59" t="s">
        <v>13</v>
      </c>
      <c r="G85" s="59"/>
      <c r="H85" s="59"/>
      <c r="I85" s="59" t="s">
        <v>336</v>
      </c>
      <c r="J85" s="59"/>
      <c r="K85" s="60">
        <f aca="true" t="shared" si="8" ref="K85:M86">K86</f>
        <v>0</v>
      </c>
      <c r="L85" s="60">
        <f t="shared" si="8"/>
        <v>0</v>
      </c>
      <c r="M85" s="60">
        <f t="shared" si="8"/>
        <v>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25.5" hidden="1">
      <c r="A86" s="3"/>
      <c r="B86" s="67" t="s">
        <v>43</v>
      </c>
      <c r="C86" s="65" t="s">
        <v>69</v>
      </c>
      <c r="D86" s="65" t="s">
        <v>20</v>
      </c>
      <c r="E86" s="65" t="s">
        <v>320</v>
      </c>
      <c r="F86" s="24" t="s">
        <v>13</v>
      </c>
      <c r="G86" s="24"/>
      <c r="H86" s="24"/>
      <c r="I86" s="24" t="s">
        <v>336</v>
      </c>
      <c r="J86" s="24" t="s">
        <v>44</v>
      </c>
      <c r="K86" s="25">
        <f t="shared" si="8"/>
        <v>0</v>
      </c>
      <c r="L86" s="25">
        <f t="shared" si="8"/>
        <v>0</v>
      </c>
      <c r="M86" s="25">
        <f t="shared" si="8"/>
        <v>0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25.5" hidden="1">
      <c r="A87" s="3"/>
      <c r="B87" s="67" t="s">
        <v>45</v>
      </c>
      <c r="C87" s="65" t="s">
        <v>69</v>
      </c>
      <c r="D87" s="65" t="s">
        <v>20</v>
      </c>
      <c r="E87" s="65" t="s">
        <v>320</v>
      </c>
      <c r="F87" s="24" t="s">
        <v>13</v>
      </c>
      <c r="G87" s="24"/>
      <c r="H87" s="24"/>
      <c r="I87" s="24" t="s">
        <v>336</v>
      </c>
      <c r="J87" s="24" t="s">
        <v>46</v>
      </c>
      <c r="K87" s="25"/>
      <c r="L87" s="25"/>
      <c r="M87" s="2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.75" hidden="1">
      <c r="A88" s="3"/>
      <c r="B88" s="5" t="s">
        <v>257</v>
      </c>
      <c r="C88" s="58" t="s">
        <v>69</v>
      </c>
      <c r="D88" s="58" t="s">
        <v>20</v>
      </c>
      <c r="E88" s="58" t="s">
        <v>320</v>
      </c>
      <c r="F88" s="59" t="s">
        <v>13</v>
      </c>
      <c r="G88" s="59"/>
      <c r="H88" s="59"/>
      <c r="I88" s="59" t="s">
        <v>337</v>
      </c>
      <c r="J88" s="59"/>
      <c r="K88" s="60">
        <f aca="true" t="shared" si="9" ref="K88:M89">K89</f>
        <v>0</v>
      </c>
      <c r="L88" s="60">
        <f t="shared" si="9"/>
        <v>0</v>
      </c>
      <c r="M88" s="60">
        <f t="shared" si="9"/>
        <v>0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25.5" hidden="1">
      <c r="A89" s="3"/>
      <c r="B89" s="16" t="s">
        <v>57</v>
      </c>
      <c r="C89" s="65" t="s">
        <v>69</v>
      </c>
      <c r="D89" s="65" t="s">
        <v>20</v>
      </c>
      <c r="E89" s="65" t="s">
        <v>320</v>
      </c>
      <c r="F89" s="24" t="s">
        <v>13</v>
      </c>
      <c r="G89" s="24"/>
      <c r="H89" s="24"/>
      <c r="I89" s="24" t="s">
        <v>337</v>
      </c>
      <c r="J89" s="24" t="s">
        <v>58</v>
      </c>
      <c r="K89" s="25">
        <f t="shared" si="9"/>
        <v>0</v>
      </c>
      <c r="L89" s="25">
        <f t="shared" si="9"/>
        <v>0</v>
      </c>
      <c r="M89" s="25">
        <f t="shared" si="9"/>
        <v>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.75" hidden="1">
      <c r="A90" s="3"/>
      <c r="B90" s="16" t="s">
        <v>59</v>
      </c>
      <c r="C90" s="65" t="s">
        <v>69</v>
      </c>
      <c r="D90" s="65" t="s">
        <v>20</v>
      </c>
      <c r="E90" s="65" t="s">
        <v>320</v>
      </c>
      <c r="F90" s="24" t="s">
        <v>13</v>
      </c>
      <c r="G90" s="24"/>
      <c r="H90" s="24"/>
      <c r="I90" s="24" t="s">
        <v>337</v>
      </c>
      <c r="J90" s="24" t="s">
        <v>60</v>
      </c>
      <c r="K90" s="25"/>
      <c r="L90" s="25"/>
      <c r="M90" s="25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.75" hidden="1">
      <c r="A91" s="3"/>
      <c r="B91" s="5" t="s">
        <v>259</v>
      </c>
      <c r="C91" s="58" t="s">
        <v>69</v>
      </c>
      <c r="D91" s="58" t="s">
        <v>20</v>
      </c>
      <c r="E91" s="58" t="s">
        <v>320</v>
      </c>
      <c r="F91" s="59" t="s">
        <v>13</v>
      </c>
      <c r="G91" s="59" t="s">
        <v>207</v>
      </c>
      <c r="H91" s="59" t="s">
        <v>35</v>
      </c>
      <c r="I91" s="59" t="s">
        <v>338</v>
      </c>
      <c r="J91" s="59"/>
      <c r="K91" s="60">
        <f aca="true" t="shared" si="10" ref="K91:M92">K92</f>
        <v>0</v>
      </c>
      <c r="L91" s="60">
        <f t="shared" si="10"/>
        <v>0</v>
      </c>
      <c r="M91" s="60">
        <f t="shared" si="10"/>
        <v>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25.5" hidden="1">
      <c r="A92" s="3"/>
      <c r="B92" s="16" t="s">
        <v>57</v>
      </c>
      <c r="C92" s="65" t="s">
        <v>69</v>
      </c>
      <c r="D92" s="65" t="s">
        <v>20</v>
      </c>
      <c r="E92" s="65" t="s">
        <v>320</v>
      </c>
      <c r="F92" s="24" t="s">
        <v>13</v>
      </c>
      <c r="G92" s="24" t="s">
        <v>207</v>
      </c>
      <c r="H92" s="24" t="s">
        <v>35</v>
      </c>
      <c r="I92" s="24" t="s">
        <v>338</v>
      </c>
      <c r="J92" s="24" t="s">
        <v>58</v>
      </c>
      <c r="K92" s="25">
        <f t="shared" si="10"/>
        <v>0</v>
      </c>
      <c r="L92" s="25">
        <f t="shared" si="10"/>
        <v>0</v>
      </c>
      <c r="M92" s="25">
        <f t="shared" si="10"/>
        <v>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.75" hidden="1">
      <c r="A93" s="3"/>
      <c r="B93" s="16" t="s">
        <v>59</v>
      </c>
      <c r="C93" s="65" t="s">
        <v>69</v>
      </c>
      <c r="D93" s="65" t="s">
        <v>20</v>
      </c>
      <c r="E93" s="65" t="s">
        <v>320</v>
      </c>
      <c r="F93" s="24" t="s">
        <v>13</v>
      </c>
      <c r="G93" s="24" t="s">
        <v>207</v>
      </c>
      <c r="H93" s="24" t="s">
        <v>35</v>
      </c>
      <c r="I93" s="24" t="s">
        <v>338</v>
      </c>
      <c r="J93" s="24" t="s">
        <v>60</v>
      </c>
      <c r="K93" s="25"/>
      <c r="L93" s="25"/>
      <c r="M93" s="25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33.75" customHeight="1" hidden="1">
      <c r="A94" s="3"/>
      <c r="B94" s="5" t="s">
        <v>261</v>
      </c>
      <c r="C94" s="58" t="s">
        <v>69</v>
      </c>
      <c r="D94" s="58" t="s">
        <v>20</v>
      </c>
      <c r="E94" s="65" t="s">
        <v>320</v>
      </c>
      <c r="F94" s="59" t="s">
        <v>13</v>
      </c>
      <c r="G94" s="59"/>
      <c r="H94" s="59"/>
      <c r="I94" s="59" t="s">
        <v>339</v>
      </c>
      <c r="J94" s="59"/>
      <c r="K94" s="60">
        <f aca="true" t="shared" si="11" ref="K94:M95">K95</f>
        <v>0</v>
      </c>
      <c r="L94" s="60">
        <f t="shared" si="11"/>
        <v>0</v>
      </c>
      <c r="M94" s="60">
        <f t="shared" si="11"/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25.5" hidden="1">
      <c r="A95" s="3"/>
      <c r="B95" s="16" t="s">
        <v>57</v>
      </c>
      <c r="C95" s="65" t="s">
        <v>69</v>
      </c>
      <c r="D95" s="65" t="s">
        <v>20</v>
      </c>
      <c r="E95" s="65" t="s">
        <v>320</v>
      </c>
      <c r="F95" s="24" t="s">
        <v>13</v>
      </c>
      <c r="G95" s="24"/>
      <c r="H95" s="24"/>
      <c r="I95" s="24" t="s">
        <v>339</v>
      </c>
      <c r="J95" s="24" t="s">
        <v>58</v>
      </c>
      <c r="K95" s="25">
        <f t="shared" si="11"/>
        <v>0</v>
      </c>
      <c r="L95" s="25">
        <f t="shared" si="11"/>
        <v>0</v>
      </c>
      <c r="M95" s="25">
        <f t="shared" si="11"/>
        <v>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.75" hidden="1">
      <c r="A96" s="3"/>
      <c r="B96" s="16" t="s">
        <v>59</v>
      </c>
      <c r="C96" s="65" t="s">
        <v>69</v>
      </c>
      <c r="D96" s="65" t="s">
        <v>20</v>
      </c>
      <c r="E96" s="65" t="s">
        <v>320</v>
      </c>
      <c r="F96" s="24" t="s">
        <v>13</v>
      </c>
      <c r="G96" s="24"/>
      <c r="H96" s="24"/>
      <c r="I96" s="24" t="s">
        <v>339</v>
      </c>
      <c r="J96" s="24" t="s">
        <v>60</v>
      </c>
      <c r="K96" s="25"/>
      <c r="L96" s="25"/>
      <c r="M96" s="25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22.5" customHeight="1" hidden="1">
      <c r="A97" s="3"/>
      <c r="B97" s="23" t="s">
        <v>301</v>
      </c>
      <c r="C97" s="58" t="s">
        <v>69</v>
      </c>
      <c r="D97" s="58" t="s">
        <v>20</v>
      </c>
      <c r="E97" s="58" t="s">
        <v>320</v>
      </c>
      <c r="F97" s="59" t="s">
        <v>13</v>
      </c>
      <c r="G97" s="59" t="s">
        <v>136</v>
      </c>
      <c r="H97" s="59" t="s">
        <v>35</v>
      </c>
      <c r="I97" s="59" t="s">
        <v>340</v>
      </c>
      <c r="J97" s="59"/>
      <c r="K97" s="76">
        <f aca="true" t="shared" si="12" ref="K97:M98">K98</f>
        <v>0</v>
      </c>
      <c r="L97" s="76">
        <f t="shared" si="12"/>
        <v>0</v>
      </c>
      <c r="M97" s="76">
        <f t="shared" si="12"/>
        <v>0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25.5" hidden="1">
      <c r="A98" s="3"/>
      <c r="B98" s="16" t="s">
        <v>57</v>
      </c>
      <c r="C98" s="65" t="s">
        <v>69</v>
      </c>
      <c r="D98" s="65" t="s">
        <v>20</v>
      </c>
      <c r="E98" s="65" t="s">
        <v>320</v>
      </c>
      <c r="F98" s="24" t="s">
        <v>13</v>
      </c>
      <c r="G98" s="24" t="s">
        <v>136</v>
      </c>
      <c r="H98" s="24" t="s">
        <v>35</v>
      </c>
      <c r="I98" s="24" t="s">
        <v>340</v>
      </c>
      <c r="J98" s="24" t="s">
        <v>58</v>
      </c>
      <c r="K98" s="77">
        <f t="shared" si="12"/>
        <v>0</v>
      </c>
      <c r="L98" s="77">
        <f t="shared" si="12"/>
        <v>0</v>
      </c>
      <c r="M98" s="77">
        <f t="shared" si="12"/>
        <v>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2.75" hidden="1">
      <c r="A99" s="3"/>
      <c r="B99" s="16" t="s">
        <v>303</v>
      </c>
      <c r="C99" s="65" t="s">
        <v>69</v>
      </c>
      <c r="D99" s="65" t="s">
        <v>20</v>
      </c>
      <c r="E99" s="65" t="s">
        <v>320</v>
      </c>
      <c r="F99" s="24" t="s">
        <v>13</v>
      </c>
      <c r="G99" s="24" t="s">
        <v>136</v>
      </c>
      <c r="H99" s="24" t="s">
        <v>35</v>
      </c>
      <c r="I99" s="24" t="s">
        <v>340</v>
      </c>
      <c r="J99" s="24" t="s">
        <v>304</v>
      </c>
      <c r="K99" s="77"/>
      <c r="L99" s="77"/>
      <c r="M99" s="77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9.5" customHeight="1" hidden="1">
      <c r="A100" s="3"/>
      <c r="B100" s="5" t="s">
        <v>191</v>
      </c>
      <c r="C100" s="58" t="s">
        <v>69</v>
      </c>
      <c r="D100" s="58" t="s">
        <v>20</v>
      </c>
      <c r="E100" s="58" t="s">
        <v>320</v>
      </c>
      <c r="F100" s="59" t="s">
        <v>13</v>
      </c>
      <c r="G100" s="59"/>
      <c r="H100" s="59"/>
      <c r="I100" s="59" t="s">
        <v>341</v>
      </c>
      <c r="J100" s="59"/>
      <c r="K100" s="60">
        <f>K101+K103</f>
        <v>0</v>
      </c>
      <c r="L100" s="60">
        <f>L101+L103</f>
        <v>0</v>
      </c>
      <c r="M100" s="60">
        <f>M101+M103</f>
        <v>0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63.75" customHeight="1" hidden="1">
      <c r="A101" s="3"/>
      <c r="B101" s="64" t="s">
        <v>40</v>
      </c>
      <c r="C101" s="65" t="s">
        <v>69</v>
      </c>
      <c r="D101" s="65" t="s">
        <v>20</v>
      </c>
      <c r="E101" s="65" t="s">
        <v>320</v>
      </c>
      <c r="F101" s="24" t="s">
        <v>13</v>
      </c>
      <c r="G101" s="24"/>
      <c r="H101" s="24"/>
      <c r="I101" s="24" t="s">
        <v>341</v>
      </c>
      <c r="J101" s="24" t="s">
        <v>18</v>
      </c>
      <c r="K101" s="25">
        <f>K102</f>
        <v>0</v>
      </c>
      <c r="L101" s="25">
        <f>L102</f>
        <v>0</v>
      </c>
      <c r="M101" s="25">
        <f>M102</f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2.75" hidden="1">
      <c r="A102" s="3"/>
      <c r="B102" s="78" t="s">
        <v>193</v>
      </c>
      <c r="C102" s="65" t="s">
        <v>69</v>
      </c>
      <c r="D102" s="65" t="s">
        <v>20</v>
      </c>
      <c r="E102" s="65" t="s">
        <v>320</v>
      </c>
      <c r="F102" s="24" t="s">
        <v>13</v>
      </c>
      <c r="G102" s="24"/>
      <c r="H102" s="24"/>
      <c r="I102" s="24" t="s">
        <v>341</v>
      </c>
      <c r="J102" s="24" t="s">
        <v>194</v>
      </c>
      <c r="K102" s="25"/>
      <c r="L102" s="25"/>
      <c r="M102" s="25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25.5" hidden="1">
      <c r="A103" s="3"/>
      <c r="B103" s="67" t="s">
        <v>43</v>
      </c>
      <c r="C103" s="65" t="s">
        <v>69</v>
      </c>
      <c r="D103" s="65" t="s">
        <v>20</v>
      </c>
      <c r="E103" s="65" t="s">
        <v>320</v>
      </c>
      <c r="F103" s="24" t="s">
        <v>13</v>
      </c>
      <c r="G103" s="24"/>
      <c r="H103" s="24"/>
      <c r="I103" s="24" t="s">
        <v>341</v>
      </c>
      <c r="J103" s="24" t="s">
        <v>44</v>
      </c>
      <c r="K103" s="25">
        <f>K104</f>
        <v>0</v>
      </c>
      <c r="L103" s="25">
        <f>L104</f>
        <v>0</v>
      </c>
      <c r="M103" s="25">
        <f>M104</f>
        <v>0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25.5" hidden="1">
      <c r="A104" s="3"/>
      <c r="B104" s="67" t="s">
        <v>45</v>
      </c>
      <c r="C104" s="65" t="s">
        <v>69</v>
      </c>
      <c r="D104" s="65" t="s">
        <v>20</v>
      </c>
      <c r="E104" s="65" t="s">
        <v>320</v>
      </c>
      <c r="F104" s="24" t="s">
        <v>13</v>
      </c>
      <c r="G104" s="24"/>
      <c r="H104" s="24"/>
      <c r="I104" s="24" t="s">
        <v>341</v>
      </c>
      <c r="J104" s="24" t="s">
        <v>46</v>
      </c>
      <c r="K104" s="25"/>
      <c r="L104" s="25"/>
      <c r="M104" s="25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30" customHeight="1">
      <c r="A105" s="3"/>
      <c r="B105" s="5" t="s">
        <v>177</v>
      </c>
      <c r="C105" s="58" t="s">
        <v>69</v>
      </c>
      <c r="D105" s="58" t="s">
        <v>20</v>
      </c>
      <c r="E105" s="58" t="s">
        <v>320</v>
      </c>
      <c r="F105" s="59" t="s">
        <v>13</v>
      </c>
      <c r="G105" s="62"/>
      <c r="H105" s="62"/>
      <c r="I105" s="62" t="s">
        <v>342</v>
      </c>
      <c r="J105" s="62"/>
      <c r="K105" s="71">
        <f aca="true" t="shared" si="13" ref="K105:M106">K106</f>
        <v>20000</v>
      </c>
      <c r="L105" s="71">
        <f t="shared" si="13"/>
        <v>0</v>
      </c>
      <c r="M105" s="71">
        <f t="shared" si="13"/>
        <v>0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31.5" customHeight="1">
      <c r="A106" s="3"/>
      <c r="B106" s="16" t="s">
        <v>57</v>
      </c>
      <c r="C106" s="65" t="s">
        <v>69</v>
      </c>
      <c r="D106" s="65" t="s">
        <v>20</v>
      </c>
      <c r="E106" s="65" t="s">
        <v>320</v>
      </c>
      <c r="F106" s="24" t="s">
        <v>13</v>
      </c>
      <c r="G106" s="66"/>
      <c r="H106" s="66"/>
      <c r="I106" s="66" t="s">
        <v>342</v>
      </c>
      <c r="J106" s="66" t="s">
        <v>58</v>
      </c>
      <c r="K106" s="72">
        <f t="shared" si="13"/>
        <v>20000</v>
      </c>
      <c r="L106" s="72">
        <f t="shared" si="13"/>
        <v>0</v>
      </c>
      <c r="M106" s="72">
        <f t="shared" si="13"/>
        <v>0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4.25" customHeight="1">
      <c r="A107" s="3"/>
      <c r="B107" s="16" t="s">
        <v>59</v>
      </c>
      <c r="C107" s="65" t="s">
        <v>69</v>
      </c>
      <c r="D107" s="65" t="s">
        <v>20</v>
      </c>
      <c r="E107" s="65" t="s">
        <v>320</v>
      </c>
      <c r="F107" s="24" t="s">
        <v>13</v>
      </c>
      <c r="G107" s="66"/>
      <c r="H107" s="66"/>
      <c r="I107" s="66" t="s">
        <v>342</v>
      </c>
      <c r="J107" s="66" t="s">
        <v>60</v>
      </c>
      <c r="K107" s="72">
        <v>20000</v>
      </c>
      <c r="L107" s="72"/>
      <c r="M107" s="7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7.25" customHeight="1">
      <c r="A108" s="3"/>
      <c r="B108" s="23" t="s">
        <v>128</v>
      </c>
      <c r="C108" s="58" t="s">
        <v>69</v>
      </c>
      <c r="D108" s="58" t="s">
        <v>20</v>
      </c>
      <c r="E108" s="58" t="s">
        <v>320</v>
      </c>
      <c r="F108" s="59" t="s">
        <v>13</v>
      </c>
      <c r="G108" s="66"/>
      <c r="H108" s="66"/>
      <c r="I108" s="62" t="s">
        <v>409</v>
      </c>
      <c r="J108" s="62"/>
      <c r="K108" s="71">
        <f aca="true" t="shared" si="14" ref="K108:M109">K109</f>
        <v>2500</v>
      </c>
      <c r="L108" s="71">
        <f t="shared" si="14"/>
        <v>0</v>
      </c>
      <c r="M108" s="71">
        <f t="shared" si="14"/>
        <v>0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25.5">
      <c r="A109" s="3"/>
      <c r="B109" s="12" t="s">
        <v>43</v>
      </c>
      <c r="C109" s="65" t="s">
        <v>69</v>
      </c>
      <c r="D109" s="65" t="s">
        <v>20</v>
      </c>
      <c r="E109" s="65" t="s">
        <v>320</v>
      </c>
      <c r="F109" s="24" t="s">
        <v>13</v>
      </c>
      <c r="G109" s="66"/>
      <c r="H109" s="66"/>
      <c r="I109" s="66" t="s">
        <v>409</v>
      </c>
      <c r="J109" s="66" t="s">
        <v>44</v>
      </c>
      <c r="K109" s="72">
        <f t="shared" si="14"/>
        <v>2500</v>
      </c>
      <c r="L109" s="72">
        <f t="shared" si="14"/>
        <v>0</v>
      </c>
      <c r="M109" s="72">
        <f t="shared" si="14"/>
        <v>0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25.5">
      <c r="A110" s="3"/>
      <c r="B110" s="12" t="s">
        <v>45</v>
      </c>
      <c r="C110" s="65" t="s">
        <v>69</v>
      </c>
      <c r="D110" s="65" t="s">
        <v>20</v>
      </c>
      <c r="E110" s="65" t="s">
        <v>320</v>
      </c>
      <c r="F110" s="24" t="s">
        <v>13</v>
      </c>
      <c r="G110" s="66"/>
      <c r="H110" s="66"/>
      <c r="I110" s="66" t="s">
        <v>409</v>
      </c>
      <c r="J110" s="66" t="s">
        <v>46</v>
      </c>
      <c r="K110" s="72">
        <v>2500</v>
      </c>
      <c r="L110" s="72"/>
      <c r="M110" s="7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33" customHeight="1" hidden="1">
      <c r="A111" s="3"/>
      <c r="B111" s="5" t="s">
        <v>211</v>
      </c>
      <c r="C111" s="58" t="s">
        <v>69</v>
      </c>
      <c r="D111" s="58" t="s">
        <v>20</v>
      </c>
      <c r="E111" s="58" t="s">
        <v>320</v>
      </c>
      <c r="F111" s="59" t="s">
        <v>13</v>
      </c>
      <c r="G111" s="24"/>
      <c r="H111" s="24"/>
      <c r="I111" s="59" t="s">
        <v>343</v>
      </c>
      <c r="J111" s="59"/>
      <c r="K111" s="60">
        <f aca="true" t="shared" si="15" ref="K111:M112">K112</f>
        <v>0</v>
      </c>
      <c r="L111" s="60">
        <f t="shared" si="15"/>
        <v>0</v>
      </c>
      <c r="M111" s="60">
        <f t="shared" si="15"/>
        <v>0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25.5" hidden="1">
      <c r="A112" s="3"/>
      <c r="B112" s="67" t="s">
        <v>43</v>
      </c>
      <c r="C112" s="65" t="s">
        <v>69</v>
      </c>
      <c r="D112" s="65" t="s">
        <v>20</v>
      </c>
      <c r="E112" s="65" t="s">
        <v>320</v>
      </c>
      <c r="F112" s="24" t="s">
        <v>13</v>
      </c>
      <c r="G112" s="24"/>
      <c r="H112" s="24"/>
      <c r="I112" s="24" t="s">
        <v>343</v>
      </c>
      <c r="J112" s="24" t="s">
        <v>44</v>
      </c>
      <c r="K112" s="25">
        <f t="shared" si="15"/>
        <v>0</v>
      </c>
      <c r="L112" s="25">
        <f t="shared" si="15"/>
        <v>0</v>
      </c>
      <c r="M112" s="25">
        <f t="shared" si="15"/>
        <v>0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25.5" hidden="1">
      <c r="A113" s="3"/>
      <c r="B113" s="67" t="s">
        <v>45</v>
      </c>
      <c r="C113" s="65" t="s">
        <v>69</v>
      </c>
      <c r="D113" s="65" t="s">
        <v>20</v>
      </c>
      <c r="E113" s="65" t="s">
        <v>320</v>
      </c>
      <c r="F113" s="24" t="s">
        <v>13</v>
      </c>
      <c r="G113" s="24"/>
      <c r="H113" s="24"/>
      <c r="I113" s="24" t="s">
        <v>343</v>
      </c>
      <c r="J113" s="24" t="s">
        <v>46</v>
      </c>
      <c r="K113" s="25"/>
      <c r="L113" s="25"/>
      <c r="M113" s="25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63.75" hidden="1">
      <c r="A114" s="3"/>
      <c r="B114" s="73" t="s">
        <v>344</v>
      </c>
      <c r="C114" s="58" t="s">
        <v>69</v>
      </c>
      <c r="D114" s="58" t="s">
        <v>20</v>
      </c>
      <c r="E114" s="58" t="s">
        <v>320</v>
      </c>
      <c r="F114" s="59" t="s">
        <v>13</v>
      </c>
      <c r="G114" s="59"/>
      <c r="H114" s="59"/>
      <c r="I114" s="59" t="s">
        <v>345</v>
      </c>
      <c r="J114" s="59"/>
      <c r="K114" s="60">
        <f aca="true" t="shared" si="16" ref="K114:M115">K115</f>
        <v>0</v>
      </c>
      <c r="L114" s="60">
        <f t="shared" si="16"/>
        <v>0</v>
      </c>
      <c r="M114" s="60">
        <f t="shared" si="16"/>
        <v>0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2.75" hidden="1">
      <c r="A115" s="3"/>
      <c r="B115" s="74" t="s">
        <v>47</v>
      </c>
      <c r="C115" s="65" t="s">
        <v>69</v>
      </c>
      <c r="D115" s="65" t="s">
        <v>20</v>
      </c>
      <c r="E115" s="65" t="s">
        <v>320</v>
      </c>
      <c r="F115" s="24" t="s">
        <v>13</v>
      </c>
      <c r="G115" s="24"/>
      <c r="H115" s="24"/>
      <c r="I115" s="24" t="s">
        <v>345</v>
      </c>
      <c r="J115" s="24" t="s">
        <v>48</v>
      </c>
      <c r="K115" s="25">
        <f t="shared" si="16"/>
        <v>0</v>
      </c>
      <c r="L115" s="25">
        <f t="shared" si="16"/>
        <v>0</v>
      </c>
      <c r="M115" s="25">
        <f t="shared" si="16"/>
        <v>0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38.25" hidden="1">
      <c r="A116" s="3"/>
      <c r="B116" s="16" t="s">
        <v>203</v>
      </c>
      <c r="C116" s="65" t="s">
        <v>69</v>
      </c>
      <c r="D116" s="65" t="s">
        <v>20</v>
      </c>
      <c r="E116" s="65" t="s">
        <v>320</v>
      </c>
      <c r="F116" s="24" t="s">
        <v>13</v>
      </c>
      <c r="G116" s="24"/>
      <c r="H116" s="24"/>
      <c r="I116" s="24" t="s">
        <v>345</v>
      </c>
      <c r="J116" s="24" t="s">
        <v>19</v>
      </c>
      <c r="K116" s="25"/>
      <c r="L116" s="25"/>
      <c r="M116" s="25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28.5" customHeight="1">
      <c r="A117" s="3"/>
      <c r="B117" s="35" t="s">
        <v>418</v>
      </c>
      <c r="C117" s="58" t="s">
        <v>69</v>
      </c>
      <c r="D117" s="58" t="s">
        <v>20</v>
      </c>
      <c r="E117" s="58" t="s">
        <v>320</v>
      </c>
      <c r="F117" s="59" t="s">
        <v>13</v>
      </c>
      <c r="G117" s="24"/>
      <c r="H117" s="24"/>
      <c r="I117" s="59" t="s">
        <v>420</v>
      </c>
      <c r="J117" s="59"/>
      <c r="K117" s="60">
        <f>K118</f>
        <v>1000000</v>
      </c>
      <c r="L117" s="60">
        <f>L118</f>
        <v>0</v>
      </c>
      <c r="M117" s="60">
        <f>M118</f>
        <v>0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28.5" customHeight="1">
      <c r="A118" s="3"/>
      <c r="B118" s="29" t="s">
        <v>43</v>
      </c>
      <c r="C118" s="65" t="s">
        <v>69</v>
      </c>
      <c r="D118" s="65" t="s">
        <v>20</v>
      </c>
      <c r="E118" s="65" t="s">
        <v>320</v>
      </c>
      <c r="F118" s="24" t="s">
        <v>13</v>
      </c>
      <c r="G118" s="24"/>
      <c r="H118" s="24"/>
      <c r="I118" s="24" t="s">
        <v>420</v>
      </c>
      <c r="J118" s="24" t="s">
        <v>44</v>
      </c>
      <c r="K118" s="25">
        <f>K119</f>
        <v>1000000</v>
      </c>
      <c r="L118" s="25"/>
      <c r="M118" s="25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29.25" customHeight="1">
      <c r="A119" s="3"/>
      <c r="B119" s="29" t="s">
        <v>45</v>
      </c>
      <c r="C119" s="65" t="s">
        <v>69</v>
      </c>
      <c r="D119" s="65" t="s">
        <v>20</v>
      </c>
      <c r="E119" s="65" t="s">
        <v>320</v>
      </c>
      <c r="F119" s="24" t="s">
        <v>13</v>
      </c>
      <c r="G119" s="24"/>
      <c r="H119" s="24"/>
      <c r="I119" s="24" t="s">
        <v>420</v>
      </c>
      <c r="J119" s="24" t="s">
        <v>46</v>
      </c>
      <c r="K119" s="25">
        <v>1000000</v>
      </c>
      <c r="L119" s="25"/>
      <c r="M119" s="25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48" customHeight="1" hidden="1">
      <c r="A120" s="3"/>
      <c r="B120" s="27" t="s">
        <v>223</v>
      </c>
      <c r="C120" s="70" t="s">
        <v>69</v>
      </c>
      <c r="D120" s="70" t="s">
        <v>20</v>
      </c>
      <c r="E120" s="70" t="s">
        <v>320</v>
      </c>
      <c r="F120" s="31" t="s">
        <v>13</v>
      </c>
      <c r="G120" s="33"/>
      <c r="H120" s="33"/>
      <c r="I120" s="31" t="s">
        <v>346</v>
      </c>
      <c r="J120" s="31"/>
      <c r="K120" s="60">
        <f aca="true" t="shared" si="17" ref="K120:M121">K121</f>
        <v>0</v>
      </c>
      <c r="L120" s="60">
        <f t="shared" si="17"/>
        <v>0</v>
      </c>
      <c r="M120" s="60">
        <f t="shared" si="17"/>
        <v>0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25.5" hidden="1">
      <c r="A121" s="3"/>
      <c r="B121" s="79" t="s">
        <v>43</v>
      </c>
      <c r="C121" s="68" t="s">
        <v>69</v>
      </c>
      <c r="D121" s="68" t="s">
        <v>20</v>
      </c>
      <c r="E121" s="68" t="s">
        <v>320</v>
      </c>
      <c r="F121" s="33" t="s">
        <v>13</v>
      </c>
      <c r="G121" s="33"/>
      <c r="H121" s="33"/>
      <c r="I121" s="33" t="s">
        <v>346</v>
      </c>
      <c r="J121" s="33" t="s">
        <v>44</v>
      </c>
      <c r="K121" s="25">
        <f t="shared" si="17"/>
        <v>0</v>
      </c>
      <c r="L121" s="25">
        <f t="shared" si="17"/>
        <v>0</v>
      </c>
      <c r="M121" s="25">
        <f t="shared" si="17"/>
        <v>0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25.5" hidden="1">
      <c r="A122" s="3"/>
      <c r="B122" s="79" t="s">
        <v>45</v>
      </c>
      <c r="C122" s="68" t="s">
        <v>69</v>
      </c>
      <c r="D122" s="68" t="s">
        <v>20</v>
      </c>
      <c r="E122" s="68" t="s">
        <v>320</v>
      </c>
      <c r="F122" s="33" t="s">
        <v>13</v>
      </c>
      <c r="G122" s="33"/>
      <c r="H122" s="33"/>
      <c r="I122" s="33" t="s">
        <v>346</v>
      </c>
      <c r="J122" s="33" t="s">
        <v>46</v>
      </c>
      <c r="K122" s="25"/>
      <c r="L122" s="25"/>
      <c r="M122" s="25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28.5" customHeight="1" hidden="1">
      <c r="A123" s="3"/>
      <c r="B123" s="5" t="s">
        <v>272</v>
      </c>
      <c r="C123" s="58" t="s">
        <v>69</v>
      </c>
      <c r="D123" s="58" t="s">
        <v>20</v>
      </c>
      <c r="E123" s="58" t="s">
        <v>320</v>
      </c>
      <c r="F123" s="59" t="s">
        <v>13</v>
      </c>
      <c r="G123" s="59" t="s">
        <v>105</v>
      </c>
      <c r="H123" s="59" t="s">
        <v>35</v>
      </c>
      <c r="I123" s="59" t="s">
        <v>347</v>
      </c>
      <c r="J123" s="59"/>
      <c r="K123" s="60">
        <f aca="true" t="shared" si="18" ref="K123:M124">K124</f>
        <v>0</v>
      </c>
      <c r="L123" s="60">
        <f t="shared" si="18"/>
        <v>0</v>
      </c>
      <c r="M123" s="60">
        <f t="shared" si="18"/>
        <v>0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8" customHeight="1" hidden="1">
      <c r="A124" s="3"/>
      <c r="B124" s="16" t="s">
        <v>274</v>
      </c>
      <c r="C124" s="65" t="s">
        <v>69</v>
      </c>
      <c r="D124" s="65" t="s">
        <v>20</v>
      </c>
      <c r="E124" s="65" t="s">
        <v>320</v>
      </c>
      <c r="F124" s="24" t="s">
        <v>13</v>
      </c>
      <c r="G124" s="24" t="s">
        <v>105</v>
      </c>
      <c r="H124" s="24" t="s">
        <v>35</v>
      </c>
      <c r="I124" s="24" t="s">
        <v>347</v>
      </c>
      <c r="J124" s="24" t="s">
        <v>111</v>
      </c>
      <c r="K124" s="25">
        <f t="shared" si="18"/>
        <v>0</v>
      </c>
      <c r="L124" s="25">
        <f t="shared" si="18"/>
        <v>0</v>
      </c>
      <c r="M124" s="25">
        <f t="shared" si="18"/>
        <v>0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25.5" hidden="1">
      <c r="A125" s="3"/>
      <c r="B125" s="39" t="s">
        <v>112</v>
      </c>
      <c r="C125" s="65" t="s">
        <v>69</v>
      </c>
      <c r="D125" s="65" t="s">
        <v>20</v>
      </c>
      <c r="E125" s="65" t="s">
        <v>320</v>
      </c>
      <c r="F125" s="24" t="s">
        <v>13</v>
      </c>
      <c r="G125" s="24" t="s">
        <v>105</v>
      </c>
      <c r="H125" s="24" t="s">
        <v>35</v>
      </c>
      <c r="I125" s="24" t="s">
        <v>347</v>
      </c>
      <c r="J125" s="24" t="s">
        <v>113</v>
      </c>
      <c r="K125" s="25"/>
      <c r="L125" s="25"/>
      <c r="M125" s="25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33.75" customHeight="1" hidden="1">
      <c r="A126" s="3"/>
      <c r="B126" s="5" t="s">
        <v>278</v>
      </c>
      <c r="C126" s="58" t="s">
        <v>69</v>
      </c>
      <c r="D126" s="58" t="s">
        <v>20</v>
      </c>
      <c r="E126" s="58" t="s">
        <v>320</v>
      </c>
      <c r="F126" s="59" t="s">
        <v>13</v>
      </c>
      <c r="G126" s="59" t="s">
        <v>105</v>
      </c>
      <c r="H126" s="59" t="s">
        <v>37</v>
      </c>
      <c r="I126" s="59" t="s">
        <v>348</v>
      </c>
      <c r="J126" s="59"/>
      <c r="K126" s="60">
        <f aca="true" t="shared" si="19" ref="K126:M127">K127</f>
        <v>0</v>
      </c>
      <c r="L126" s="60">
        <f t="shared" si="19"/>
        <v>0</v>
      </c>
      <c r="M126" s="60">
        <f t="shared" si="19"/>
        <v>0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25.5" hidden="1">
      <c r="A127" s="3"/>
      <c r="B127" s="67" t="s">
        <v>43</v>
      </c>
      <c r="C127" s="65" t="s">
        <v>69</v>
      </c>
      <c r="D127" s="65" t="s">
        <v>20</v>
      </c>
      <c r="E127" s="65" t="s">
        <v>320</v>
      </c>
      <c r="F127" s="24" t="s">
        <v>13</v>
      </c>
      <c r="G127" s="24" t="s">
        <v>105</v>
      </c>
      <c r="H127" s="24" t="s">
        <v>37</v>
      </c>
      <c r="I127" s="24" t="s">
        <v>348</v>
      </c>
      <c r="J127" s="24" t="s">
        <v>44</v>
      </c>
      <c r="K127" s="25">
        <f t="shared" si="19"/>
        <v>0</v>
      </c>
      <c r="L127" s="25">
        <f t="shared" si="19"/>
        <v>0</v>
      </c>
      <c r="M127" s="25">
        <f t="shared" si="19"/>
        <v>0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25.5" hidden="1">
      <c r="A128" s="3"/>
      <c r="B128" s="67" t="s">
        <v>45</v>
      </c>
      <c r="C128" s="65" t="s">
        <v>69</v>
      </c>
      <c r="D128" s="65" t="s">
        <v>20</v>
      </c>
      <c r="E128" s="65" t="s">
        <v>320</v>
      </c>
      <c r="F128" s="24" t="s">
        <v>13</v>
      </c>
      <c r="G128" s="24" t="s">
        <v>105</v>
      </c>
      <c r="H128" s="24" t="s">
        <v>37</v>
      </c>
      <c r="I128" s="24" t="s">
        <v>348</v>
      </c>
      <c r="J128" s="24" t="s">
        <v>46</v>
      </c>
      <c r="K128" s="25"/>
      <c r="L128" s="25"/>
      <c r="M128" s="25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88.5" customHeight="1" hidden="1">
      <c r="A129" s="3"/>
      <c r="B129" s="5" t="s">
        <v>204</v>
      </c>
      <c r="C129" s="58" t="s">
        <v>69</v>
      </c>
      <c r="D129" s="58" t="s">
        <v>20</v>
      </c>
      <c r="E129" s="58" t="s">
        <v>320</v>
      </c>
      <c r="F129" s="59" t="s">
        <v>13</v>
      </c>
      <c r="G129" s="59"/>
      <c r="H129" s="59"/>
      <c r="I129" s="59" t="s">
        <v>349</v>
      </c>
      <c r="J129" s="59"/>
      <c r="K129" s="60">
        <f aca="true" t="shared" si="20" ref="K129:M130">K130</f>
        <v>0</v>
      </c>
      <c r="L129" s="60">
        <f t="shared" si="20"/>
        <v>0</v>
      </c>
      <c r="M129" s="60">
        <f t="shared" si="20"/>
        <v>0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25.5" hidden="1">
      <c r="A130" s="3"/>
      <c r="B130" s="67" t="s">
        <v>43</v>
      </c>
      <c r="C130" s="65" t="s">
        <v>69</v>
      </c>
      <c r="D130" s="65" t="s">
        <v>20</v>
      </c>
      <c r="E130" s="65" t="s">
        <v>320</v>
      </c>
      <c r="F130" s="24" t="s">
        <v>13</v>
      </c>
      <c r="G130" s="24"/>
      <c r="H130" s="24"/>
      <c r="I130" s="24" t="s">
        <v>349</v>
      </c>
      <c r="J130" s="24" t="s">
        <v>44</v>
      </c>
      <c r="K130" s="25">
        <f t="shared" si="20"/>
        <v>0</v>
      </c>
      <c r="L130" s="25">
        <f t="shared" si="20"/>
        <v>0</v>
      </c>
      <c r="M130" s="25">
        <f t="shared" si="20"/>
        <v>0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4.5" customHeight="1" hidden="1">
      <c r="A131" s="3"/>
      <c r="B131" s="67" t="s">
        <v>45</v>
      </c>
      <c r="C131" s="65" t="s">
        <v>69</v>
      </c>
      <c r="D131" s="65" t="s">
        <v>20</v>
      </c>
      <c r="E131" s="65" t="s">
        <v>320</v>
      </c>
      <c r="F131" s="24" t="s">
        <v>13</v>
      </c>
      <c r="G131" s="24"/>
      <c r="H131" s="24"/>
      <c r="I131" s="24" t="s">
        <v>349</v>
      </c>
      <c r="J131" s="24" t="s">
        <v>46</v>
      </c>
      <c r="K131" s="25"/>
      <c r="L131" s="25"/>
      <c r="M131" s="25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27" customHeight="1">
      <c r="A132" s="3"/>
      <c r="B132" s="5" t="s">
        <v>688</v>
      </c>
      <c r="C132" s="58" t="s">
        <v>69</v>
      </c>
      <c r="D132" s="58" t="s">
        <v>20</v>
      </c>
      <c r="E132" s="58" t="s">
        <v>320</v>
      </c>
      <c r="F132" s="59" t="s">
        <v>13</v>
      </c>
      <c r="G132" s="24"/>
      <c r="H132" s="24"/>
      <c r="I132" s="59" t="s">
        <v>690</v>
      </c>
      <c r="J132" s="59"/>
      <c r="K132" s="60">
        <f>K133</f>
        <v>500000</v>
      </c>
      <c r="L132" s="60"/>
      <c r="M132" s="60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25.5">
      <c r="A133" s="3"/>
      <c r="B133" s="12" t="s">
        <v>43</v>
      </c>
      <c r="C133" s="65" t="s">
        <v>69</v>
      </c>
      <c r="D133" s="65" t="s">
        <v>20</v>
      </c>
      <c r="E133" s="65" t="s">
        <v>320</v>
      </c>
      <c r="F133" s="24" t="s">
        <v>13</v>
      </c>
      <c r="G133" s="24"/>
      <c r="H133" s="24"/>
      <c r="I133" s="24" t="s">
        <v>690</v>
      </c>
      <c r="J133" s="24" t="s">
        <v>44</v>
      </c>
      <c r="K133" s="25">
        <f>K134</f>
        <v>500000</v>
      </c>
      <c r="L133" s="25"/>
      <c r="M133" s="25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25.5">
      <c r="A134" s="3"/>
      <c r="B134" s="12" t="s">
        <v>45</v>
      </c>
      <c r="C134" s="65" t="s">
        <v>69</v>
      </c>
      <c r="D134" s="65" t="s">
        <v>20</v>
      </c>
      <c r="E134" s="65" t="s">
        <v>320</v>
      </c>
      <c r="F134" s="24" t="s">
        <v>13</v>
      </c>
      <c r="G134" s="24"/>
      <c r="H134" s="24"/>
      <c r="I134" s="24" t="s">
        <v>690</v>
      </c>
      <c r="J134" s="24" t="s">
        <v>46</v>
      </c>
      <c r="K134" s="25">
        <v>500000</v>
      </c>
      <c r="L134" s="25"/>
      <c r="M134" s="25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74.25" customHeight="1" hidden="1">
      <c r="A135" s="3"/>
      <c r="B135" s="5" t="s">
        <v>350</v>
      </c>
      <c r="C135" s="70" t="s">
        <v>69</v>
      </c>
      <c r="D135" s="70" t="s">
        <v>20</v>
      </c>
      <c r="E135" s="70" t="s">
        <v>320</v>
      </c>
      <c r="F135" s="31" t="s">
        <v>13</v>
      </c>
      <c r="G135" s="31"/>
      <c r="H135" s="31"/>
      <c r="I135" s="31" t="s">
        <v>351</v>
      </c>
      <c r="J135" s="31"/>
      <c r="K135" s="60">
        <f>K136+K138</f>
        <v>0</v>
      </c>
      <c r="L135" s="60">
        <f>L136+L138</f>
        <v>0</v>
      </c>
      <c r="M135" s="60">
        <f>M136+M138</f>
        <v>0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25.5" hidden="1">
      <c r="A136" s="3"/>
      <c r="B136" s="79" t="s">
        <v>43</v>
      </c>
      <c r="C136" s="68" t="s">
        <v>69</v>
      </c>
      <c r="D136" s="68" t="s">
        <v>20</v>
      </c>
      <c r="E136" s="68" t="s">
        <v>320</v>
      </c>
      <c r="F136" s="33" t="s">
        <v>13</v>
      </c>
      <c r="G136" s="31"/>
      <c r="H136" s="31"/>
      <c r="I136" s="33" t="s">
        <v>351</v>
      </c>
      <c r="J136" s="33" t="s">
        <v>44</v>
      </c>
      <c r="K136" s="25">
        <f>K137</f>
        <v>0</v>
      </c>
      <c r="L136" s="25">
        <f>L137</f>
        <v>0</v>
      </c>
      <c r="M136" s="25">
        <f>M137</f>
        <v>0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25.5" hidden="1">
      <c r="A137" s="3"/>
      <c r="B137" s="79" t="s">
        <v>45</v>
      </c>
      <c r="C137" s="68" t="s">
        <v>69</v>
      </c>
      <c r="D137" s="68" t="s">
        <v>20</v>
      </c>
      <c r="E137" s="68" t="s">
        <v>320</v>
      </c>
      <c r="F137" s="33" t="s">
        <v>13</v>
      </c>
      <c r="G137" s="31"/>
      <c r="H137" s="31"/>
      <c r="I137" s="33" t="s">
        <v>351</v>
      </c>
      <c r="J137" s="33" t="s">
        <v>46</v>
      </c>
      <c r="K137" s="25"/>
      <c r="L137" s="25"/>
      <c r="M137" s="25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2.75" hidden="1">
      <c r="A138" s="3"/>
      <c r="B138" s="32" t="s">
        <v>174</v>
      </c>
      <c r="C138" s="68" t="s">
        <v>69</v>
      </c>
      <c r="D138" s="68" t="s">
        <v>20</v>
      </c>
      <c r="E138" s="68" t="s">
        <v>320</v>
      </c>
      <c r="F138" s="33" t="s">
        <v>13</v>
      </c>
      <c r="G138" s="33"/>
      <c r="H138" s="33"/>
      <c r="I138" s="33" t="s">
        <v>351</v>
      </c>
      <c r="J138" s="33" t="s">
        <v>148</v>
      </c>
      <c r="K138" s="25">
        <f>K139</f>
        <v>0</v>
      </c>
      <c r="L138" s="25">
        <f>L139</f>
        <v>0</v>
      </c>
      <c r="M138" s="25">
        <f>M139</f>
        <v>0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.75" hidden="1">
      <c r="A139" s="3"/>
      <c r="B139" s="32" t="s">
        <v>21</v>
      </c>
      <c r="C139" s="68" t="s">
        <v>69</v>
      </c>
      <c r="D139" s="68" t="s">
        <v>20</v>
      </c>
      <c r="E139" s="68" t="s">
        <v>320</v>
      </c>
      <c r="F139" s="33" t="s">
        <v>13</v>
      </c>
      <c r="G139" s="33"/>
      <c r="H139" s="33"/>
      <c r="I139" s="33" t="s">
        <v>351</v>
      </c>
      <c r="J139" s="33" t="s">
        <v>175</v>
      </c>
      <c r="K139" s="25"/>
      <c r="L139" s="25"/>
      <c r="M139" s="25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221.25" customHeight="1" hidden="1">
      <c r="A140" s="3"/>
      <c r="B140" s="27" t="s">
        <v>213</v>
      </c>
      <c r="C140" s="70" t="s">
        <v>69</v>
      </c>
      <c r="D140" s="70" t="s">
        <v>20</v>
      </c>
      <c r="E140" s="70" t="s">
        <v>320</v>
      </c>
      <c r="F140" s="31" t="s">
        <v>13</v>
      </c>
      <c r="G140" s="31"/>
      <c r="H140" s="31"/>
      <c r="I140" s="31" t="s">
        <v>352</v>
      </c>
      <c r="J140" s="31"/>
      <c r="K140" s="60">
        <f aca="true" t="shared" si="21" ref="K140:M141">K141</f>
        <v>0</v>
      </c>
      <c r="L140" s="60">
        <f t="shared" si="21"/>
        <v>0</v>
      </c>
      <c r="M140" s="60">
        <f t="shared" si="21"/>
        <v>0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2.75" hidden="1">
      <c r="A141" s="3"/>
      <c r="B141" s="32" t="s">
        <v>174</v>
      </c>
      <c r="C141" s="68" t="s">
        <v>69</v>
      </c>
      <c r="D141" s="68" t="s">
        <v>20</v>
      </c>
      <c r="E141" s="68" t="s">
        <v>320</v>
      </c>
      <c r="F141" s="33" t="s">
        <v>13</v>
      </c>
      <c r="G141" s="33"/>
      <c r="H141" s="33"/>
      <c r="I141" s="33" t="s">
        <v>352</v>
      </c>
      <c r="J141" s="33" t="s">
        <v>148</v>
      </c>
      <c r="K141" s="25">
        <f t="shared" si="21"/>
        <v>0</v>
      </c>
      <c r="L141" s="25">
        <f t="shared" si="21"/>
        <v>0</v>
      </c>
      <c r="M141" s="25">
        <f t="shared" si="21"/>
        <v>0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2.75" hidden="1">
      <c r="A142" s="3"/>
      <c r="B142" s="32" t="s">
        <v>21</v>
      </c>
      <c r="C142" s="68" t="s">
        <v>69</v>
      </c>
      <c r="D142" s="68" t="s">
        <v>20</v>
      </c>
      <c r="E142" s="68" t="s">
        <v>320</v>
      </c>
      <c r="F142" s="33" t="s">
        <v>13</v>
      </c>
      <c r="G142" s="33"/>
      <c r="H142" s="33"/>
      <c r="I142" s="33" t="s">
        <v>352</v>
      </c>
      <c r="J142" s="33" t="s">
        <v>175</v>
      </c>
      <c r="K142" s="25"/>
      <c r="L142" s="25"/>
      <c r="M142" s="25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90.75" customHeight="1" hidden="1">
      <c r="A143" s="3"/>
      <c r="B143" s="2" t="s">
        <v>263</v>
      </c>
      <c r="C143" s="58" t="s">
        <v>69</v>
      </c>
      <c r="D143" s="58" t="s">
        <v>20</v>
      </c>
      <c r="E143" s="65" t="s">
        <v>320</v>
      </c>
      <c r="F143" s="59" t="s">
        <v>13</v>
      </c>
      <c r="G143" s="59"/>
      <c r="H143" s="59"/>
      <c r="I143" s="59" t="s">
        <v>353</v>
      </c>
      <c r="J143" s="59"/>
      <c r="K143" s="60">
        <f aca="true" t="shared" si="22" ref="K143:M144">K144</f>
        <v>0</v>
      </c>
      <c r="L143" s="60">
        <f t="shared" si="22"/>
        <v>0</v>
      </c>
      <c r="M143" s="60">
        <f t="shared" si="22"/>
        <v>0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25.5" hidden="1">
      <c r="A144" s="3"/>
      <c r="B144" s="16" t="s">
        <v>57</v>
      </c>
      <c r="C144" s="65" t="s">
        <v>69</v>
      </c>
      <c r="D144" s="65" t="s">
        <v>20</v>
      </c>
      <c r="E144" s="65" t="s">
        <v>320</v>
      </c>
      <c r="F144" s="24" t="s">
        <v>13</v>
      </c>
      <c r="G144" s="24"/>
      <c r="H144" s="24"/>
      <c r="I144" s="24" t="s">
        <v>353</v>
      </c>
      <c r="J144" s="24" t="s">
        <v>58</v>
      </c>
      <c r="K144" s="25">
        <f t="shared" si="22"/>
        <v>0</v>
      </c>
      <c r="L144" s="25">
        <f t="shared" si="22"/>
        <v>0</v>
      </c>
      <c r="M144" s="25">
        <f t="shared" si="22"/>
        <v>0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2.75" hidden="1">
      <c r="A145" s="3"/>
      <c r="B145" s="16" t="s">
        <v>59</v>
      </c>
      <c r="C145" s="65" t="s">
        <v>69</v>
      </c>
      <c r="D145" s="65" t="s">
        <v>20</v>
      </c>
      <c r="E145" s="65" t="s">
        <v>320</v>
      </c>
      <c r="F145" s="24" t="s">
        <v>13</v>
      </c>
      <c r="G145" s="24"/>
      <c r="H145" s="24"/>
      <c r="I145" s="24" t="s">
        <v>353</v>
      </c>
      <c r="J145" s="24" t="s">
        <v>60</v>
      </c>
      <c r="K145" s="25"/>
      <c r="L145" s="25"/>
      <c r="M145" s="25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83.25" customHeight="1" hidden="1">
      <c r="A146" s="3"/>
      <c r="B146" s="2" t="s">
        <v>265</v>
      </c>
      <c r="C146" s="58" t="s">
        <v>69</v>
      </c>
      <c r="D146" s="58" t="s">
        <v>20</v>
      </c>
      <c r="E146" s="65" t="s">
        <v>320</v>
      </c>
      <c r="F146" s="59" t="s">
        <v>13</v>
      </c>
      <c r="G146" s="59"/>
      <c r="H146" s="59"/>
      <c r="I146" s="59" t="s">
        <v>354</v>
      </c>
      <c r="J146" s="59"/>
      <c r="K146" s="60">
        <f aca="true" t="shared" si="23" ref="K146:M147">K147</f>
        <v>0</v>
      </c>
      <c r="L146" s="60">
        <f t="shared" si="23"/>
        <v>0</v>
      </c>
      <c r="M146" s="60">
        <f t="shared" si="23"/>
        <v>0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25.5" hidden="1">
      <c r="A147" s="3"/>
      <c r="B147" s="16" t="s">
        <v>57</v>
      </c>
      <c r="C147" s="65" t="s">
        <v>69</v>
      </c>
      <c r="D147" s="65" t="s">
        <v>20</v>
      </c>
      <c r="E147" s="65" t="s">
        <v>320</v>
      </c>
      <c r="F147" s="24" t="s">
        <v>13</v>
      </c>
      <c r="G147" s="24"/>
      <c r="H147" s="24"/>
      <c r="I147" s="24" t="s">
        <v>354</v>
      </c>
      <c r="J147" s="24" t="s">
        <v>58</v>
      </c>
      <c r="K147" s="25">
        <f t="shared" si="23"/>
        <v>0</v>
      </c>
      <c r="L147" s="25">
        <f t="shared" si="23"/>
        <v>0</v>
      </c>
      <c r="M147" s="25">
        <f t="shared" si="23"/>
        <v>0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.75" hidden="1">
      <c r="A148" s="3"/>
      <c r="B148" s="16" t="s">
        <v>59</v>
      </c>
      <c r="C148" s="65" t="s">
        <v>69</v>
      </c>
      <c r="D148" s="65" t="s">
        <v>20</v>
      </c>
      <c r="E148" s="65" t="s">
        <v>320</v>
      </c>
      <c r="F148" s="24" t="s">
        <v>13</v>
      </c>
      <c r="G148" s="24"/>
      <c r="H148" s="24"/>
      <c r="I148" s="24" t="s">
        <v>354</v>
      </c>
      <c r="J148" s="24" t="s">
        <v>60</v>
      </c>
      <c r="K148" s="25"/>
      <c r="L148" s="25"/>
      <c r="M148" s="25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59.25" customHeight="1" hidden="1">
      <c r="A149" s="3"/>
      <c r="B149" s="40" t="s">
        <v>280</v>
      </c>
      <c r="C149" s="70" t="s">
        <v>69</v>
      </c>
      <c r="D149" s="70" t="s">
        <v>20</v>
      </c>
      <c r="E149" s="70" t="s">
        <v>320</v>
      </c>
      <c r="F149" s="31" t="s">
        <v>13</v>
      </c>
      <c r="G149" s="33"/>
      <c r="H149" s="33"/>
      <c r="I149" s="31" t="s">
        <v>355</v>
      </c>
      <c r="J149" s="31"/>
      <c r="K149" s="60">
        <f aca="true" t="shared" si="24" ref="K149:M150">K150</f>
        <v>0</v>
      </c>
      <c r="L149" s="60">
        <f t="shared" si="24"/>
        <v>0</v>
      </c>
      <c r="M149" s="60">
        <f t="shared" si="24"/>
        <v>0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2.75" hidden="1">
      <c r="A150" s="3"/>
      <c r="B150" s="32" t="s">
        <v>274</v>
      </c>
      <c r="C150" s="68" t="s">
        <v>69</v>
      </c>
      <c r="D150" s="68" t="s">
        <v>20</v>
      </c>
      <c r="E150" s="68" t="s">
        <v>320</v>
      </c>
      <c r="F150" s="33" t="s">
        <v>13</v>
      </c>
      <c r="G150" s="33"/>
      <c r="H150" s="33"/>
      <c r="I150" s="33" t="s">
        <v>355</v>
      </c>
      <c r="J150" s="33" t="s">
        <v>111</v>
      </c>
      <c r="K150" s="25">
        <f t="shared" si="24"/>
        <v>0</v>
      </c>
      <c r="L150" s="25">
        <f t="shared" si="24"/>
        <v>0</v>
      </c>
      <c r="M150" s="25">
        <f t="shared" si="24"/>
        <v>0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25.5" hidden="1">
      <c r="A151" s="3"/>
      <c r="B151" s="41" t="s">
        <v>112</v>
      </c>
      <c r="C151" s="68" t="s">
        <v>69</v>
      </c>
      <c r="D151" s="68" t="s">
        <v>20</v>
      </c>
      <c r="E151" s="68" t="s">
        <v>320</v>
      </c>
      <c r="F151" s="33" t="s">
        <v>13</v>
      </c>
      <c r="G151" s="33"/>
      <c r="H151" s="33"/>
      <c r="I151" s="33" t="s">
        <v>355</v>
      </c>
      <c r="J151" s="33" t="s">
        <v>113</v>
      </c>
      <c r="K151" s="25"/>
      <c r="L151" s="25"/>
      <c r="M151" s="25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38.25" hidden="1">
      <c r="A152" s="3"/>
      <c r="B152" s="26" t="s">
        <v>237</v>
      </c>
      <c r="C152" s="58" t="s">
        <v>69</v>
      </c>
      <c r="D152" s="58" t="s">
        <v>20</v>
      </c>
      <c r="E152" s="58" t="s">
        <v>320</v>
      </c>
      <c r="F152" s="59" t="s">
        <v>13</v>
      </c>
      <c r="G152" s="24"/>
      <c r="H152" s="24"/>
      <c r="I152" s="59" t="s">
        <v>356</v>
      </c>
      <c r="J152" s="59"/>
      <c r="K152" s="60">
        <f aca="true" t="shared" si="25" ref="K152:M153">K153</f>
        <v>0</v>
      </c>
      <c r="L152" s="60">
        <f t="shared" si="25"/>
        <v>0</v>
      </c>
      <c r="M152" s="60">
        <f t="shared" si="25"/>
        <v>0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25.5" hidden="1">
      <c r="A153" s="3"/>
      <c r="B153" s="67" t="s">
        <v>239</v>
      </c>
      <c r="C153" s="65" t="s">
        <v>69</v>
      </c>
      <c r="D153" s="65" t="s">
        <v>20</v>
      </c>
      <c r="E153" s="65" t="s">
        <v>320</v>
      </c>
      <c r="F153" s="24" t="s">
        <v>13</v>
      </c>
      <c r="G153" s="24"/>
      <c r="H153" s="24"/>
      <c r="I153" s="24" t="s">
        <v>356</v>
      </c>
      <c r="J153" s="24" t="s">
        <v>240</v>
      </c>
      <c r="K153" s="25">
        <f t="shared" si="25"/>
        <v>0</v>
      </c>
      <c r="L153" s="25">
        <f t="shared" si="25"/>
        <v>0</v>
      </c>
      <c r="M153" s="25">
        <f t="shared" si="25"/>
        <v>0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2.75" hidden="1">
      <c r="A154" s="3"/>
      <c r="B154" s="67" t="s">
        <v>241</v>
      </c>
      <c r="C154" s="65" t="s">
        <v>69</v>
      </c>
      <c r="D154" s="65" t="s">
        <v>20</v>
      </c>
      <c r="E154" s="65" t="s">
        <v>320</v>
      </c>
      <c r="F154" s="24" t="s">
        <v>13</v>
      </c>
      <c r="G154" s="24"/>
      <c r="H154" s="24"/>
      <c r="I154" s="24" t="s">
        <v>356</v>
      </c>
      <c r="J154" s="24" t="s">
        <v>242</v>
      </c>
      <c r="K154" s="25"/>
      <c r="L154" s="25">
        <v>0</v>
      </c>
      <c r="M154" s="25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32.25" customHeight="1" hidden="1">
      <c r="A155" s="3"/>
      <c r="B155" s="5" t="s">
        <v>249</v>
      </c>
      <c r="C155" s="58" t="s">
        <v>69</v>
      </c>
      <c r="D155" s="58" t="s">
        <v>20</v>
      </c>
      <c r="E155" s="58" t="s">
        <v>320</v>
      </c>
      <c r="F155" s="59" t="s">
        <v>13</v>
      </c>
      <c r="G155" s="24"/>
      <c r="H155" s="24"/>
      <c r="I155" s="59" t="s">
        <v>357</v>
      </c>
      <c r="J155" s="59"/>
      <c r="K155" s="60">
        <f aca="true" t="shared" si="26" ref="K155:M156">K156</f>
        <v>0</v>
      </c>
      <c r="L155" s="60">
        <f t="shared" si="26"/>
        <v>0</v>
      </c>
      <c r="M155" s="60">
        <f t="shared" si="26"/>
        <v>0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25.5" hidden="1">
      <c r="A156" s="3"/>
      <c r="B156" s="67" t="s">
        <v>239</v>
      </c>
      <c r="C156" s="65" t="s">
        <v>69</v>
      </c>
      <c r="D156" s="65" t="s">
        <v>20</v>
      </c>
      <c r="E156" s="65" t="s">
        <v>320</v>
      </c>
      <c r="F156" s="24" t="s">
        <v>13</v>
      </c>
      <c r="G156" s="24"/>
      <c r="H156" s="24"/>
      <c r="I156" s="24" t="s">
        <v>357</v>
      </c>
      <c r="J156" s="24" t="s">
        <v>240</v>
      </c>
      <c r="K156" s="25">
        <f t="shared" si="26"/>
        <v>0</v>
      </c>
      <c r="L156" s="25">
        <f t="shared" si="26"/>
        <v>0</v>
      </c>
      <c r="M156" s="25">
        <f t="shared" si="26"/>
        <v>0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2.75" hidden="1">
      <c r="A157" s="3"/>
      <c r="B157" s="67" t="s">
        <v>241</v>
      </c>
      <c r="C157" s="65" t="s">
        <v>69</v>
      </c>
      <c r="D157" s="65" t="s">
        <v>20</v>
      </c>
      <c r="E157" s="65" t="s">
        <v>320</v>
      </c>
      <c r="F157" s="24" t="s">
        <v>13</v>
      </c>
      <c r="G157" s="24"/>
      <c r="H157" s="24"/>
      <c r="I157" s="24" t="s">
        <v>357</v>
      </c>
      <c r="J157" s="24" t="s">
        <v>242</v>
      </c>
      <c r="K157" s="25"/>
      <c r="L157" s="25"/>
      <c r="M157" s="25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45.75" customHeight="1" hidden="1">
      <c r="A158" s="3"/>
      <c r="B158" s="80" t="s">
        <v>358</v>
      </c>
      <c r="C158" s="58" t="s">
        <v>69</v>
      </c>
      <c r="D158" s="58" t="s">
        <v>20</v>
      </c>
      <c r="E158" s="58" t="s">
        <v>136</v>
      </c>
      <c r="F158" s="59" t="s">
        <v>13</v>
      </c>
      <c r="G158" s="59"/>
      <c r="H158" s="59"/>
      <c r="I158" s="59" t="s">
        <v>359</v>
      </c>
      <c r="J158" s="59"/>
      <c r="K158" s="60">
        <f aca="true" t="shared" si="27" ref="K158:M159">K159</f>
        <v>0</v>
      </c>
      <c r="L158" s="60">
        <f t="shared" si="27"/>
        <v>0</v>
      </c>
      <c r="M158" s="60">
        <f t="shared" si="27"/>
        <v>0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25.5" hidden="1">
      <c r="A159" s="3"/>
      <c r="B159" s="16" t="s">
        <v>57</v>
      </c>
      <c r="C159" s="65" t="s">
        <v>69</v>
      </c>
      <c r="D159" s="65" t="s">
        <v>20</v>
      </c>
      <c r="E159" s="65" t="s">
        <v>136</v>
      </c>
      <c r="F159" s="24" t="s">
        <v>13</v>
      </c>
      <c r="G159" s="24"/>
      <c r="H159" s="24"/>
      <c r="I159" s="24" t="s">
        <v>359</v>
      </c>
      <c r="J159" s="24" t="s">
        <v>58</v>
      </c>
      <c r="K159" s="25">
        <f t="shared" si="27"/>
        <v>0</v>
      </c>
      <c r="L159" s="25">
        <f t="shared" si="27"/>
        <v>0</v>
      </c>
      <c r="M159" s="25">
        <f t="shared" si="27"/>
        <v>0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38.25" hidden="1">
      <c r="A160" s="3"/>
      <c r="B160" s="16" t="s">
        <v>227</v>
      </c>
      <c r="C160" s="65" t="s">
        <v>69</v>
      </c>
      <c r="D160" s="65" t="s">
        <v>20</v>
      </c>
      <c r="E160" s="65" t="s">
        <v>136</v>
      </c>
      <c r="F160" s="24" t="s">
        <v>13</v>
      </c>
      <c r="G160" s="24"/>
      <c r="H160" s="24"/>
      <c r="I160" s="24" t="s">
        <v>359</v>
      </c>
      <c r="J160" s="24" t="s">
        <v>228</v>
      </c>
      <c r="K160" s="25"/>
      <c r="L160" s="25"/>
      <c r="M160" s="25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25.5" hidden="1">
      <c r="A161" s="3"/>
      <c r="B161" s="23" t="s">
        <v>360</v>
      </c>
      <c r="C161" s="58" t="s">
        <v>69</v>
      </c>
      <c r="D161" s="58" t="s">
        <v>20</v>
      </c>
      <c r="E161" s="58" t="s">
        <v>136</v>
      </c>
      <c r="F161" s="59"/>
      <c r="G161" s="59"/>
      <c r="H161" s="59"/>
      <c r="I161" s="59"/>
      <c r="J161" s="59"/>
      <c r="K161" s="60">
        <f>K186+K177+K165+K180+K171+K174+K162+K183+K168+K189</f>
        <v>0</v>
      </c>
      <c r="L161" s="60">
        <f>L186+L177+L165+L180+L171+L174+L162+L183+L168+L189</f>
        <v>0</v>
      </c>
      <c r="M161" s="60">
        <f>M186+M177+M165+M180+M171+M174+M162+M183+M168+M189</f>
        <v>0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25.5" hidden="1">
      <c r="A162" s="3"/>
      <c r="B162" s="5" t="s">
        <v>295</v>
      </c>
      <c r="C162" s="58" t="s">
        <v>69</v>
      </c>
      <c r="D162" s="58" t="s">
        <v>20</v>
      </c>
      <c r="E162" s="58" t="s">
        <v>136</v>
      </c>
      <c r="F162" s="59" t="s">
        <v>13</v>
      </c>
      <c r="G162" s="59"/>
      <c r="H162" s="59"/>
      <c r="I162" s="59" t="s">
        <v>361</v>
      </c>
      <c r="J162" s="59"/>
      <c r="K162" s="60">
        <f aca="true" t="shared" si="28" ref="K162:M163">K163</f>
        <v>0</v>
      </c>
      <c r="L162" s="60">
        <f t="shared" si="28"/>
        <v>0</v>
      </c>
      <c r="M162" s="60">
        <f t="shared" si="28"/>
        <v>0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25.5" hidden="1">
      <c r="A163" s="3"/>
      <c r="B163" s="67" t="s">
        <v>43</v>
      </c>
      <c r="C163" s="65" t="s">
        <v>69</v>
      </c>
      <c r="D163" s="65" t="s">
        <v>20</v>
      </c>
      <c r="E163" s="65" t="s">
        <v>136</v>
      </c>
      <c r="F163" s="24" t="s">
        <v>13</v>
      </c>
      <c r="G163" s="24"/>
      <c r="H163" s="24"/>
      <c r="I163" s="24" t="s">
        <v>361</v>
      </c>
      <c r="J163" s="24" t="s">
        <v>44</v>
      </c>
      <c r="K163" s="25">
        <f t="shared" si="28"/>
        <v>0</v>
      </c>
      <c r="L163" s="25">
        <f t="shared" si="28"/>
        <v>0</v>
      </c>
      <c r="M163" s="25">
        <f t="shared" si="28"/>
        <v>0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25.5" hidden="1">
      <c r="A164" s="3"/>
      <c r="B164" s="67" t="s">
        <v>45</v>
      </c>
      <c r="C164" s="65" t="s">
        <v>69</v>
      </c>
      <c r="D164" s="65" t="s">
        <v>20</v>
      </c>
      <c r="E164" s="65" t="s">
        <v>136</v>
      </c>
      <c r="F164" s="24" t="s">
        <v>13</v>
      </c>
      <c r="G164" s="24"/>
      <c r="H164" s="24"/>
      <c r="I164" s="24" t="s">
        <v>361</v>
      </c>
      <c r="J164" s="24" t="s">
        <v>46</v>
      </c>
      <c r="K164" s="25"/>
      <c r="L164" s="25"/>
      <c r="M164" s="25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25.5" hidden="1">
      <c r="A165" s="3"/>
      <c r="B165" s="5" t="s">
        <v>196</v>
      </c>
      <c r="C165" s="58" t="s">
        <v>69</v>
      </c>
      <c r="D165" s="58" t="s">
        <v>20</v>
      </c>
      <c r="E165" s="58" t="s">
        <v>136</v>
      </c>
      <c r="F165" s="59" t="s">
        <v>13</v>
      </c>
      <c r="G165" s="59"/>
      <c r="H165" s="59"/>
      <c r="I165" s="59" t="s">
        <v>362</v>
      </c>
      <c r="J165" s="59"/>
      <c r="K165" s="60">
        <f aca="true" t="shared" si="29" ref="K165:M166">K166</f>
        <v>0</v>
      </c>
      <c r="L165" s="60">
        <f t="shared" si="29"/>
        <v>0</v>
      </c>
      <c r="M165" s="60">
        <f t="shared" si="29"/>
        <v>0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25.5" hidden="1">
      <c r="A166" s="3"/>
      <c r="B166" s="67" t="s">
        <v>43</v>
      </c>
      <c r="C166" s="65" t="s">
        <v>69</v>
      </c>
      <c r="D166" s="65" t="s">
        <v>20</v>
      </c>
      <c r="E166" s="58" t="s">
        <v>136</v>
      </c>
      <c r="F166" s="24" t="s">
        <v>13</v>
      </c>
      <c r="G166" s="24"/>
      <c r="H166" s="24"/>
      <c r="I166" s="24" t="s">
        <v>362</v>
      </c>
      <c r="J166" s="24" t="s">
        <v>44</v>
      </c>
      <c r="K166" s="25">
        <f t="shared" si="29"/>
        <v>0</v>
      </c>
      <c r="L166" s="25">
        <f>L167</f>
        <v>0</v>
      </c>
      <c r="M166" s="25">
        <f t="shared" si="29"/>
        <v>0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25.5" hidden="1">
      <c r="A167" s="3"/>
      <c r="B167" s="67" t="s">
        <v>45</v>
      </c>
      <c r="C167" s="65" t="s">
        <v>69</v>
      </c>
      <c r="D167" s="65" t="s">
        <v>20</v>
      </c>
      <c r="E167" s="58" t="s">
        <v>136</v>
      </c>
      <c r="F167" s="24" t="s">
        <v>13</v>
      </c>
      <c r="G167" s="24"/>
      <c r="H167" s="24"/>
      <c r="I167" s="24" t="s">
        <v>362</v>
      </c>
      <c r="J167" s="24" t="s">
        <v>46</v>
      </c>
      <c r="K167" s="25"/>
      <c r="L167" s="25"/>
      <c r="M167" s="25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71.25" customHeight="1" hidden="1">
      <c r="A168" s="3"/>
      <c r="B168" s="5" t="s">
        <v>198</v>
      </c>
      <c r="C168" s="58" t="s">
        <v>69</v>
      </c>
      <c r="D168" s="58" t="s">
        <v>20</v>
      </c>
      <c r="E168" s="58" t="s">
        <v>136</v>
      </c>
      <c r="F168" s="59" t="s">
        <v>13</v>
      </c>
      <c r="G168" s="59"/>
      <c r="H168" s="59"/>
      <c r="I168" s="59" t="s">
        <v>363</v>
      </c>
      <c r="J168" s="59"/>
      <c r="K168" s="60">
        <f aca="true" t="shared" si="30" ref="K168:M169">K169</f>
        <v>0</v>
      </c>
      <c r="L168" s="60">
        <f t="shared" si="30"/>
        <v>0</v>
      </c>
      <c r="M168" s="60">
        <f t="shared" si="30"/>
        <v>0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25.5" hidden="1">
      <c r="A169" s="3"/>
      <c r="B169" s="67" t="s">
        <v>43</v>
      </c>
      <c r="C169" s="65" t="s">
        <v>69</v>
      </c>
      <c r="D169" s="65" t="s">
        <v>20</v>
      </c>
      <c r="E169" s="65" t="s">
        <v>136</v>
      </c>
      <c r="F169" s="24" t="s">
        <v>13</v>
      </c>
      <c r="G169" s="24"/>
      <c r="H169" s="24"/>
      <c r="I169" s="24" t="s">
        <v>363</v>
      </c>
      <c r="J169" s="24" t="s">
        <v>44</v>
      </c>
      <c r="K169" s="25">
        <f t="shared" si="30"/>
        <v>0</v>
      </c>
      <c r="L169" s="25">
        <f t="shared" si="30"/>
        <v>0</v>
      </c>
      <c r="M169" s="25">
        <f t="shared" si="30"/>
        <v>0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25.5" hidden="1">
      <c r="A170" s="3"/>
      <c r="B170" s="67" t="s">
        <v>45</v>
      </c>
      <c r="C170" s="65" t="s">
        <v>69</v>
      </c>
      <c r="D170" s="65" t="s">
        <v>20</v>
      </c>
      <c r="E170" s="65" t="s">
        <v>136</v>
      </c>
      <c r="F170" s="24" t="s">
        <v>13</v>
      </c>
      <c r="G170" s="24"/>
      <c r="H170" s="24"/>
      <c r="I170" s="24" t="s">
        <v>363</v>
      </c>
      <c r="J170" s="24" t="s">
        <v>46</v>
      </c>
      <c r="K170" s="25"/>
      <c r="L170" s="25"/>
      <c r="M170" s="25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29.25" customHeight="1" hidden="1">
      <c r="A171" s="3"/>
      <c r="B171" s="2" t="s">
        <v>267</v>
      </c>
      <c r="C171" s="58" t="s">
        <v>69</v>
      </c>
      <c r="D171" s="58" t="s">
        <v>20</v>
      </c>
      <c r="E171" s="58" t="s">
        <v>136</v>
      </c>
      <c r="F171" s="59" t="s">
        <v>13</v>
      </c>
      <c r="G171" s="59"/>
      <c r="H171" s="59"/>
      <c r="I171" s="59" t="s">
        <v>364</v>
      </c>
      <c r="J171" s="59"/>
      <c r="K171" s="60">
        <f aca="true" t="shared" si="31" ref="K171:M172">K172</f>
        <v>0</v>
      </c>
      <c r="L171" s="60">
        <f t="shared" si="31"/>
        <v>0</v>
      </c>
      <c r="M171" s="60">
        <f t="shared" si="31"/>
        <v>0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25.5" hidden="1">
      <c r="A172" s="3"/>
      <c r="B172" s="67" t="s">
        <v>43</v>
      </c>
      <c r="C172" s="65" t="s">
        <v>69</v>
      </c>
      <c r="D172" s="65" t="s">
        <v>20</v>
      </c>
      <c r="E172" s="65" t="s">
        <v>136</v>
      </c>
      <c r="F172" s="24" t="s">
        <v>13</v>
      </c>
      <c r="G172" s="24"/>
      <c r="H172" s="24"/>
      <c r="I172" s="24" t="s">
        <v>364</v>
      </c>
      <c r="J172" s="24" t="s">
        <v>44</v>
      </c>
      <c r="K172" s="25">
        <f t="shared" si="31"/>
        <v>0</v>
      </c>
      <c r="L172" s="25">
        <f t="shared" si="31"/>
        <v>0</v>
      </c>
      <c r="M172" s="25">
        <f t="shared" si="31"/>
        <v>0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25.5" hidden="1">
      <c r="A173" s="3"/>
      <c r="B173" s="67" t="s">
        <v>45</v>
      </c>
      <c r="C173" s="65" t="s">
        <v>69</v>
      </c>
      <c r="D173" s="65" t="s">
        <v>20</v>
      </c>
      <c r="E173" s="65" t="s">
        <v>136</v>
      </c>
      <c r="F173" s="24" t="s">
        <v>13</v>
      </c>
      <c r="G173" s="24"/>
      <c r="H173" s="24"/>
      <c r="I173" s="24" t="s">
        <v>364</v>
      </c>
      <c r="J173" s="24" t="s">
        <v>46</v>
      </c>
      <c r="K173" s="25"/>
      <c r="L173" s="25"/>
      <c r="M173" s="25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2.75" hidden="1">
      <c r="A174" s="3"/>
      <c r="B174" s="5" t="s">
        <v>297</v>
      </c>
      <c r="C174" s="58" t="s">
        <v>69</v>
      </c>
      <c r="D174" s="58" t="s">
        <v>20</v>
      </c>
      <c r="E174" s="58" t="s">
        <v>136</v>
      </c>
      <c r="F174" s="59" t="s">
        <v>13</v>
      </c>
      <c r="G174" s="59"/>
      <c r="H174" s="59"/>
      <c r="I174" s="59" t="s">
        <v>365</v>
      </c>
      <c r="J174" s="59"/>
      <c r="K174" s="60">
        <f aca="true" t="shared" si="32" ref="K174:M175">K175</f>
        <v>0</v>
      </c>
      <c r="L174" s="60">
        <f t="shared" si="32"/>
        <v>0</v>
      </c>
      <c r="M174" s="60">
        <f t="shared" si="32"/>
        <v>0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25.5" hidden="1">
      <c r="A175" s="3"/>
      <c r="B175" s="67" t="s">
        <v>43</v>
      </c>
      <c r="C175" s="65" t="s">
        <v>69</v>
      </c>
      <c r="D175" s="65" t="s">
        <v>20</v>
      </c>
      <c r="E175" s="65" t="s">
        <v>136</v>
      </c>
      <c r="F175" s="24" t="s">
        <v>13</v>
      </c>
      <c r="G175" s="59"/>
      <c r="H175" s="59"/>
      <c r="I175" s="24" t="s">
        <v>365</v>
      </c>
      <c r="J175" s="24" t="s">
        <v>44</v>
      </c>
      <c r="K175" s="25">
        <f t="shared" si="32"/>
        <v>0</v>
      </c>
      <c r="L175" s="25">
        <f t="shared" si="32"/>
        <v>0</v>
      </c>
      <c r="M175" s="25">
        <f t="shared" si="32"/>
        <v>0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25.5" hidden="1">
      <c r="A176" s="3"/>
      <c r="B176" s="67" t="s">
        <v>45</v>
      </c>
      <c r="C176" s="65" t="s">
        <v>69</v>
      </c>
      <c r="D176" s="65" t="s">
        <v>20</v>
      </c>
      <c r="E176" s="65" t="s">
        <v>136</v>
      </c>
      <c r="F176" s="24" t="s">
        <v>13</v>
      </c>
      <c r="G176" s="24"/>
      <c r="H176" s="24"/>
      <c r="I176" s="24" t="s">
        <v>365</v>
      </c>
      <c r="J176" s="24" t="s">
        <v>46</v>
      </c>
      <c r="K176" s="25"/>
      <c r="L176" s="25"/>
      <c r="M176" s="25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30" customHeight="1" hidden="1">
      <c r="A177" s="3"/>
      <c r="B177" s="23" t="s">
        <v>219</v>
      </c>
      <c r="C177" s="58" t="s">
        <v>69</v>
      </c>
      <c r="D177" s="58" t="s">
        <v>20</v>
      </c>
      <c r="E177" s="58" t="s">
        <v>136</v>
      </c>
      <c r="F177" s="59" t="s">
        <v>13</v>
      </c>
      <c r="G177" s="59"/>
      <c r="H177" s="59"/>
      <c r="I177" s="59" t="s">
        <v>366</v>
      </c>
      <c r="J177" s="59"/>
      <c r="K177" s="60">
        <f aca="true" t="shared" si="33" ref="K177:M178">K178</f>
        <v>0</v>
      </c>
      <c r="L177" s="60">
        <f t="shared" si="33"/>
        <v>0</v>
      </c>
      <c r="M177" s="60">
        <f t="shared" si="33"/>
        <v>0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2.75" hidden="1">
      <c r="A178" s="3"/>
      <c r="B178" s="16" t="s">
        <v>47</v>
      </c>
      <c r="C178" s="65" t="s">
        <v>69</v>
      </c>
      <c r="D178" s="65" t="s">
        <v>20</v>
      </c>
      <c r="E178" s="65" t="s">
        <v>136</v>
      </c>
      <c r="F178" s="24" t="s">
        <v>13</v>
      </c>
      <c r="G178" s="24"/>
      <c r="H178" s="24"/>
      <c r="I178" s="24" t="s">
        <v>366</v>
      </c>
      <c r="J178" s="24" t="s">
        <v>48</v>
      </c>
      <c r="K178" s="25">
        <f t="shared" si="33"/>
        <v>0</v>
      </c>
      <c r="L178" s="25">
        <f t="shared" si="33"/>
        <v>0</v>
      </c>
      <c r="M178" s="25">
        <f t="shared" si="33"/>
        <v>0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48.75" customHeight="1" hidden="1">
      <c r="A179" s="3"/>
      <c r="B179" s="16" t="s">
        <v>203</v>
      </c>
      <c r="C179" s="65" t="s">
        <v>69</v>
      </c>
      <c r="D179" s="65" t="s">
        <v>20</v>
      </c>
      <c r="E179" s="65" t="s">
        <v>136</v>
      </c>
      <c r="F179" s="24" t="s">
        <v>13</v>
      </c>
      <c r="G179" s="24"/>
      <c r="H179" s="24"/>
      <c r="I179" s="24" t="s">
        <v>366</v>
      </c>
      <c r="J179" s="24" t="s">
        <v>19</v>
      </c>
      <c r="K179" s="25"/>
      <c r="L179" s="25"/>
      <c r="M179" s="25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25.5" hidden="1">
      <c r="A180" s="3"/>
      <c r="B180" s="5" t="s">
        <v>229</v>
      </c>
      <c r="C180" s="58" t="s">
        <v>69</v>
      </c>
      <c r="D180" s="58" t="s">
        <v>20</v>
      </c>
      <c r="E180" s="58" t="s">
        <v>136</v>
      </c>
      <c r="F180" s="59" t="s">
        <v>13</v>
      </c>
      <c r="G180" s="59"/>
      <c r="H180" s="59"/>
      <c r="I180" s="59" t="s">
        <v>367</v>
      </c>
      <c r="J180" s="59"/>
      <c r="K180" s="60">
        <f aca="true" t="shared" si="34" ref="K180:M181">K181</f>
        <v>0</v>
      </c>
      <c r="L180" s="60">
        <f t="shared" si="34"/>
        <v>0</v>
      </c>
      <c r="M180" s="60">
        <f t="shared" si="34"/>
        <v>0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25.5" hidden="1">
      <c r="A181" s="3"/>
      <c r="B181" s="67" t="s">
        <v>43</v>
      </c>
      <c r="C181" s="65" t="s">
        <v>69</v>
      </c>
      <c r="D181" s="65" t="s">
        <v>20</v>
      </c>
      <c r="E181" s="65" t="s">
        <v>136</v>
      </c>
      <c r="F181" s="24" t="s">
        <v>13</v>
      </c>
      <c r="G181" s="59"/>
      <c r="H181" s="59"/>
      <c r="I181" s="24" t="s">
        <v>367</v>
      </c>
      <c r="J181" s="24" t="s">
        <v>44</v>
      </c>
      <c r="K181" s="60">
        <f t="shared" si="34"/>
        <v>0</v>
      </c>
      <c r="L181" s="60">
        <f t="shared" si="34"/>
        <v>0</v>
      </c>
      <c r="M181" s="60">
        <f t="shared" si="34"/>
        <v>0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25.5" hidden="1">
      <c r="A182" s="3"/>
      <c r="B182" s="67" t="s">
        <v>45</v>
      </c>
      <c r="C182" s="65" t="s">
        <v>69</v>
      </c>
      <c r="D182" s="65" t="s">
        <v>20</v>
      </c>
      <c r="E182" s="65" t="s">
        <v>136</v>
      </c>
      <c r="F182" s="24" t="s">
        <v>13</v>
      </c>
      <c r="G182" s="24"/>
      <c r="H182" s="24"/>
      <c r="I182" s="24" t="s">
        <v>367</v>
      </c>
      <c r="J182" s="24" t="s">
        <v>46</v>
      </c>
      <c r="K182" s="25"/>
      <c r="L182" s="25"/>
      <c r="M182" s="25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33" customHeight="1" hidden="1">
      <c r="A183" s="3"/>
      <c r="B183" s="5" t="s">
        <v>244</v>
      </c>
      <c r="C183" s="58" t="s">
        <v>69</v>
      </c>
      <c r="D183" s="58" t="s">
        <v>20</v>
      </c>
      <c r="E183" s="58" t="s">
        <v>136</v>
      </c>
      <c r="F183" s="59" t="s">
        <v>13</v>
      </c>
      <c r="G183" s="59"/>
      <c r="H183" s="59"/>
      <c r="I183" s="59" t="s">
        <v>368</v>
      </c>
      <c r="J183" s="59"/>
      <c r="K183" s="60">
        <f aca="true" t="shared" si="35" ref="K183:M184">K184</f>
        <v>0</v>
      </c>
      <c r="L183" s="60">
        <f t="shared" si="35"/>
        <v>0</v>
      </c>
      <c r="M183" s="60">
        <f t="shared" si="35"/>
        <v>0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2.75" hidden="1">
      <c r="A184" s="3"/>
      <c r="B184" s="16" t="s">
        <v>64</v>
      </c>
      <c r="C184" s="65" t="s">
        <v>69</v>
      </c>
      <c r="D184" s="65" t="s">
        <v>20</v>
      </c>
      <c r="E184" s="65" t="s">
        <v>136</v>
      </c>
      <c r="F184" s="24" t="s">
        <v>13</v>
      </c>
      <c r="G184" s="59"/>
      <c r="H184" s="59"/>
      <c r="I184" s="24" t="s">
        <v>368</v>
      </c>
      <c r="J184" s="24" t="s">
        <v>48</v>
      </c>
      <c r="K184" s="25">
        <f t="shared" si="35"/>
        <v>0</v>
      </c>
      <c r="L184" s="25">
        <f t="shared" si="35"/>
        <v>0</v>
      </c>
      <c r="M184" s="25">
        <f t="shared" si="35"/>
        <v>0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38.25" hidden="1">
      <c r="A185" s="3"/>
      <c r="B185" s="16" t="s">
        <v>203</v>
      </c>
      <c r="C185" s="65" t="s">
        <v>69</v>
      </c>
      <c r="D185" s="65" t="s">
        <v>20</v>
      </c>
      <c r="E185" s="65" t="s">
        <v>136</v>
      </c>
      <c r="F185" s="24" t="s">
        <v>13</v>
      </c>
      <c r="G185" s="24"/>
      <c r="H185" s="24"/>
      <c r="I185" s="24" t="s">
        <v>368</v>
      </c>
      <c r="J185" s="24" t="s">
        <v>19</v>
      </c>
      <c r="K185" s="25"/>
      <c r="L185" s="25"/>
      <c r="M185" s="25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24.75" customHeight="1" hidden="1">
      <c r="A186" s="3"/>
      <c r="B186" s="5" t="s">
        <v>201</v>
      </c>
      <c r="C186" s="58" t="s">
        <v>69</v>
      </c>
      <c r="D186" s="58" t="s">
        <v>20</v>
      </c>
      <c r="E186" s="58" t="s">
        <v>136</v>
      </c>
      <c r="F186" s="59" t="s">
        <v>13</v>
      </c>
      <c r="G186" s="59"/>
      <c r="H186" s="59"/>
      <c r="I186" s="59" t="s">
        <v>369</v>
      </c>
      <c r="J186" s="59"/>
      <c r="K186" s="60">
        <f aca="true" t="shared" si="36" ref="K186:M187">K187</f>
        <v>0</v>
      </c>
      <c r="L186" s="60">
        <f t="shared" si="36"/>
        <v>0</v>
      </c>
      <c r="M186" s="60">
        <f t="shared" si="36"/>
        <v>0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2.75" hidden="1">
      <c r="A187" s="3"/>
      <c r="B187" s="16" t="s">
        <v>47</v>
      </c>
      <c r="C187" s="65" t="s">
        <v>69</v>
      </c>
      <c r="D187" s="65" t="s">
        <v>20</v>
      </c>
      <c r="E187" s="65" t="s">
        <v>136</v>
      </c>
      <c r="F187" s="24" t="s">
        <v>13</v>
      </c>
      <c r="G187" s="24"/>
      <c r="H187" s="24"/>
      <c r="I187" s="24" t="s">
        <v>369</v>
      </c>
      <c r="J187" s="24" t="s">
        <v>48</v>
      </c>
      <c r="K187" s="25">
        <f t="shared" si="36"/>
        <v>0</v>
      </c>
      <c r="L187" s="25">
        <f t="shared" si="36"/>
        <v>0</v>
      </c>
      <c r="M187" s="25">
        <f t="shared" si="36"/>
        <v>0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38.25" hidden="1">
      <c r="A188" s="3"/>
      <c r="B188" s="16" t="s">
        <v>203</v>
      </c>
      <c r="C188" s="65" t="s">
        <v>69</v>
      </c>
      <c r="D188" s="65" t="s">
        <v>20</v>
      </c>
      <c r="E188" s="65" t="s">
        <v>136</v>
      </c>
      <c r="F188" s="24" t="s">
        <v>13</v>
      </c>
      <c r="G188" s="24"/>
      <c r="H188" s="24"/>
      <c r="I188" s="24" t="s">
        <v>369</v>
      </c>
      <c r="J188" s="24" t="s">
        <v>19</v>
      </c>
      <c r="K188" s="25"/>
      <c r="L188" s="25"/>
      <c r="M188" s="25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25.5" hidden="1">
      <c r="A189" s="3"/>
      <c r="B189" s="5" t="s">
        <v>249</v>
      </c>
      <c r="C189" s="58" t="s">
        <v>69</v>
      </c>
      <c r="D189" s="58" t="s">
        <v>20</v>
      </c>
      <c r="E189" s="58" t="s">
        <v>136</v>
      </c>
      <c r="F189" s="59" t="s">
        <v>13</v>
      </c>
      <c r="G189" s="24"/>
      <c r="H189" s="24"/>
      <c r="I189" s="59" t="s">
        <v>357</v>
      </c>
      <c r="J189" s="59"/>
      <c r="K189" s="60">
        <f aca="true" t="shared" si="37" ref="K189:M190">K190</f>
        <v>0</v>
      </c>
      <c r="L189" s="60">
        <f t="shared" si="37"/>
        <v>0</v>
      </c>
      <c r="M189" s="60">
        <f t="shared" si="37"/>
        <v>0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25.5" hidden="1">
      <c r="A190" s="3"/>
      <c r="B190" s="67" t="s">
        <v>239</v>
      </c>
      <c r="C190" s="65" t="s">
        <v>69</v>
      </c>
      <c r="D190" s="65" t="s">
        <v>20</v>
      </c>
      <c r="E190" s="65" t="s">
        <v>136</v>
      </c>
      <c r="F190" s="24" t="s">
        <v>13</v>
      </c>
      <c r="G190" s="24"/>
      <c r="H190" s="24"/>
      <c r="I190" s="24" t="s">
        <v>357</v>
      </c>
      <c r="J190" s="24" t="s">
        <v>240</v>
      </c>
      <c r="K190" s="25">
        <f t="shared" si="37"/>
        <v>0</v>
      </c>
      <c r="L190" s="25">
        <f t="shared" si="37"/>
        <v>0</v>
      </c>
      <c r="M190" s="25">
        <f t="shared" si="37"/>
        <v>0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2.75" hidden="1">
      <c r="A191" s="3"/>
      <c r="B191" s="67" t="s">
        <v>241</v>
      </c>
      <c r="C191" s="65" t="s">
        <v>69</v>
      </c>
      <c r="D191" s="65" t="s">
        <v>20</v>
      </c>
      <c r="E191" s="65" t="s">
        <v>136</v>
      </c>
      <c r="F191" s="24" t="s">
        <v>13</v>
      </c>
      <c r="G191" s="24"/>
      <c r="H191" s="24"/>
      <c r="I191" s="24" t="s">
        <v>357</v>
      </c>
      <c r="J191" s="24" t="s">
        <v>242</v>
      </c>
      <c r="K191" s="25">
        <v>0</v>
      </c>
      <c r="L191" s="25"/>
      <c r="M191" s="25">
        <v>0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38.25" hidden="1">
      <c r="A192" s="3"/>
      <c r="B192" s="80" t="s">
        <v>358</v>
      </c>
      <c r="C192" s="58" t="s">
        <v>69</v>
      </c>
      <c r="D192" s="58" t="s">
        <v>20</v>
      </c>
      <c r="E192" s="58" t="s">
        <v>136</v>
      </c>
      <c r="F192" s="59" t="s">
        <v>13</v>
      </c>
      <c r="G192" s="59"/>
      <c r="H192" s="59"/>
      <c r="I192" s="59" t="s">
        <v>359</v>
      </c>
      <c r="J192" s="59"/>
      <c r="K192" s="60">
        <f aca="true" t="shared" si="38" ref="K192:M193">K193</f>
        <v>0</v>
      </c>
      <c r="L192" s="60">
        <f t="shared" si="38"/>
        <v>0</v>
      </c>
      <c r="M192" s="60">
        <f t="shared" si="38"/>
        <v>0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25.5" hidden="1">
      <c r="A193" s="3"/>
      <c r="B193" s="16" t="s">
        <v>57</v>
      </c>
      <c r="C193" s="65" t="s">
        <v>69</v>
      </c>
      <c r="D193" s="65" t="s">
        <v>20</v>
      </c>
      <c r="E193" s="65" t="s">
        <v>136</v>
      </c>
      <c r="F193" s="24" t="s">
        <v>13</v>
      </c>
      <c r="G193" s="24"/>
      <c r="H193" s="24"/>
      <c r="I193" s="24" t="s">
        <v>359</v>
      </c>
      <c r="J193" s="24" t="s">
        <v>58</v>
      </c>
      <c r="K193" s="25">
        <f t="shared" si="38"/>
        <v>0</v>
      </c>
      <c r="L193" s="25">
        <f t="shared" si="38"/>
        <v>0</v>
      </c>
      <c r="M193" s="25">
        <f t="shared" si="38"/>
        <v>0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38.25" hidden="1">
      <c r="A194" s="3"/>
      <c r="B194" s="16" t="s">
        <v>227</v>
      </c>
      <c r="C194" s="65" t="s">
        <v>69</v>
      </c>
      <c r="D194" s="65" t="s">
        <v>20</v>
      </c>
      <c r="E194" s="65" t="s">
        <v>136</v>
      </c>
      <c r="F194" s="24" t="s">
        <v>13</v>
      </c>
      <c r="G194" s="24"/>
      <c r="H194" s="24"/>
      <c r="I194" s="24" t="s">
        <v>359</v>
      </c>
      <c r="J194" s="24" t="s">
        <v>228</v>
      </c>
      <c r="K194" s="25">
        <v>0</v>
      </c>
      <c r="L194" s="25">
        <v>0</v>
      </c>
      <c r="M194" s="25">
        <v>0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30" hidden="1">
      <c r="A195" s="3"/>
      <c r="B195" s="81" t="s">
        <v>370</v>
      </c>
      <c r="C195" s="55" t="s">
        <v>37</v>
      </c>
      <c r="D195" s="58" t="s">
        <v>20</v>
      </c>
      <c r="E195" s="65"/>
      <c r="F195" s="82"/>
      <c r="G195" s="82"/>
      <c r="H195" s="82"/>
      <c r="I195" s="82"/>
      <c r="J195" s="82"/>
      <c r="K195" s="83">
        <f>K214+K221+K229+K236+K241+K247+K196+K199+K205+K208+K274+K271+K280+K283+K277+K202+K211+K255+K258+K261+K264</f>
        <v>0</v>
      </c>
      <c r="L195" s="83">
        <f>L214+L221+L229+L236+L241+L247+L196+L199+L205+L208+L274+L271+L280+L283+L277+L202+L211+L255+L258+L261+L264</f>
        <v>0</v>
      </c>
      <c r="M195" s="83">
        <f>M214+M221+M229+M236+M241+M247+M196+M199+M205+M208+M274+M271+M280+M283+M277+M202+M211+M255+M258+M261+M264</f>
        <v>0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59.25" customHeight="1" hidden="1">
      <c r="A196" s="3"/>
      <c r="B196" s="84" t="s">
        <v>70</v>
      </c>
      <c r="C196" s="85" t="s">
        <v>37</v>
      </c>
      <c r="D196" s="58" t="s">
        <v>20</v>
      </c>
      <c r="E196" s="58" t="s">
        <v>320</v>
      </c>
      <c r="F196" s="59" t="s">
        <v>6</v>
      </c>
      <c r="G196" s="59" t="s">
        <v>53</v>
      </c>
      <c r="H196" s="59" t="s">
        <v>69</v>
      </c>
      <c r="I196" s="59" t="s">
        <v>371</v>
      </c>
      <c r="J196" s="59"/>
      <c r="K196" s="60">
        <f aca="true" t="shared" si="39" ref="K196:M197">K197</f>
        <v>0</v>
      </c>
      <c r="L196" s="60">
        <f t="shared" si="39"/>
        <v>0</v>
      </c>
      <c r="M196" s="60">
        <f t="shared" si="39"/>
        <v>0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25.5" hidden="1">
      <c r="A197" s="3"/>
      <c r="B197" s="16" t="s">
        <v>57</v>
      </c>
      <c r="C197" s="86" t="s">
        <v>37</v>
      </c>
      <c r="D197" s="65" t="s">
        <v>20</v>
      </c>
      <c r="E197" s="65" t="s">
        <v>320</v>
      </c>
      <c r="F197" s="24" t="s">
        <v>6</v>
      </c>
      <c r="G197" s="24" t="s">
        <v>53</v>
      </c>
      <c r="H197" s="24" t="s">
        <v>69</v>
      </c>
      <c r="I197" s="24" t="s">
        <v>371</v>
      </c>
      <c r="J197" s="24" t="s">
        <v>58</v>
      </c>
      <c r="K197" s="25">
        <f t="shared" si="39"/>
        <v>0</v>
      </c>
      <c r="L197" s="25">
        <f t="shared" si="39"/>
        <v>0</v>
      </c>
      <c r="M197" s="25">
        <f t="shared" si="39"/>
        <v>0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2.75" hidden="1">
      <c r="A198" s="3"/>
      <c r="B198" s="16" t="s">
        <v>59</v>
      </c>
      <c r="C198" s="86" t="s">
        <v>37</v>
      </c>
      <c r="D198" s="65" t="s">
        <v>20</v>
      </c>
      <c r="E198" s="65" t="s">
        <v>320</v>
      </c>
      <c r="F198" s="24" t="s">
        <v>6</v>
      </c>
      <c r="G198" s="24" t="s">
        <v>53</v>
      </c>
      <c r="H198" s="24" t="s">
        <v>69</v>
      </c>
      <c r="I198" s="24" t="s">
        <v>371</v>
      </c>
      <c r="J198" s="24" t="s">
        <v>60</v>
      </c>
      <c r="K198" s="25"/>
      <c r="L198" s="25"/>
      <c r="M198" s="25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54" customHeight="1" hidden="1">
      <c r="A199" s="3"/>
      <c r="B199" s="84" t="s">
        <v>55</v>
      </c>
      <c r="C199" s="85" t="s">
        <v>37</v>
      </c>
      <c r="D199" s="58" t="s">
        <v>20</v>
      </c>
      <c r="E199" s="65" t="s">
        <v>320</v>
      </c>
      <c r="F199" s="59" t="s">
        <v>6</v>
      </c>
      <c r="G199" s="59"/>
      <c r="H199" s="59"/>
      <c r="I199" s="59" t="s">
        <v>372</v>
      </c>
      <c r="J199" s="59"/>
      <c r="K199" s="60">
        <f aca="true" t="shared" si="40" ref="K199:M200">K200</f>
        <v>0</v>
      </c>
      <c r="L199" s="60">
        <f t="shared" si="40"/>
        <v>0</v>
      </c>
      <c r="M199" s="60">
        <f t="shared" si="40"/>
        <v>0</v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25.5" hidden="1">
      <c r="A200" s="3"/>
      <c r="B200" s="16" t="s">
        <v>57</v>
      </c>
      <c r="C200" s="86" t="s">
        <v>37</v>
      </c>
      <c r="D200" s="65" t="s">
        <v>20</v>
      </c>
      <c r="E200" s="65" t="s">
        <v>320</v>
      </c>
      <c r="F200" s="86" t="s">
        <v>6</v>
      </c>
      <c r="G200" s="86" t="s">
        <v>53</v>
      </c>
      <c r="H200" s="86" t="s">
        <v>35</v>
      </c>
      <c r="I200" s="24" t="s">
        <v>372</v>
      </c>
      <c r="J200" s="86" t="s">
        <v>58</v>
      </c>
      <c r="K200" s="25">
        <f t="shared" si="40"/>
        <v>0</v>
      </c>
      <c r="L200" s="25">
        <f t="shared" si="40"/>
        <v>0</v>
      </c>
      <c r="M200" s="25">
        <f t="shared" si="40"/>
        <v>0</v>
      </c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2.75" hidden="1">
      <c r="A201" s="3"/>
      <c r="B201" s="16" t="s">
        <v>59</v>
      </c>
      <c r="C201" s="86" t="s">
        <v>37</v>
      </c>
      <c r="D201" s="65" t="s">
        <v>20</v>
      </c>
      <c r="E201" s="65" t="s">
        <v>320</v>
      </c>
      <c r="F201" s="86" t="s">
        <v>6</v>
      </c>
      <c r="G201" s="86" t="s">
        <v>53</v>
      </c>
      <c r="H201" s="86" t="s">
        <v>35</v>
      </c>
      <c r="I201" s="24" t="s">
        <v>372</v>
      </c>
      <c r="J201" s="86" t="s">
        <v>60</v>
      </c>
      <c r="K201" s="25"/>
      <c r="L201" s="25"/>
      <c r="M201" s="25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25.5" hidden="1">
      <c r="A202" s="3"/>
      <c r="B202" s="5" t="s">
        <v>373</v>
      </c>
      <c r="C202" s="85" t="s">
        <v>37</v>
      </c>
      <c r="D202" s="58" t="s">
        <v>20</v>
      </c>
      <c r="E202" s="58" t="s">
        <v>320</v>
      </c>
      <c r="F202" s="85" t="s">
        <v>6</v>
      </c>
      <c r="G202" s="85"/>
      <c r="H202" s="85"/>
      <c r="I202" s="85"/>
      <c r="J202" s="85"/>
      <c r="K202" s="60">
        <f aca="true" t="shared" si="41" ref="K202:M203">K203</f>
        <v>0</v>
      </c>
      <c r="L202" s="60">
        <f t="shared" si="41"/>
        <v>0</v>
      </c>
      <c r="M202" s="60">
        <f t="shared" si="41"/>
        <v>0</v>
      </c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25.5" hidden="1">
      <c r="A203" s="3"/>
      <c r="B203" s="16" t="s">
        <v>57</v>
      </c>
      <c r="C203" s="86" t="s">
        <v>37</v>
      </c>
      <c r="D203" s="65" t="s">
        <v>20</v>
      </c>
      <c r="E203" s="65" t="s">
        <v>320</v>
      </c>
      <c r="F203" s="86" t="s">
        <v>6</v>
      </c>
      <c r="G203" s="86"/>
      <c r="H203" s="86"/>
      <c r="I203" s="86"/>
      <c r="J203" s="86" t="s">
        <v>58</v>
      </c>
      <c r="K203" s="25">
        <f t="shared" si="41"/>
        <v>0</v>
      </c>
      <c r="L203" s="25">
        <f t="shared" si="41"/>
        <v>0</v>
      </c>
      <c r="M203" s="25">
        <f t="shared" si="41"/>
        <v>0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2.75" hidden="1">
      <c r="A204" s="3"/>
      <c r="B204" s="87" t="s">
        <v>59</v>
      </c>
      <c r="C204" s="86" t="s">
        <v>37</v>
      </c>
      <c r="D204" s="65" t="s">
        <v>20</v>
      </c>
      <c r="E204" s="65" t="s">
        <v>320</v>
      </c>
      <c r="F204" s="86" t="s">
        <v>6</v>
      </c>
      <c r="G204" s="86"/>
      <c r="H204" s="86"/>
      <c r="I204" s="86"/>
      <c r="J204" s="86" t="s">
        <v>60</v>
      </c>
      <c r="K204" s="25"/>
      <c r="L204" s="25"/>
      <c r="M204" s="25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70.5" customHeight="1" hidden="1">
      <c r="A205" s="3"/>
      <c r="B205" s="5" t="s">
        <v>84</v>
      </c>
      <c r="C205" s="85" t="s">
        <v>37</v>
      </c>
      <c r="D205" s="58" t="s">
        <v>20</v>
      </c>
      <c r="E205" s="65" t="s">
        <v>320</v>
      </c>
      <c r="F205" s="59" t="s">
        <v>6</v>
      </c>
      <c r="G205" s="59" t="s">
        <v>53</v>
      </c>
      <c r="H205" s="59" t="s">
        <v>83</v>
      </c>
      <c r="I205" s="59" t="s">
        <v>374</v>
      </c>
      <c r="J205" s="59"/>
      <c r="K205" s="60">
        <f aca="true" t="shared" si="42" ref="K205:M206">K206</f>
        <v>0</v>
      </c>
      <c r="L205" s="60">
        <f t="shared" si="42"/>
        <v>0</v>
      </c>
      <c r="M205" s="60">
        <f t="shared" si="42"/>
        <v>0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25.5" hidden="1">
      <c r="A206" s="3"/>
      <c r="B206" s="16" t="s">
        <v>57</v>
      </c>
      <c r="C206" s="86" t="s">
        <v>37</v>
      </c>
      <c r="D206" s="65" t="s">
        <v>20</v>
      </c>
      <c r="E206" s="65" t="s">
        <v>320</v>
      </c>
      <c r="F206" s="24" t="s">
        <v>6</v>
      </c>
      <c r="G206" s="86"/>
      <c r="H206" s="86"/>
      <c r="I206" s="24" t="s">
        <v>374</v>
      </c>
      <c r="J206" s="24" t="s">
        <v>58</v>
      </c>
      <c r="K206" s="25">
        <f t="shared" si="42"/>
        <v>0</v>
      </c>
      <c r="L206" s="25">
        <f t="shared" si="42"/>
        <v>0</v>
      </c>
      <c r="M206" s="25">
        <f t="shared" si="42"/>
        <v>0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2.75" hidden="1">
      <c r="A207" s="3"/>
      <c r="B207" s="16" t="s">
        <v>59</v>
      </c>
      <c r="C207" s="86" t="s">
        <v>37</v>
      </c>
      <c r="D207" s="65" t="s">
        <v>20</v>
      </c>
      <c r="E207" s="65" t="s">
        <v>320</v>
      </c>
      <c r="F207" s="24" t="s">
        <v>6</v>
      </c>
      <c r="G207" s="86"/>
      <c r="H207" s="86"/>
      <c r="I207" s="24" t="s">
        <v>374</v>
      </c>
      <c r="J207" s="24" t="s">
        <v>60</v>
      </c>
      <c r="K207" s="25"/>
      <c r="L207" s="25"/>
      <c r="M207" s="25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60.75" customHeight="1" hidden="1">
      <c r="A208" s="3"/>
      <c r="B208" s="5" t="s">
        <v>108</v>
      </c>
      <c r="C208" s="85" t="s">
        <v>37</v>
      </c>
      <c r="D208" s="58" t="s">
        <v>20</v>
      </c>
      <c r="E208" s="65" t="s">
        <v>320</v>
      </c>
      <c r="F208" s="59" t="s">
        <v>6</v>
      </c>
      <c r="G208" s="59" t="s">
        <v>105</v>
      </c>
      <c r="H208" s="59" t="s">
        <v>107</v>
      </c>
      <c r="I208" s="59" t="s">
        <v>375</v>
      </c>
      <c r="J208" s="59"/>
      <c r="K208" s="60">
        <f aca="true" t="shared" si="43" ref="K208:M209">K209</f>
        <v>0</v>
      </c>
      <c r="L208" s="60">
        <f t="shared" si="43"/>
        <v>0</v>
      </c>
      <c r="M208" s="60">
        <f t="shared" si="43"/>
        <v>0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2.75" hidden="1">
      <c r="A209" s="3"/>
      <c r="B209" s="16" t="s">
        <v>110</v>
      </c>
      <c r="C209" s="86" t="s">
        <v>37</v>
      </c>
      <c r="D209" s="65" t="s">
        <v>20</v>
      </c>
      <c r="E209" s="65" t="s">
        <v>320</v>
      </c>
      <c r="F209" s="24" t="s">
        <v>6</v>
      </c>
      <c r="G209" s="24" t="s">
        <v>105</v>
      </c>
      <c r="H209" s="24" t="s">
        <v>107</v>
      </c>
      <c r="I209" s="24" t="s">
        <v>375</v>
      </c>
      <c r="J209" s="24" t="s">
        <v>111</v>
      </c>
      <c r="K209" s="25">
        <f t="shared" si="43"/>
        <v>0</v>
      </c>
      <c r="L209" s="25">
        <f t="shared" si="43"/>
        <v>0</v>
      </c>
      <c r="M209" s="25">
        <f t="shared" si="43"/>
        <v>0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25.5" hidden="1">
      <c r="A210" s="3"/>
      <c r="B210" s="16" t="s">
        <v>112</v>
      </c>
      <c r="C210" s="86" t="s">
        <v>37</v>
      </c>
      <c r="D210" s="65" t="s">
        <v>20</v>
      </c>
      <c r="E210" s="65" t="s">
        <v>320</v>
      </c>
      <c r="F210" s="24" t="s">
        <v>6</v>
      </c>
      <c r="G210" s="24" t="s">
        <v>105</v>
      </c>
      <c r="H210" s="24" t="s">
        <v>107</v>
      </c>
      <c r="I210" s="24" t="s">
        <v>375</v>
      </c>
      <c r="J210" s="24" t="s">
        <v>113</v>
      </c>
      <c r="K210" s="25"/>
      <c r="L210" s="25"/>
      <c r="M210" s="25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25.5" hidden="1">
      <c r="A211" s="3"/>
      <c r="B211" s="5" t="s">
        <v>78</v>
      </c>
      <c r="C211" s="85" t="s">
        <v>37</v>
      </c>
      <c r="D211" s="58" t="s">
        <v>20</v>
      </c>
      <c r="E211" s="58" t="s">
        <v>320</v>
      </c>
      <c r="F211" s="59" t="s">
        <v>6</v>
      </c>
      <c r="G211" s="59"/>
      <c r="H211" s="59"/>
      <c r="I211" s="59" t="s">
        <v>376</v>
      </c>
      <c r="J211" s="59"/>
      <c r="K211" s="60">
        <f aca="true" t="shared" si="44" ref="K211:M212">K212</f>
        <v>0</v>
      </c>
      <c r="L211" s="60">
        <f t="shared" si="44"/>
        <v>0</v>
      </c>
      <c r="M211" s="60">
        <f t="shared" si="44"/>
        <v>0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25.5" hidden="1">
      <c r="A212" s="3"/>
      <c r="B212" s="16" t="s">
        <v>57</v>
      </c>
      <c r="C212" s="86" t="s">
        <v>37</v>
      </c>
      <c r="D212" s="65" t="s">
        <v>20</v>
      </c>
      <c r="E212" s="65" t="s">
        <v>320</v>
      </c>
      <c r="F212" s="24" t="s">
        <v>6</v>
      </c>
      <c r="G212" s="24"/>
      <c r="H212" s="24"/>
      <c r="I212" s="24" t="s">
        <v>376</v>
      </c>
      <c r="J212" s="24" t="s">
        <v>58</v>
      </c>
      <c r="K212" s="25">
        <f t="shared" si="44"/>
        <v>0</v>
      </c>
      <c r="L212" s="25">
        <f t="shared" si="44"/>
        <v>0</v>
      </c>
      <c r="M212" s="25">
        <f t="shared" si="44"/>
        <v>0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2.75" hidden="1">
      <c r="A213" s="3"/>
      <c r="B213" s="88" t="s">
        <v>59</v>
      </c>
      <c r="C213" s="86" t="s">
        <v>37</v>
      </c>
      <c r="D213" s="65" t="s">
        <v>20</v>
      </c>
      <c r="E213" s="65" t="s">
        <v>320</v>
      </c>
      <c r="F213" s="24" t="s">
        <v>6</v>
      </c>
      <c r="G213" s="24"/>
      <c r="H213" s="24"/>
      <c r="I213" s="24" t="s">
        <v>376</v>
      </c>
      <c r="J213" s="24" t="s">
        <v>60</v>
      </c>
      <c r="K213" s="25"/>
      <c r="L213" s="25"/>
      <c r="M213" s="25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32.25" customHeight="1" hidden="1">
      <c r="A214" s="3"/>
      <c r="B214" s="5" t="s">
        <v>86</v>
      </c>
      <c r="C214" s="85" t="s">
        <v>37</v>
      </c>
      <c r="D214" s="58" t="s">
        <v>20</v>
      </c>
      <c r="E214" s="58" t="s">
        <v>320</v>
      </c>
      <c r="F214" s="59" t="s">
        <v>6</v>
      </c>
      <c r="G214" s="59" t="s">
        <v>53</v>
      </c>
      <c r="H214" s="59" t="s">
        <v>83</v>
      </c>
      <c r="I214" s="59" t="s">
        <v>334</v>
      </c>
      <c r="J214" s="59"/>
      <c r="K214" s="60">
        <f>K215+K217+K219</f>
        <v>0</v>
      </c>
      <c r="L214" s="60">
        <f>L215+L217+L219</f>
        <v>0</v>
      </c>
      <c r="M214" s="60">
        <f>M215+M217+M219</f>
        <v>0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63.75" hidden="1">
      <c r="A215" s="3"/>
      <c r="B215" s="64" t="s">
        <v>40</v>
      </c>
      <c r="C215" s="86" t="s">
        <v>37</v>
      </c>
      <c r="D215" s="65" t="s">
        <v>20</v>
      </c>
      <c r="E215" s="65" t="s">
        <v>320</v>
      </c>
      <c r="F215" s="24" t="s">
        <v>6</v>
      </c>
      <c r="G215" s="24" t="s">
        <v>53</v>
      </c>
      <c r="H215" s="24" t="s">
        <v>83</v>
      </c>
      <c r="I215" s="24" t="s">
        <v>334</v>
      </c>
      <c r="J215" s="24" t="s">
        <v>18</v>
      </c>
      <c r="K215" s="25">
        <f>K216</f>
        <v>0</v>
      </c>
      <c r="L215" s="25">
        <f>L216</f>
        <v>0</v>
      </c>
      <c r="M215" s="25">
        <f>M216</f>
        <v>0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25.5" hidden="1">
      <c r="A216" s="3"/>
      <c r="B216" s="67" t="s">
        <v>41</v>
      </c>
      <c r="C216" s="86" t="s">
        <v>37</v>
      </c>
      <c r="D216" s="65" t="s">
        <v>20</v>
      </c>
      <c r="E216" s="65" t="s">
        <v>320</v>
      </c>
      <c r="F216" s="24" t="s">
        <v>6</v>
      </c>
      <c r="G216" s="24" t="s">
        <v>53</v>
      </c>
      <c r="H216" s="24" t="s">
        <v>83</v>
      </c>
      <c r="I216" s="24" t="s">
        <v>334</v>
      </c>
      <c r="J216" s="24" t="s">
        <v>42</v>
      </c>
      <c r="K216" s="25"/>
      <c r="L216" s="25"/>
      <c r="M216" s="25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25.5" hidden="1">
      <c r="A217" s="3"/>
      <c r="B217" s="67" t="s">
        <v>43</v>
      </c>
      <c r="C217" s="86" t="s">
        <v>37</v>
      </c>
      <c r="D217" s="65" t="s">
        <v>20</v>
      </c>
      <c r="E217" s="65" t="s">
        <v>320</v>
      </c>
      <c r="F217" s="24" t="s">
        <v>6</v>
      </c>
      <c r="G217" s="24" t="s">
        <v>53</v>
      </c>
      <c r="H217" s="24" t="s">
        <v>83</v>
      </c>
      <c r="I217" s="24" t="s">
        <v>334</v>
      </c>
      <c r="J217" s="24" t="s">
        <v>44</v>
      </c>
      <c r="K217" s="25">
        <f>K218</f>
        <v>0</v>
      </c>
      <c r="L217" s="25">
        <f>L218</f>
        <v>0</v>
      </c>
      <c r="M217" s="25">
        <f>M218</f>
        <v>0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25.5" hidden="1">
      <c r="A218" s="3"/>
      <c r="B218" s="67" t="s">
        <v>45</v>
      </c>
      <c r="C218" s="86" t="s">
        <v>37</v>
      </c>
      <c r="D218" s="65" t="s">
        <v>20</v>
      </c>
      <c r="E218" s="65" t="s">
        <v>320</v>
      </c>
      <c r="F218" s="24" t="s">
        <v>6</v>
      </c>
      <c r="G218" s="24" t="s">
        <v>53</v>
      </c>
      <c r="H218" s="24" t="s">
        <v>83</v>
      </c>
      <c r="I218" s="24" t="s">
        <v>334</v>
      </c>
      <c r="J218" s="24" t="s">
        <v>46</v>
      </c>
      <c r="K218" s="25"/>
      <c r="L218" s="25"/>
      <c r="M218" s="25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2.75" hidden="1">
      <c r="A219" s="3"/>
      <c r="B219" s="16" t="s">
        <v>64</v>
      </c>
      <c r="C219" s="86" t="s">
        <v>37</v>
      </c>
      <c r="D219" s="65" t="s">
        <v>20</v>
      </c>
      <c r="E219" s="65" t="s">
        <v>320</v>
      </c>
      <c r="F219" s="24" t="s">
        <v>6</v>
      </c>
      <c r="G219" s="24" t="s">
        <v>53</v>
      </c>
      <c r="H219" s="24" t="s">
        <v>83</v>
      </c>
      <c r="I219" s="24" t="s">
        <v>334</v>
      </c>
      <c r="J219" s="24" t="s">
        <v>48</v>
      </c>
      <c r="K219" s="25">
        <f>K220</f>
        <v>0</v>
      </c>
      <c r="L219" s="25">
        <f>L220</f>
        <v>0</v>
      </c>
      <c r="M219" s="25">
        <f>M220</f>
        <v>0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2.75" hidden="1">
      <c r="A220" s="3"/>
      <c r="B220" s="16" t="s">
        <v>49</v>
      </c>
      <c r="C220" s="86" t="s">
        <v>37</v>
      </c>
      <c r="D220" s="65" t="s">
        <v>20</v>
      </c>
      <c r="E220" s="65" t="s">
        <v>320</v>
      </c>
      <c r="F220" s="24" t="s">
        <v>6</v>
      </c>
      <c r="G220" s="24" t="s">
        <v>53</v>
      </c>
      <c r="H220" s="24" t="s">
        <v>83</v>
      </c>
      <c r="I220" s="24" t="s">
        <v>334</v>
      </c>
      <c r="J220" s="24" t="s">
        <v>50</v>
      </c>
      <c r="K220" s="25"/>
      <c r="L220" s="25"/>
      <c r="M220" s="25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2.75" hidden="1">
      <c r="A221" s="3"/>
      <c r="B221" s="5" t="s">
        <v>61</v>
      </c>
      <c r="C221" s="85" t="s">
        <v>37</v>
      </c>
      <c r="D221" s="58" t="s">
        <v>20</v>
      </c>
      <c r="E221" s="58" t="s">
        <v>320</v>
      </c>
      <c r="F221" s="59" t="s">
        <v>6</v>
      </c>
      <c r="G221" s="59" t="s">
        <v>53</v>
      </c>
      <c r="H221" s="59" t="s">
        <v>35</v>
      </c>
      <c r="I221" s="59" t="s">
        <v>377</v>
      </c>
      <c r="J221" s="59"/>
      <c r="K221" s="60">
        <f>K224+K226</f>
        <v>0</v>
      </c>
      <c r="L221" s="60">
        <f>L224+L226</f>
        <v>0</v>
      </c>
      <c r="M221" s="60">
        <f>M224+M226</f>
        <v>0</v>
      </c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63.75" hidden="1">
      <c r="A222" s="3"/>
      <c r="B222" s="64" t="s">
        <v>40</v>
      </c>
      <c r="C222" s="86" t="s">
        <v>37</v>
      </c>
      <c r="D222" s="65" t="s">
        <v>20</v>
      </c>
      <c r="E222" s="65" t="s">
        <v>320</v>
      </c>
      <c r="F222" s="86" t="s">
        <v>6</v>
      </c>
      <c r="G222" s="86" t="s">
        <v>53</v>
      </c>
      <c r="H222" s="86" t="s">
        <v>35</v>
      </c>
      <c r="I222" s="86" t="s">
        <v>377</v>
      </c>
      <c r="J222" s="24" t="s">
        <v>18</v>
      </c>
      <c r="K222" s="25"/>
      <c r="L222" s="25"/>
      <c r="M222" s="25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25.5" hidden="1">
      <c r="A223" s="3"/>
      <c r="B223" s="67" t="s">
        <v>41</v>
      </c>
      <c r="C223" s="86" t="s">
        <v>37</v>
      </c>
      <c r="D223" s="65" t="s">
        <v>20</v>
      </c>
      <c r="E223" s="65" t="s">
        <v>320</v>
      </c>
      <c r="F223" s="86" t="s">
        <v>6</v>
      </c>
      <c r="G223" s="86" t="s">
        <v>53</v>
      </c>
      <c r="H223" s="86" t="s">
        <v>35</v>
      </c>
      <c r="I223" s="86" t="s">
        <v>377</v>
      </c>
      <c r="J223" s="24" t="s">
        <v>42</v>
      </c>
      <c r="K223" s="25"/>
      <c r="L223" s="25"/>
      <c r="M223" s="25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25.5" hidden="1">
      <c r="A224" s="3"/>
      <c r="B224" s="16" t="s">
        <v>57</v>
      </c>
      <c r="C224" s="86" t="s">
        <v>37</v>
      </c>
      <c r="D224" s="65" t="s">
        <v>20</v>
      </c>
      <c r="E224" s="65" t="s">
        <v>320</v>
      </c>
      <c r="F224" s="86" t="s">
        <v>6</v>
      </c>
      <c r="G224" s="86" t="s">
        <v>53</v>
      </c>
      <c r="H224" s="86" t="s">
        <v>35</v>
      </c>
      <c r="I224" s="86" t="s">
        <v>377</v>
      </c>
      <c r="J224" s="86" t="s">
        <v>58</v>
      </c>
      <c r="K224" s="25">
        <f>K225</f>
        <v>0</v>
      </c>
      <c r="L224" s="25">
        <f>L225</f>
        <v>0</v>
      </c>
      <c r="M224" s="25">
        <f>M225</f>
        <v>0</v>
      </c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8" customHeight="1" hidden="1">
      <c r="A225" s="3"/>
      <c r="B225" s="16" t="s">
        <v>59</v>
      </c>
      <c r="C225" s="86" t="s">
        <v>37</v>
      </c>
      <c r="D225" s="65" t="s">
        <v>20</v>
      </c>
      <c r="E225" s="65" t="s">
        <v>320</v>
      </c>
      <c r="F225" s="86" t="s">
        <v>6</v>
      </c>
      <c r="G225" s="86" t="s">
        <v>53</v>
      </c>
      <c r="H225" s="86" t="s">
        <v>35</v>
      </c>
      <c r="I225" s="86" t="s">
        <v>377</v>
      </c>
      <c r="J225" s="86" t="s">
        <v>60</v>
      </c>
      <c r="K225" s="25"/>
      <c r="L225" s="25"/>
      <c r="M225" s="25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2.75" hidden="1">
      <c r="A226" s="3"/>
      <c r="B226" s="16" t="s">
        <v>64</v>
      </c>
      <c r="C226" s="86" t="s">
        <v>37</v>
      </c>
      <c r="D226" s="65" t="s">
        <v>20</v>
      </c>
      <c r="E226" s="65" t="s">
        <v>320</v>
      </c>
      <c r="F226" s="86" t="s">
        <v>6</v>
      </c>
      <c r="G226" s="86" t="s">
        <v>53</v>
      </c>
      <c r="H226" s="86" t="s">
        <v>35</v>
      </c>
      <c r="I226" s="86" t="s">
        <v>377</v>
      </c>
      <c r="J226" s="86" t="s">
        <v>48</v>
      </c>
      <c r="K226" s="25">
        <f>K228</f>
        <v>0</v>
      </c>
      <c r="L226" s="25">
        <f>L228</f>
        <v>0</v>
      </c>
      <c r="M226" s="25">
        <f>M228</f>
        <v>0</v>
      </c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2.75" hidden="1">
      <c r="A227" s="3"/>
      <c r="B227" s="16" t="s">
        <v>65</v>
      </c>
      <c r="C227" s="86" t="s">
        <v>37</v>
      </c>
      <c r="D227" s="65" t="s">
        <v>20</v>
      </c>
      <c r="E227" s="65" t="s">
        <v>320</v>
      </c>
      <c r="F227" s="86" t="s">
        <v>6</v>
      </c>
      <c r="G227" s="86" t="s">
        <v>53</v>
      </c>
      <c r="H227" s="86" t="s">
        <v>35</v>
      </c>
      <c r="I227" s="86" t="s">
        <v>377</v>
      </c>
      <c r="J227" s="86" t="s">
        <v>66</v>
      </c>
      <c r="K227" s="25"/>
      <c r="L227" s="25"/>
      <c r="M227" s="25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2.75" hidden="1">
      <c r="A228" s="3"/>
      <c r="B228" s="16" t="s">
        <v>49</v>
      </c>
      <c r="C228" s="86" t="s">
        <v>37</v>
      </c>
      <c r="D228" s="65" t="s">
        <v>20</v>
      </c>
      <c r="E228" s="65" t="s">
        <v>320</v>
      </c>
      <c r="F228" s="86" t="s">
        <v>6</v>
      </c>
      <c r="G228" s="86" t="s">
        <v>53</v>
      </c>
      <c r="H228" s="86" t="s">
        <v>35</v>
      </c>
      <c r="I228" s="86" t="s">
        <v>377</v>
      </c>
      <c r="J228" s="86" t="s">
        <v>50</v>
      </c>
      <c r="K228" s="25"/>
      <c r="L228" s="25"/>
      <c r="M228" s="25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21.75" customHeight="1" hidden="1">
      <c r="A229" s="3"/>
      <c r="B229" s="5" t="s">
        <v>72</v>
      </c>
      <c r="C229" s="85" t="s">
        <v>37</v>
      </c>
      <c r="D229" s="58" t="s">
        <v>20</v>
      </c>
      <c r="E229" s="58" t="s">
        <v>320</v>
      </c>
      <c r="F229" s="59" t="s">
        <v>6</v>
      </c>
      <c r="G229" s="59" t="s">
        <v>53</v>
      </c>
      <c r="H229" s="59" t="s">
        <v>69</v>
      </c>
      <c r="I229" s="59" t="s">
        <v>378</v>
      </c>
      <c r="J229" s="59"/>
      <c r="K229" s="60">
        <f>K232+K234+K230</f>
        <v>0</v>
      </c>
      <c r="L229" s="60">
        <f>L232+L234+L230</f>
        <v>0</v>
      </c>
      <c r="M229" s="60">
        <f>M232+M234+M230</f>
        <v>0</v>
      </c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63.75" hidden="1">
      <c r="A230" s="3"/>
      <c r="B230" s="64" t="s">
        <v>40</v>
      </c>
      <c r="C230" s="86" t="s">
        <v>37</v>
      </c>
      <c r="D230" s="65" t="s">
        <v>20</v>
      </c>
      <c r="E230" s="65" t="s">
        <v>320</v>
      </c>
      <c r="F230" s="24" t="s">
        <v>6</v>
      </c>
      <c r="G230" s="24" t="s">
        <v>53</v>
      </c>
      <c r="H230" s="24" t="s">
        <v>69</v>
      </c>
      <c r="I230" s="24" t="s">
        <v>378</v>
      </c>
      <c r="J230" s="24" t="s">
        <v>18</v>
      </c>
      <c r="K230" s="25">
        <f>K231</f>
        <v>0</v>
      </c>
      <c r="L230" s="25">
        <f>L231</f>
        <v>0</v>
      </c>
      <c r="M230" s="25">
        <f>M231</f>
        <v>0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25.5" hidden="1">
      <c r="A231" s="3"/>
      <c r="B231" s="67" t="s">
        <v>41</v>
      </c>
      <c r="C231" s="86" t="s">
        <v>37</v>
      </c>
      <c r="D231" s="65" t="s">
        <v>20</v>
      </c>
      <c r="E231" s="65" t="s">
        <v>320</v>
      </c>
      <c r="F231" s="24" t="s">
        <v>6</v>
      </c>
      <c r="G231" s="24" t="s">
        <v>53</v>
      </c>
      <c r="H231" s="24" t="s">
        <v>69</v>
      </c>
      <c r="I231" s="24" t="s">
        <v>378</v>
      </c>
      <c r="J231" s="24" t="s">
        <v>42</v>
      </c>
      <c r="K231" s="25"/>
      <c r="L231" s="25"/>
      <c r="M231" s="25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25.5" hidden="1">
      <c r="A232" s="3"/>
      <c r="B232" s="16" t="s">
        <v>57</v>
      </c>
      <c r="C232" s="86" t="s">
        <v>37</v>
      </c>
      <c r="D232" s="65" t="s">
        <v>20</v>
      </c>
      <c r="E232" s="65" t="s">
        <v>320</v>
      </c>
      <c r="F232" s="24" t="s">
        <v>6</v>
      </c>
      <c r="G232" s="24" t="s">
        <v>53</v>
      </c>
      <c r="H232" s="24" t="s">
        <v>69</v>
      </c>
      <c r="I232" s="24" t="s">
        <v>378</v>
      </c>
      <c r="J232" s="24" t="s">
        <v>58</v>
      </c>
      <c r="K232" s="25">
        <f>K233</f>
        <v>0</v>
      </c>
      <c r="L232" s="25">
        <f>L233</f>
        <v>0</v>
      </c>
      <c r="M232" s="25">
        <f>M233</f>
        <v>0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8" customHeight="1" hidden="1">
      <c r="A233" s="3"/>
      <c r="B233" s="16" t="s">
        <v>59</v>
      </c>
      <c r="C233" s="86" t="s">
        <v>37</v>
      </c>
      <c r="D233" s="65" t="s">
        <v>20</v>
      </c>
      <c r="E233" s="65" t="s">
        <v>320</v>
      </c>
      <c r="F233" s="24" t="s">
        <v>6</v>
      </c>
      <c r="G233" s="86" t="s">
        <v>53</v>
      </c>
      <c r="H233" s="65" t="s">
        <v>69</v>
      </c>
      <c r="I233" s="24" t="s">
        <v>378</v>
      </c>
      <c r="J233" s="86" t="s">
        <v>60</v>
      </c>
      <c r="K233" s="25"/>
      <c r="L233" s="25"/>
      <c r="M233" s="25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2.75" hidden="1">
      <c r="A234" s="3"/>
      <c r="B234" s="16" t="s">
        <v>64</v>
      </c>
      <c r="C234" s="86" t="s">
        <v>37</v>
      </c>
      <c r="D234" s="65" t="s">
        <v>20</v>
      </c>
      <c r="E234" s="65" t="s">
        <v>320</v>
      </c>
      <c r="F234" s="24" t="s">
        <v>6</v>
      </c>
      <c r="G234" s="86"/>
      <c r="H234" s="65"/>
      <c r="I234" s="24" t="s">
        <v>378</v>
      </c>
      <c r="J234" s="86" t="s">
        <v>48</v>
      </c>
      <c r="K234" s="25">
        <f>K235</f>
        <v>0</v>
      </c>
      <c r="L234" s="25">
        <f>L235</f>
        <v>0</v>
      </c>
      <c r="M234" s="25">
        <f>M235</f>
        <v>0</v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2.75" hidden="1">
      <c r="A235" s="3"/>
      <c r="B235" s="16" t="s">
        <v>49</v>
      </c>
      <c r="C235" s="86" t="s">
        <v>37</v>
      </c>
      <c r="D235" s="65" t="s">
        <v>20</v>
      </c>
      <c r="E235" s="65" t="s">
        <v>320</v>
      </c>
      <c r="F235" s="24" t="s">
        <v>6</v>
      </c>
      <c r="G235" s="86"/>
      <c r="H235" s="65"/>
      <c r="I235" s="24" t="s">
        <v>378</v>
      </c>
      <c r="J235" s="86" t="s">
        <v>50</v>
      </c>
      <c r="K235" s="25"/>
      <c r="L235" s="25"/>
      <c r="M235" s="25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2.75" hidden="1">
      <c r="A236" s="3"/>
      <c r="B236" s="5" t="s">
        <v>379</v>
      </c>
      <c r="C236" s="85" t="s">
        <v>37</v>
      </c>
      <c r="D236" s="58" t="s">
        <v>20</v>
      </c>
      <c r="E236" s="65" t="s">
        <v>320</v>
      </c>
      <c r="F236" s="59" t="s">
        <v>6</v>
      </c>
      <c r="G236" s="59"/>
      <c r="H236" s="59"/>
      <c r="I236" s="59" t="s">
        <v>380</v>
      </c>
      <c r="J236" s="59"/>
      <c r="K236" s="60">
        <f>K237+K239</f>
        <v>0</v>
      </c>
      <c r="L236" s="60">
        <f>L237+L239</f>
        <v>0</v>
      </c>
      <c r="M236" s="60">
        <f>M237+M239</f>
        <v>0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29.25" customHeight="1" hidden="1">
      <c r="A237" s="3"/>
      <c r="B237" s="16" t="s">
        <v>57</v>
      </c>
      <c r="C237" s="86" t="s">
        <v>37</v>
      </c>
      <c r="D237" s="65" t="s">
        <v>20</v>
      </c>
      <c r="E237" s="65" t="s">
        <v>320</v>
      </c>
      <c r="F237" s="24" t="s">
        <v>6</v>
      </c>
      <c r="G237" s="24"/>
      <c r="H237" s="24"/>
      <c r="I237" s="24" t="s">
        <v>380</v>
      </c>
      <c r="J237" s="24" t="s">
        <v>58</v>
      </c>
      <c r="K237" s="25">
        <f>K238</f>
        <v>0</v>
      </c>
      <c r="L237" s="25">
        <f>L238</f>
        <v>0</v>
      </c>
      <c r="M237" s="25">
        <f>M238</f>
        <v>0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21.75" customHeight="1" hidden="1">
      <c r="A238" s="3"/>
      <c r="B238" s="16" t="s">
        <v>59</v>
      </c>
      <c r="C238" s="86" t="s">
        <v>37</v>
      </c>
      <c r="D238" s="65" t="s">
        <v>20</v>
      </c>
      <c r="E238" s="65" t="s">
        <v>320</v>
      </c>
      <c r="F238" s="24" t="s">
        <v>6</v>
      </c>
      <c r="G238" s="24"/>
      <c r="H238" s="24"/>
      <c r="I238" s="24" t="s">
        <v>380</v>
      </c>
      <c r="J238" s="86" t="s">
        <v>60</v>
      </c>
      <c r="K238" s="25"/>
      <c r="L238" s="25"/>
      <c r="M238" s="25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2.75" hidden="1">
      <c r="A239" s="3"/>
      <c r="B239" s="16" t="s">
        <v>64</v>
      </c>
      <c r="C239" s="86" t="s">
        <v>37</v>
      </c>
      <c r="D239" s="65" t="s">
        <v>20</v>
      </c>
      <c r="E239" s="65" t="s">
        <v>320</v>
      </c>
      <c r="F239" s="24" t="s">
        <v>6</v>
      </c>
      <c r="G239" s="24"/>
      <c r="H239" s="24"/>
      <c r="I239" s="24" t="s">
        <v>380</v>
      </c>
      <c r="J239" s="86" t="s">
        <v>48</v>
      </c>
      <c r="K239" s="25">
        <f>K240</f>
        <v>0</v>
      </c>
      <c r="L239" s="25">
        <f>L240</f>
        <v>0</v>
      </c>
      <c r="M239" s="25">
        <f>M240</f>
        <v>0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2.75" hidden="1">
      <c r="A240" s="3"/>
      <c r="B240" s="16" t="s">
        <v>49</v>
      </c>
      <c r="C240" s="86" t="s">
        <v>37</v>
      </c>
      <c r="D240" s="65" t="s">
        <v>20</v>
      </c>
      <c r="E240" s="65" t="s">
        <v>320</v>
      </c>
      <c r="F240" s="24" t="s">
        <v>6</v>
      </c>
      <c r="G240" s="24"/>
      <c r="H240" s="24"/>
      <c r="I240" s="24" t="s">
        <v>380</v>
      </c>
      <c r="J240" s="86" t="s">
        <v>50</v>
      </c>
      <c r="K240" s="25"/>
      <c r="L240" s="25"/>
      <c r="M240" s="25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25.5" hidden="1">
      <c r="A241" s="3"/>
      <c r="B241" s="5" t="s">
        <v>88</v>
      </c>
      <c r="C241" s="85" t="s">
        <v>37</v>
      </c>
      <c r="D241" s="58" t="s">
        <v>20</v>
      </c>
      <c r="E241" s="58" t="s">
        <v>320</v>
      </c>
      <c r="F241" s="59" t="s">
        <v>6</v>
      </c>
      <c r="G241" s="59"/>
      <c r="H241" s="59"/>
      <c r="I241" s="59" t="s">
        <v>381</v>
      </c>
      <c r="J241" s="59"/>
      <c r="K241" s="60">
        <f aca="true" t="shared" si="45" ref="K241:M242">K242</f>
        <v>0</v>
      </c>
      <c r="L241" s="60">
        <f t="shared" si="45"/>
        <v>0</v>
      </c>
      <c r="M241" s="60">
        <f t="shared" si="45"/>
        <v>0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25.5" hidden="1">
      <c r="A242" s="3"/>
      <c r="B242" s="16" t="s">
        <v>57</v>
      </c>
      <c r="C242" s="86" t="s">
        <v>37</v>
      </c>
      <c r="D242" s="65" t="s">
        <v>20</v>
      </c>
      <c r="E242" s="65" t="s">
        <v>320</v>
      </c>
      <c r="F242" s="24" t="s">
        <v>6</v>
      </c>
      <c r="G242" s="24"/>
      <c r="H242" s="24"/>
      <c r="I242" s="24" t="s">
        <v>381</v>
      </c>
      <c r="J242" s="24" t="s">
        <v>58</v>
      </c>
      <c r="K242" s="25">
        <f t="shared" si="45"/>
        <v>0</v>
      </c>
      <c r="L242" s="25">
        <f t="shared" si="45"/>
        <v>0</v>
      </c>
      <c r="M242" s="25">
        <f t="shared" si="45"/>
        <v>0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2.75" hidden="1">
      <c r="A243" s="3"/>
      <c r="B243" s="16" t="s">
        <v>59</v>
      </c>
      <c r="C243" s="86" t="s">
        <v>37</v>
      </c>
      <c r="D243" s="65" t="s">
        <v>20</v>
      </c>
      <c r="E243" s="65" t="s">
        <v>320</v>
      </c>
      <c r="F243" s="24" t="s">
        <v>6</v>
      </c>
      <c r="G243" s="24"/>
      <c r="H243" s="24"/>
      <c r="I243" s="24" t="s">
        <v>381</v>
      </c>
      <c r="J243" s="24" t="s">
        <v>60</v>
      </c>
      <c r="K243" s="25"/>
      <c r="L243" s="25"/>
      <c r="M243" s="25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2.75" hidden="1">
      <c r="A244" s="3"/>
      <c r="B244" s="16" t="s">
        <v>64</v>
      </c>
      <c r="C244" s="86" t="s">
        <v>37</v>
      </c>
      <c r="D244" s="65" t="s">
        <v>20</v>
      </c>
      <c r="E244" s="65" t="s">
        <v>320</v>
      </c>
      <c r="F244" s="24" t="s">
        <v>6</v>
      </c>
      <c r="G244" s="24"/>
      <c r="H244" s="24"/>
      <c r="I244" s="24"/>
      <c r="J244" s="86" t="s">
        <v>48</v>
      </c>
      <c r="K244" s="25">
        <f>K245+K246</f>
        <v>0</v>
      </c>
      <c r="L244" s="25">
        <f>L245+L246</f>
        <v>0</v>
      </c>
      <c r="M244" s="25">
        <f>M245+M246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25.5" hidden="1">
      <c r="A245" s="3"/>
      <c r="B245" s="16" t="s">
        <v>179</v>
      </c>
      <c r="C245" s="86" t="s">
        <v>37</v>
      </c>
      <c r="D245" s="65" t="s">
        <v>20</v>
      </c>
      <c r="E245" s="65" t="s">
        <v>320</v>
      </c>
      <c r="F245" s="24" t="s">
        <v>6</v>
      </c>
      <c r="G245" s="24"/>
      <c r="H245" s="24"/>
      <c r="I245" s="24"/>
      <c r="J245" s="86" t="s">
        <v>180</v>
      </c>
      <c r="K245" s="25"/>
      <c r="L245" s="25"/>
      <c r="M245" s="25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2.75" hidden="1">
      <c r="A246" s="3"/>
      <c r="B246" s="16" t="s">
        <v>382</v>
      </c>
      <c r="C246" s="86" t="s">
        <v>37</v>
      </c>
      <c r="D246" s="65" t="s">
        <v>20</v>
      </c>
      <c r="E246" s="65" t="s">
        <v>320</v>
      </c>
      <c r="F246" s="24" t="s">
        <v>6</v>
      </c>
      <c r="G246" s="24"/>
      <c r="H246" s="24"/>
      <c r="I246" s="24"/>
      <c r="J246" s="86" t="s">
        <v>182</v>
      </c>
      <c r="K246" s="25"/>
      <c r="L246" s="25"/>
      <c r="M246" s="25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54" customHeight="1" hidden="1">
      <c r="A247" s="3"/>
      <c r="B247" s="5" t="s">
        <v>90</v>
      </c>
      <c r="C247" s="85" t="s">
        <v>37</v>
      </c>
      <c r="D247" s="58" t="s">
        <v>20</v>
      </c>
      <c r="E247" s="58" t="s">
        <v>320</v>
      </c>
      <c r="F247" s="59" t="s">
        <v>6</v>
      </c>
      <c r="G247" s="59" t="s">
        <v>53</v>
      </c>
      <c r="H247" s="59" t="s">
        <v>83</v>
      </c>
      <c r="I247" s="59" t="s">
        <v>383</v>
      </c>
      <c r="J247" s="59"/>
      <c r="K247" s="60">
        <f>K248+K250+K252</f>
        <v>0</v>
      </c>
      <c r="L247" s="60">
        <f>L248+L250+L252</f>
        <v>0</v>
      </c>
      <c r="M247" s="60">
        <f>M248+M250+M252</f>
        <v>0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71.25" customHeight="1" hidden="1">
      <c r="A248" s="3"/>
      <c r="B248" s="64" t="s">
        <v>40</v>
      </c>
      <c r="C248" s="86" t="s">
        <v>37</v>
      </c>
      <c r="D248" s="65" t="s">
        <v>20</v>
      </c>
      <c r="E248" s="65" t="s">
        <v>320</v>
      </c>
      <c r="F248" s="24" t="s">
        <v>6</v>
      </c>
      <c r="G248" s="24" t="s">
        <v>53</v>
      </c>
      <c r="H248" s="24" t="s">
        <v>83</v>
      </c>
      <c r="I248" s="24" t="s">
        <v>383</v>
      </c>
      <c r="J248" s="24" t="s">
        <v>18</v>
      </c>
      <c r="K248" s="25">
        <f>K249</f>
        <v>0</v>
      </c>
      <c r="L248" s="25">
        <f>L249</f>
        <v>0</v>
      </c>
      <c r="M248" s="25">
        <f>M249</f>
        <v>0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25.5" hidden="1">
      <c r="A249" s="3"/>
      <c r="B249" s="67" t="s">
        <v>41</v>
      </c>
      <c r="C249" s="86" t="s">
        <v>37</v>
      </c>
      <c r="D249" s="65" t="s">
        <v>20</v>
      </c>
      <c r="E249" s="65" t="s">
        <v>320</v>
      </c>
      <c r="F249" s="24" t="s">
        <v>6</v>
      </c>
      <c r="G249" s="24" t="s">
        <v>53</v>
      </c>
      <c r="H249" s="24" t="s">
        <v>83</v>
      </c>
      <c r="I249" s="24" t="s">
        <v>383</v>
      </c>
      <c r="J249" s="24" t="s">
        <v>42</v>
      </c>
      <c r="K249" s="25"/>
      <c r="L249" s="25"/>
      <c r="M249" s="25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25.5" hidden="1">
      <c r="A250" s="3"/>
      <c r="B250" s="67" t="s">
        <v>43</v>
      </c>
      <c r="C250" s="86" t="s">
        <v>37</v>
      </c>
      <c r="D250" s="65" t="s">
        <v>20</v>
      </c>
      <c r="E250" s="65" t="s">
        <v>320</v>
      </c>
      <c r="F250" s="24" t="s">
        <v>6</v>
      </c>
      <c r="G250" s="24" t="s">
        <v>53</v>
      </c>
      <c r="H250" s="24" t="s">
        <v>83</v>
      </c>
      <c r="I250" s="24" t="s">
        <v>383</v>
      </c>
      <c r="J250" s="24" t="s">
        <v>44</v>
      </c>
      <c r="K250" s="25">
        <f>K251</f>
        <v>0</v>
      </c>
      <c r="L250" s="25">
        <f>L251</f>
        <v>0</v>
      </c>
      <c r="M250" s="25">
        <f>M251</f>
        <v>0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25.5" hidden="1">
      <c r="A251" s="3"/>
      <c r="B251" s="67" t="s">
        <v>45</v>
      </c>
      <c r="C251" s="86" t="s">
        <v>37</v>
      </c>
      <c r="D251" s="65" t="s">
        <v>20</v>
      </c>
      <c r="E251" s="65" t="s">
        <v>320</v>
      </c>
      <c r="F251" s="24" t="s">
        <v>6</v>
      </c>
      <c r="G251" s="24" t="s">
        <v>53</v>
      </c>
      <c r="H251" s="24" t="s">
        <v>83</v>
      </c>
      <c r="I251" s="24" t="s">
        <v>383</v>
      </c>
      <c r="J251" s="24" t="s">
        <v>46</v>
      </c>
      <c r="K251" s="25"/>
      <c r="L251" s="25"/>
      <c r="M251" s="25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2.75" hidden="1">
      <c r="A252" s="3"/>
      <c r="B252" s="75" t="s">
        <v>92</v>
      </c>
      <c r="C252" s="86" t="s">
        <v>37</v>
      </c>
      <c r="D252" s="65" t="s">
        <v>20</v>
      </c>
      <c r="E252" s="65" t="s">
        <v>320</v>
      </c>
      <c r="F252" s="24" t="s">
        <v>6</v>
      </c>
      <c r="G252" s="24"/>
      <c r="H252" s="24"/>
      <c r="I252" s="24" t="s">
        <v>335</v>
      </c>
      <c r="J252" s="24"/>
      <c r="K252" s="25">
        <f aca="true" t="shared" si="46" ref="K252:M253">K253</f>
        <v>0</v>
      </c>
      <c r="L252" s="25">
        <f t="shared" si="46"/>
        <v>0</v>
      </c>
      <c r="M252" s="25">
        <f t="shared" si="46"/>
        <v>0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2.75" hidden="1">
      <c r="A253" s="3"/>
      <c r="B253" s="16" t="s">
        <v>64</v>
      </c>
      <c r="C253" s="86" t="s">
        <v>37</v>
      </c>
      <c r="D253" s="65" t="s">
        <v>20</v>
      </c>
      <c r="E253" s="65" t="s">
        <v>320</v>
      </c>
      <c r="F253" s="24" t="s">
        <v>6</v>
      </c>
      <c r="G253" s="24" t="s">
        <v>53</v>
      </c>
      <c r="H253" s="24" t="s">
        <v>83</v>
      </c>
      <c r="I253" s="24" t="s">
        <v>335</v>
      </c>
      <c r="J253" s="24" t="s">
        <v>48</v>
      </c>
      <c r="K253" s="25">
        <f t="shared" si="46"/>
        <v>0</v>
      </c>
      <c r="L253" s="25">
        <f t="shared" si="46"/>
        <v>0</v>
      </c>
      <c r="M253" s="25">
        <f t="shared" si="46"/>
        <v>0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2.75" hidden="1">
      <c r="A254" s="3"/>
      <c r="B254" s="16" t="s">
        <v>49</v>
      </c>
      <c r="C254" s="86" t="s">
        <v>37</v>
      </c>
      <c r="D254" s="65" t="s">
        <v>20</v>
      </c>
      <c r="E254" s="65" t="s">
        <v>320</v>
      </c>
      <c r="F254" s="24" t="s">
        <v>6</v>
      </c>
      <c r="G254" s="24" t="s">
        <v>53</v>
      </c>
      <c r="H254" s="24" t="s">
        <v>83</v>
      </c>
      <c r="I254" s="24" t="s">
        <v>335</v>
      </c>
      <c r="J254" s="24" t="s">
        <v>50</v>
      </c>
      <c r="K254" s="25"/>
      <c r="L254" s="25"/>
      <c r="M254" s="25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2.75" hidden="1">
      <c r="A255" s="3"/>
      <c r="B255" s="89" t="s">
        <v>384</v>
      </c>
      <c r="C255" s="85" t="s">
        <v>37</v>
      </c>
      <c r="D255" s="58" t="s">
        <v>20</v>
      </c>
      <c r="E255" s="58" t="s">
        <v>320</v>
      </c>
      <c r="F255" s="59" t="s">
        <v>6</v>
      </c>
      <c r="G255" s="59"/>
      <c r="H255" s="59"/>
      <c r="I255" s="59"/>
      <c r="J255" s="59"/>
      <c r="K255" s="60">
        <f aca="true" t="shared" si="47" ref="K255:M256">K256</f>
        <v>0</v>
      </c>
      <c r="L255" s="60">
        <f t="shared" si="47"/>
        <v>0</v>
      </c>
      <c r="M255" s="60">
        <f t="shared" si="47"/>
        <v>0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25.5" hidden="1">
      <c r="A256" s="3"/>
      <c r="B256" s="16" t="s">
        <v>57</v>
      </c>
      <c r="C256" s="86" t="s">
        <v>37</v>
      </c>
      <c r="D256" s="65" t="s">
        <v>20</v>
      </c>
      <c r="E256" s="65" t="s">
        <v>320</v>
      </c>
      <c r="F256" s="24" t="s">
        <v>6</v>
      </c>
      <c r="G256" s="24"/>
      <c r="H256" s="24"/>
      <c r="I256" s="24"/>
      <c r="J256" s="24" t="s">
        <v>58</v>
      </c>
      <c r="K256" s="25">
        <f t="shared" si="47"/>
        <v>0</v>
      </c>
      <c r="L256" s="25">
        <f t="shared" si="47"/>
        <v>0</v>
      </c>
      <c r="M256" s="25">
        <f t="shared" si="47"/>
        <v>0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2.75" hidden="1">
      <c r="A257" s="3"/>
      <c r="B257" s="74" t="s">
        <v>59</v>
      </c>
      <c r="C257" s="86" t="s">
        <v>37</v>
      </c>
      <c r="D257" s="65" t="s">
        <v>20</v>
      </c>
      <c r="E257" s="65" t="s">
        <v>320</v>
      </c>
      <c r="F257" s="24" t="s">
        <v>6</v>
      </c>
      <c r="G257" s="24"/>
      <c r="H257" s="24"/>
      <c r="I257" s="24"/>
      <c r="J257" s="24" t="s">
        <v>60</v>
      </c>
      <c r="K257" s="25"/>
      <c r="L257" s="25"/>
      <c r="M257" s="25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25.5" hidden="1">
      <c r="A258" s="3"/>
      <c r="B258" s="90" t="s">
        <v>385</v>
      </c>
      <c r="C258" s="85" t="s">
        <v>37</v>
      </c>
      <c r="D258" s="58" t="s">
        <v>20</v>
      </c>
      <c r="E258" s="58" t="s">
        <v>320</v>
      </c>
      <c r="F258" s="59" t="s">
        <v>6</v>
      </c>
      <c r="G258" s="91"/>
      <c r="H258" s="91"/>
      <c r="I258" s="92"/>
      <c r="J258" s="91"/>
      <c r="K258" s="7">
        <f aca="true" t="shared" si="48" ref="K258:M259">K259</f>
        <v>0</v>
      </c>
      <c r="L258" s="7">
        <f t="shared" si="48"/>
        <v>0</v>
      </c>
      <c r="M258" s="7">
        <f t="shared" si="48"/>
        <v>0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25.5" hidden="1">
      <c r="A259" s="3"/>
      <c r="B259" s="16" t="s">
        <v>57</v>
      </c>
      <c r="C259" s="86" t="s">
        <v>37</v>
      </c>
      <c r="D259" s="65" t="s">
        <v>20</v>
      </c>
      <c r="E259" s="65" t="s">
        <v>320</v>
      </c>
      <c r="F259" s="24" t="s">
        <v>6</v>
      </c>
      <c r="G259" s="91"/>
      <c r="H259" s="91"/>
      <c r="I259" s="91"/>
      <c r="J259" s="91" t="s">
        <v>58</v>
      </c>
      <c r="K259" s="10">
        <f t="shared" si="48"/>
        <v>0</v>
      </c>
      <c r="L259" s="10">
        <f t="shared" si="48"/>
        <v>0</v>
      </c>
      <c r="M259" s="10">
        <f t="shared" si="48"/>
        <v>0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2.75" hidden="1">
      <c r="A260" s="3"/>
      <c r="B260" s="88" t="s">
        <v>59</v>
      </c>
      <c r="C260" s="86" t="s">
        <v>37</v>
      </c>
      <c r="D260" s="65" t="s">
        <v>20</v>
      </c>
      <c r="E260" s="65" t="s">
        <v>320</v>
      </c>
      <c r="F260" s="24" t="s">
        <v>6</v>
      </c>
      <c r="G260" s="91"/>
      <c r="H260" s="91"/>
      <c r="I260" s="91"/>
      <c r="J260" s="91" t="s">
        <v>60</v>
      </c>
      <c r="K260" s="10"/>
      <c r="L260" s="10"/>
      <c r="M260" s="10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25.5" hidden="1">
      <c r="A261" s="3"/>
      <c r="B261" s="90" t="s">
        <v>385</v>
      </c>
      <c r="C261" s="85" t="s">
        <v>37</v>
      </c>
      <c r="D261" s="58" t="s">
        <v>20</v>
      </c>
      <c r="E261" s="58" t="s">
        <v>320</v>
      </c>
      <c r="F261" s="59" t="s">
        <v>6</v>
      </c>
      <c r="G261" s="91"/>
      <c r="H261" s="91"/>
      <c r="I261" s="92"/>
      <c r="J261" s="91"/>
      <c r="K261" s="7">
        <f aca="true" t="shared" si="49" ref="K261:M262">K262</f>
        <v>0</v>
      </c>
      <c r="L261" s="7">
        <f t="shared" si="49"/>
        <v>0</v>
      </c>
      <c r="M261" s="7">
        <f t="shared" si="49"/>
        <v>0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25.5" hidden="1">
      <c r="A262" s="3"/>
      <c r="B262" s="16" t="s">
        <v>57</v>
      </c>
      <c r="C262" s="86" t="s">
        <v>37</v>
      </c>
      <c r="D262" s="65" t="s">
        <v>20</v>
      </c>
      <c r="E262" s="65" t="s">
        <v>320</v>
      </c>
      <c r="F262" s="24" t="s">
        <v>6</v>
      </c>
      <c r="G262" s="91"/>
      <c r="H262" s="91"/>
      <c r="I262" s="91"/>
      <c r="J262" s="91" t="s">
        <v>58</v>
      </c>
      <c r="K262" s="10">
        <f t="shared" si="49"/>
        <v>0</v>
      </c>
      <c r="L262" s="10">
        <f t="shared" si="49"/>
        <v>0</v>
      </c>
      <c r="M262" s="10">
        <f t="shared" si="49"/>
        <v>0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2.75" hidden="1">
      <c r="A263" s="3"/>
      <c r="B263" s="88" t="s">
        <v>59</v>
      </c>
      <c r="C263" s="86" t="s">
        <v>37</v>
      </c>
      <c r="D263" s="65" t="s">
        <v>20</v>
      </c>
      <c r="E263" s="65" t="s">
        <v>320</v>
      </c>
      <c r="F263" s="24" t="s">
        <v>6</v>
      </c>
      <c r="G263" s="91"/>
      <c r="H263" s="91"/>
      <c r="I263" s="91"/>
      <c r="J263" s="91" t="s">
        <v>60</v>
      </c>
      <c r="K263" s="10"/>
      <c r="L263" s="10"/>
      <c r="M263" s="10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ht="30" customHeight="1" hidden="1">
      <c r="A264" s="3"/>
      <c r="B264" s="5" t="s">
        <v>80</v>
      </c>
      <c r="C264" s="85" t="s">
        <v>37</v>
      </c>
      <c r="D264" s="58" t="s">
        <v>20</v>
      </c>
      <c r="E264" s="58" t="s">
        <v>320</v>
      </c>
      <c r="F264" s="59" t="s">
        <v>6</v>
      </c>
      <c r="G264" s="92"/>
      <c r="H264" s="92"/>
      <c r="I264" s="92" t="s">
        <v>386</v>
      </c>
      <c r="J264" s="92"/>
      <c r="K264" s="93">
        <f aca="true" t="shared" si="50" ref="K264:M265">K265</f>
        <v>0</v>
      </c>
      <c r="L264" s="93">
        <f t="shared" si="50"/>
        <v>0</v>
      </c>
      <c r="M264" s="93">
        <f t="shared" si="50"/>
        <v>0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ht="25.5" hidden="1">
      <c r="A265" s="3"/>
      <c r="B265" s="16" t="s">
        <v>57</v>
      </c>
      <c r="C265" s="86" t="s">
        <v>37</v>
      </c>
      <c r="D265" s="65" t="s">
        <v>20</v>
      </c>
      <c r="E265" s="65" t="s">
        <v>320</v>
      </c>
      <c r="F265" s="24" t="s">
        <v>6</v>
      </c>
      <c r="G265" s="91"/>
      <c r="H265" s="91"/>
      <c r="I265" s="91" t="s">
        <v>386</v>
      </c>
      <c r="J265" s="91" t="s">
        <v>58</v>
      </c>
      <c r="K265" s="94">
        <f t="shared" si="50"/>
        <v>0</v>
      </c>
      <c r="L265" s="94">
        <f t="shared" si="50"/>
        <v>0</v>
      </c>
      <c r="M265" s="94">
        <f t="shared" si="50"/>
        <v>0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ht="12.75" hidden="1">
      <c r="A266" s="3"/>
      <c r="B266" s="74" t="s">
        <v>59</v>
      </c>
      <c r="C266" s="86" t="s">
        <v>37</v>
      </c>
      <c r="D266" s="65" t="s">
        <v>20</v>
      </c>
      <c r="E266" s="65" t="s">
        <v>320</v>
      </c>
      <c r="F266" s="24" t="s">
        <v>6</v>
      </c>
      <c r="G266" s="91"/>
      <c r="H266" s="91"/>
      <c r="I266" s="91" t="s">
        <v>386</v>
      </c>
      <c r="J266" s="91" t="s">
        <v>60</v>
      </c>
      <c r="K266" s="94"/>
      <c r="L266" s="94"/>
      <c r="M266" s="9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ht="12.75" hidden="1">
      <c r="A267" s="3"/>
      <c r="B267" s="27" t="s">
        <v>384</v>
      </c>
      <c r="C267" s="95" t="s">
        <v>37</v>
      </c>
      <c r="D267" s="70" t="s">
        <v>20</v>
      </c>
      <c r="E267" s="70" t="s">
        <v>320</v>
      </c>
      <c r="F267" s="31" t="s">
        <v>6</v>
      </c>
      <c r="G267" s="96"/>
      <c r="H267" s="96"/>
      <c r="I267" s="97"/>
      <c r="J267" s="97"/>
      <c r="K267" s="94"/>
      <c r="L267" s="94"/>
      <c r="M267" s="9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ht="25.5" hidden="1">
      <c r="A268" s="3"/>
      <c r="B268" s="32" t="s">
        <v>57</v>
      </c>
      <c r="C268" s="98" t="s">
        <v>37</v>
      </c>
      <c r="D268" s="68" t="s">
        <v>20</v>
      </c>
      <c r="E268" s="68" t="s">
        <v>320</v>
      </c>
      <c r="F268" s="33" t="s">
        <v>6</v>
      </c>
      <c r="G268" s="96"/>
      <c r="H268" s="96"/>
      <c r="I268" s="96"/>
      <c r="J268" s="96" t="s">
        <v>58</v>
      </c>
      <c r="K268" s="94"/>
      <c r="L268" s="94"/>
      <c r="M268" s="94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ht="12.75" hidden="1">
      <c r="A269" s="3"/>
      <c r="B269" s="32" t="s">
        <v>59</v>
      </c>
      <c r="C269" s="98" t="s">
        <v>37</v>
      </c>
      <c r="D269" s="68" t="s">
        <v>20</v>
      </c>
      <c r="E269" s="68" t="s">
        <v>320</v>
      </c>
      <c r="F269" s="33" t="s">
        <v>6</v>
      </c>
      <c r="G269" s="96"/>
      <c r="H269" s="96"/>
      <c r="I269" s="96"/>
      <c r="J269" s="96" t="s">
        <v>60</v>
      </c>
      <c r="K269" s="94"/>
      <c r="L269" s="94"/>
      <c r="M269" s="94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ht="19.5" customHeight="1" hidden="1">
      <c r="A270" s="3"/>
      <c r="B270" s="5" t="s">
        <v>360</v>
      </c>
      <c r="C270" s="85" t="s">
        <v>37</v>
      </c>
      <c r="D270" s="58" t="s">
        <v>20</v>
      </c>
      <c r="E270" s="58" t="s">
        <v>136</v>
      </c>
      <c r="F270" s="59"/>
      <c r="G270" s="59"/>
      <c r="H270" s="59"/>
      <c r="I270" s="59"/>
      <c r="J270" s="59"/>
      <c r="K270" s="60">
        <f>K274+K271+K280+K283+K277</f>
        <v>0</v>
      </c>
      <c r="L270" s="60">
        <f>L274+L271+L280+L283+L277</f>
        <v>0</v>
      </c>
      <c r="M270" s="60">
        <f>M274+M271+M280+M283+M277</f>
        <v>0</v>
      </c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ht="12.75" hidden="1">
      <c r="A271" s="3"/>
      <c r="B271" s="5" t="s">
        <v>94</v>
      </c>
      <c r="C271" s="85" t="s">
        <v>37</v>
      </c>
      <c r="D271" s="58" t="s">
        <v>20</v>
      </c>
      <c r="E271" s="58" t="s">
        <v>136</v>
      </c>
      <c r="F271" s="59" t="s">
        <v>6</v>
      </c>
      <c r="G271" s="59" t="s">
        <v>53</v>
      </c>
      <c r="H271" s="59" t="s">
        <v>83</v>
      </c>
      <c r="I271" s="59" t="s">
        <v>387</v>
      </c>
      <c r="J271" s="59"/>
      <c r="K271" s="60">
        <f aca="true" t="shared" si="51" ref="K271:M272">K272</f>
        <v>0</v>
      </c>
      <c r="L271" s="60">
        <f t="shared" si="51"/>
        <v>0</v>
      </c>
      <c r="M271" s="60">
        <f t="shared" si="51"/>
        <v>0</v>
      </c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ht="25.5" hidden="1">
      <c r="A272" s="3"/>
      <c r="B272" s="16" t="s">
        <v>57</v>
      </c>
      <c r="C272" s="86" t="s">
        <v>37</v>
      </c>
      <c r="D272" s="65" t="s">
        <v>20</v>
      </c>
      <c r="E272" s="65" t="s">
        <v>136</v>
      </c>
      <c r="F272" s="24" t="s">
        <v>6</v>
      </c>
      <c r="G272" s="24" t="s">
        <v>53</v>
      </c>
      <c r="H272" s="24" t="s">
        <v>83</v>
      </c>
      <c r="I272" s="24" t="s">
        <v>387</v>
      </c>
      <c r="J272" s="24" t="s">
        <v>58</v>
      </c>
      <c r="K272" s="25">
        <f t="shared" si="51"/>
        <v>0</v>
      </c>
      <c r="L272" s="25">
        <f t="shared" si="51"/>
        <v>0</v>
      </c>
      <c r="M272" s="25">
        <f t="shared" si="51"/>
        <v>0</v>
      </c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ht="12.75" hidden="1">
      <c r="A273" s="3"/>
      <c r="B273" s="16" t="s">
        <v>59</v>
      </c>
      <c r="C273" s="86" t="s">
        <v>37</v>
      </c>
      <c r="D273" s="65" t="s">
        <v>20</v>
      </c>
      <c r="E273" s="65" t="s">
        <v>136</v>
      </c>
      <c r="F273" s="24" t="s">
        <v>6</v>
      </c>
      <c r="G273" s="24" t="s">
        <v>53</v>
      </c>
      <c r="H273" s="24" t="s">
        <v>83</v>
      </c>
      <c r="I273" s="24" t="s">
        <v>387</v>
      </c>
      <c r="J273" s="24" t="s">
        <v>60</v>
      </c>
      <c r="K273" s="25"/>
      <c r="L273" s="25"/>
      <c r="M273" s="25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 ht="25.5" hidden="1">
      <c r="A274" s="3"/>
      <c r="B274" s="5" t="s">
        <v>96</v>
      </c>
      <c r="C274" s="85" t="s">
        <v>37</v>
      </c>
      <c r="D274" s="58" t="s">
        <v>20</v>
      </c>
      <c r="E274" s="58" t="s">
        <v>136</v>
      </c>
      <c r="F274" s="59" t="s">
        <v>6</v>
      </c>
      <c r="G274" s="59" t="s">
        <v>53</v>
      </c>
      <c r="H274" s="59" t="s">
        <v>83</v>
      </c>
      <c r="I274" s="59" t="s">
        <v>388</v>
      </c>
      <c r="J274" s="59"/>
      <c r="K274" s="60">
        <f aca="true" t="shared" si="52" ref="K274:M275">K275</f>
        <v>0</v>
      </c>
      <c r="L274" s="60">
        <f t="shared" si="52"/>
        <v>0</v>
      </c>
      <c r="M274" s="60">
        <f t="shared" si="52"/>
        <v>0</v>
      </c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 ht="25.5" hidden="1">
      <c r="A275" s="3"/>
      <c r="B275" s="16" t="s">
        <v>57</v>
      </c>
      <c r="C275" s="86" t="s">
        <v>37</v>
      </c>
      <c r="D275" s="65" t="s">
        <v>20</v>
      </c>
      <c r="E275" s="65" t="s">
        <v>136</v>
      </c>
      <c r="F275" s="24" t="s">
        <v>6</v>
      </c>
      <c r="G275" s="24" t="s">
        <v>53</v>
      </c>
      <c r="H275" s="24" t="s">
        <v>83</v>
      </c>
      <c r="I275" s="24" t="s">
        <v>388</v>
      </c>
      <c r="J275" s="24" t="s">
        <v>58</v>
      </c>
      <c r="K275" s="25">
        <f t="shared" si="52"/>
        <v>0</v>
      </c>
      <c r="L275" s="25">
        <f t="shared" si="52"/>
        <v>0</v>
      </c>
      <c r="M275" s="25">
        <f t="shared" si="52"/>
        <v>0</v>
      </c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ht="12.75" hidden="1">
      <c r="A276" s="3"/>
      <c r="B276" s="16" t="s">
        <v>59</v>
      </c>
      <c r="C276" s="86" t="s">
        <v>37</v>
      </c>
      <c r="D276" s="65" t="s">
        <v>20</v>
      </c>
      <c r="E276" s="65" t="s">
        <v>136</v>
      </c>
      <c r="F276" s="24" t="s">
        <v>6</v>
      </c>
      <c r="G276" s="24" t="s">
        <v>53</v>
      </c>
      <c r="H276" s="24" t="s">
        <v>83</v>
      </c>
      <c r="I276" s="24" t="s">
        <v>388</v>
      </c>
      <c r="J276" s="24" t="s">
        <v>60</v>
      </c>
      <c r="K276" s="25"/>
      <c r="L276" s="25"/>
      <c r="M276" s="25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ht="15.75" customHeight="1" hidden="1">
      <c r="A277" s="3"/>
      <c r="B277" s="5" t="s">
        <v>98</v>
      </c>
      <c r="C277" s="85" t="s">
        <v>37</v>
      </c>
      <c r="D277" s="58" t="s">
        <v>20</v>
      </c>
      <c r="E277" s="58" t="s">
        <v>136</v>
      </c>
      <c r="F277" s="59" t="s">
        <v>6</v>
      </c>
      <c r="G277" s="59" t="s">
        <v>53</v>
      </c>
      <c r="H277" s="59" t="s">
        <v>83</v>
      </c>
      <c r="I277" s="59" t="s">
        <v>389</v>
      </c>
      <c r="J277" s="59"/>
      <c r="K277" s="60">
        <f aca="true" t="shared" si="53" ref="K277:M278">K278</f>
        <v>0</v>
      </c>
      <c r="L277" s="60">
        <f t="shared" si="53"/>
        <v>0</v>
      </c>
      <c r="M277" s="60">
        <f t="shared" si="53"/>
        <v>0</v>
      </c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ht="25.5" hidden="1">
      <c r="A278" s="3"/>
      <c r="B278" s="16" t="s">
        <v>57</v>
      </c>
      <c r="C278" s="86" t="s">
        <v>37</v>
      </c>
      <c r="D278" s="65" t="s">
        <v>20</v>
      </c>
      <c r="E278" s="65" t="s">
        <v>136</v>
      </c>
      <c r="F278" s="24" t="s">
        <v>6</v>
      </c>
      <c r="G278" s="24" t="s">
        <v>53</v>
      </c>
      <c r="H278" s="24" t="s">
        <v>83</v>
      </c>
      <c r="I278" s="24" t="s">
        <v>389</v>
      </c>
      <c r="J278" s="24" t="s">
        <v>58</v>
      </c>
      <c r="K278" s="25">
        <f t="shared" si="53"/>
        <v>0</v>
      </c>
      <c r="L278" s="25">
        <f t="shared" si="53"/>
        <v>0</v>
      </c>
      <c r="M278" s="25">
        <f t="shared" si="53"/>
        <v>0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 ht="12.75" hidden="1">
      <c r="A279" s="3"/>
      <c r="B279" s="16" t="s">
        <v>59</v>
      </c>
      <c r="C279" s="86" t="s">
        <v>37</v>
      </c>
      <c r="D279" s="65" t="s">
        <v>20</v>
      </c>
      <c r="E279" s="65" t="s">
        <v>136</v>
      </c>
      <c r="F279" s="24" t="s">
        <v>6</v>
      </c>
      <c r="G279" s="24" t="s">
        <v>53</v>
      </c>
      <c r="H279" s="24" t="s">
        <v>83</v>
      </c>
      <c r="I279" s="24" t="s">
        <v>389</v>
      </c>
      <c r="J279" s="24" t="s">
        <v>60</v>
      </c>
      <c r="K279" s="25"/>
      <c r="L279" s="25"/>
      <c r="M279" s="25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ht="38.25" hidden="1">
      <c r="A280" s="3"/>
      <c r="B280" s="23" t="s">
        <v>100</v>
      </c>
      <c r="C280" s="85" t="s">
        <v>37</v>
      </c>
      <c r="D280" s="58" t="s">
        <v>20</v>
      </c>
      <c r="E280" s="58" t="s">
        <v>136</v>
      </c>
      <c r="F280" s="59" t="s">
        <v>6</v>
      </c>
      <c r="G280" s="59" t="s">
        <v>53</v>
      </c>
      <c r="H280" s="59" t="s">
        <v>83</v>
      </c>
      <c r="I280" s="59" t="s">
        <v>390</v>
      </c>
      <c r="J280" s="59"/>
      <c r="K280" s="60">
        <f aca="true" t="shared" si="54" ref="K280:M281">K281</f>
        <v>0</v>
      </c>
      <c r="L280" s="60">
        <f t="shared" si="54"/>
        <v>0</v>
      </c>
      <c r="M280" s="60">
        <f t="shared" si="54"/>
        <v>0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ht="25.5" hidden="1">
      <c r="A281" s="3"/>
      <c r="B281" s="16" t="s">
        <v>57</v>
      </c>
      <c r="C281" s="86" t="s">
        <v>37</v>
      </c>
      <c r="D281" s="65" t="s">
        <v>20</v>
      </c>
      <c r="E281" s="65" t="s">
        <v>136</v>
      </c>
      <c r="F281" s="24" t="s">
        <v>6</v>
      </c>
      <c r="G281" s="24" t="s">
        <v>53</v>
      </c>
      <c r="H281" s="24" t="s">
        <v>83</v>
      </c>
      <c r="I281" s="24" t="s">
        <v>390</v>
      </c>
      <c r="J281" s="24" t="s">
        <v>58</v>
      </c>
      <c r="K281" s="25">
        <f t="shared" si="54"/>
        <v>0</v>
      </c>
      <c r="L281" s="25">
        <f t="shared" si="54"/>
        <v>0</v>
      </c>
      <c r="M281" s="25">
        <f t="shared" si="54"/>
        <v>0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ht="12.75" hidden="1">
      <c r="A282" s="3"/>
      <c r="B282" s="16" t="s">
        <v>59</v>
      </c>
      <c r="C282" s="86" t="s">
        <v>37</v>
      </c>
      <c r="D282" s="65" t="s">
        <v>20</v>
      </c>
      <c r="E282" s="65" t="s">
        <v>136</v>
      </c>
      <c r="F282" s="24" t="s">
        <v>6</v>
      </c>
      <c r="G282" s="24" t="s">
        <v>53</v>
      </c>
      <c r="H282" s="24" t="s">
        <v>83</v>
      </c>
      <c r="I282" s="24" t="s">
        <v>390</v>
      </c>
      <c r="J282" s="24" t="s">
        <v>60</v>
      </c>
      <c r="K282" s="25"/>
      <c r="L282" s="25"/>
      <c r="M282" s="25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ht="46.5" customHeight="1" hidden="1">
      <c r="A283" s="3"/>
      <c r="B283" s="23" t="s">
        <v>102</v>
      </c>
      <c r="C283" s="85" t="s">
        <v>37</v>
      </c>
      <c r="D283" s="58" t="s">
        <v>20</v>
      </c>
      <c r="E283" s="58" t="s">
        <v>136</v>
      </c>
      <c r="F283" s="59" t="s">
        <v>6</v>
      </c>
      <c r="G283" s="59" t="s">
        <v>53</v>
      </c>
      <c r="H283" s="59" t="s">
        <v>83</v>
      </c>
      <c r="I283" s="59" t="s">
        <v>391</v>
      </c>
      <c r="J283" s="59"/>
      <c r="K283" s="60">
        <f aca="true" t="shared" si="55" ref="K283:M284">K284</f>
        <v>0</v>
      </c>
      <c r="L283" s="60">
        <f t="shared" si="55"/>
        <v>0</v>
      </c>
      <c r="M283" s="60">
        <f t="shared" si="55"/>
        <v>0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ht="25.5" hidden="1">
      <c r="A284" s="3"/>
      <c r="B284" s="16" t="s">
        <v>57</v>
      </c>
      <c r="C284" s="86" t="s">
        <v>37</v>
      </c>
      <c r="D284" s="65" t="s">
        <v>20</v>
      </c>
      <c r="E284" s="65" t="s">
        <v>136</v>
      </c>
      <c r="F284" s="24" t="s">
        <v>6</v>
      </c>
      <c r="G284" s="24" t="s">
        <v>53</v>
      </c>
      <c r="H284" s="24" t="s">
        <v>83</v>
      </c>
      <c r="I284" s="24" t="s">
        <v>391</v>
      </c>
      <c r="J284" s="24" t="s">
        <v>58</v>
      </c>
      <c r="K284" s="25">
        <f t="shared" si="55"/>
        <v>0</v>
      </c>
      <c r="L284" s="25">
        <f t="shared" si="55"/>
        <v>0</v>
      </c>
      <c r="M284" s="25">
        <f t="shared" si="55"/>
        <v>0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ht="12.75" hidden="1">
      <c r="A285" s="3"/>
      <c r="B285" s="16" t="s">
        <v>59</v>
      </c>
      <c r="C285" s="86" t="s">
        <v>37</v>
      </c>
      <c r="D285" s="65" t="s">
        <v>20</v>
      </c>
      <c r="E285" s="65" t="s">
        <v>136</v>
      </c>
      <c r="F285" s="24" t="s">
        <v>6</v>
      </c>
      <c r="G285" s="24" t="s">
        <v>53</v>
      </c>
      <c r="H285" s="24" t="s">
        <v>83</v>
      </c>
      <c r="I285" s="24" t="s">
        <v>391</v>
      </c>
      <c r="J285" s="24" t="s">
        <v>60</v>
      </c>
      <c r="K285" s="25"/>
      <c r="L285" s="25"/>
      <c r="M285" s="25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ht="30" hidden="1">
      <c r="A286" s="3"/>
      <c r="B286" s="99" t="s">
        <v>392</v>
      </c>
      <c r="C286" s="100" t="s">
        <v>107</v>
      </c>
      <c r="D286" s="55" t="s">
        <v>20</v>
      </c>
      <c r="E286" s="58"/>
      <c r="F286" s="101"/>
      <c r="G286" s="101"/>
      <c r="H286" s="101"/>
      <c r="I286" s="101"/>
      <c r="J286" s="101"/>
      <c r="K286" s="102">
        <f aca="true" t="shared" si="56" ref="K286:M287">K288</f>
        <v>0</v>
      </c>
      <c r="L286" s="102">
        <f t="shared" si="56"/>
        <v>0</v>
      </c>
      <c r="M286" s="102">
        <f t="shared" si="56"/>
        <v>0</v>
      </c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ht="34.5" customHeight="1" hidden="1">
      <c r="A287" s="3"/>
      <c r="B287" s="5" t="s">
        <v>360</v>
      </c>
      <c r="C287" s="100" t="s">
        <v>107</v>
      </c>
      <c r="D287" s="55" t="s">
        <v>20</v>
      </c>
      <c r="E287" s="58" t="s">
        <v>136</v>
      </c>
      <c r="F287" s="101"/>
      <c r="G287" s="101"/>
      <c r="H287" s="101"/>
      <c r="I287" s="101"/>
      <c r="J287" s="101"/>
      <c r="K287" s="102">
        <f t="shared" si="56"/>
        <v>0</v>
      </c>
      <c r="L287" s="102">
        <f t="shared" si="56"/>
        <v>0</v>
      </c>
      <c r="M287" s="102">
        <f t="shared" si="56"/>
        <v>0</v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 ht="25.5" hidden="1">
      <c r="A288" s="3"/>
      <c r="B288" s="5" t="s">
        <v>156</v>
      </c>
      <c r="C288" s="85" t="s">
        <v>107</v>
      </c>
      <c r="D288" s="58" t="s">
        <v>20</v>
      </c>
      <c r="E288" s="58" t="s">
        <v>136</v>
      </c>
      <c r="F288" s="59" t="s">
        <v>13</v>
      </c>
      <c r="G288" s="59"/>
      <c r="H288" s="59"/>
      <c r="I288" s="59"/>
      <c r="J288" s="59"/>
      <c r="K288" s="103">
        <f aca="true" t="shared" si="57" ref="K288:M290">K289</f>
        <v>0</v>
      </c>
      <c r="L288" s="103">
        <f t="shared" si="57"/>
        <v>0</v>
      </c>
      <c r="M288" s="103">
        <f t="shared" si="57"/>
        <v>0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ht="12.75" hidden="1">
      <c r="A289" s="3"/>
      <c r="B289" s="23" t="s">
        <v>269</v>
      </c>
      <c r="C289" s="59" t="s">
        <v>107</v>
      </c>
      <c r="D289" s="58" t="s">
        <v>20</v>
      </c>
      <c r="E289" s="58" t="s">
        <v>136</v>
      </c>
      <c r="F289" s="59" t="s">
        <v>13</v>
      </c>
      <c r="G289" s="59" t="s">
        <v>207</v>
      </c>
      <c r="H289" s="59" t="s">
        <v>35</v>
      </c>
      <c r="I289" s="59" t="s">
        <v>393</v>
      </c>
      <c r="J289" s="59"/>
      <c r="K289" s="103">
        <f t="shared" si="57"/>
        <v>0</v>
      </c>
      <c r="L289" s="103">
        <f t="shared" si="57"/>
        <v>0</v>
      </c>
      <c r="M289" s="103">
        <f t="shared" si="57"/>
        <v>0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ht="25.5" hidden="1">
      <c r="A290" s="3"/>
      <c r="B290" s="67" t="s">
        <v>43</v>
      </c>
      <c r="C290" s="24" t="s">
        <v>107</v>
      </c>
      <c r="D290" s="65" t="s">
        <v>20</v>
      </c>
      <c r="E290" s="65" t="s">
        <v>136</v>
      </c>
      <c r="F290" s="24" t="s">
        <v>13</v>
      </c>
      <c r="G290" s="24" t="s">
        <v>207</v>
      </c>
      <c r="H290" s="24" t="s">
        <v>35</v>
      </c>
      <c r="I290" s="24" t="s">
        <v>393</v>
      </c>
      <c r="J290" s="24" t="s">
        <v>44</v>
      </c>
      <c r="K290" s="104">
        <f t="shared" si="57"/>
        <v>0</v>
      </c>
      <c r="L290" s="104">
        <f t="shared" si="57"/>
        <v>0</v>
      </c>
      <c r="M290" s="104">
        <f t="shared" si="57"/>
        <v>0</v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ht="25.5" hidden="1">
      <c r="A291" s="3"/>
      <c r="B291" s="67" t="s">
        <v>45</v>
      </c>
      <c r="C291" s="24" t="s">
        <v>107</v>
      </c>
      <c r="D291" s="65" t="s">
        <v>20</v>
      </c>
      <c r="E291" s="65" t="s">
        <v>136</v>
      </c>
      <c r="F291" s="24" t="s">
        <v>13</v>
      </c>
      <c r="G291" s="24" t="s">
        <v>207</v>
      </c>
      <c r="H291" s="24" t="s">
        <v>35</v>
      </c>
      <c r="I291" s="24" t="s">
        <v>393</v>
      </c>
      <c r="J291" s="24" t="s">
        <v>46</v>
      </c>
      <c r="K291" s="104"/>
      <c r="L291" s="104"/>
      <c r="M291" s="104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ht="30" hidden="1">
      <c r="A292" s="3"/>
      <c r="B292" s="81" t="s">
        <v>394</v>
      </c>
      <c r="C292" s="105" t="s">
        <v>163</v>
      </c>
      <c r="D292" s="58" t="s">
        <v>20</v>
      </c>
      <c r="E292" s="58"/>
      <c r="F292" s="106"/>
      <c r="G292" s="106"/>
      <c r="H292" s="106"/>
      <c r="I292" s="106"/>
      <c r="J292" s="106"/>
      <c r="K292" s="107">
        <f>K300+K293+K296</f>
        <v>0</v>
      </c>
      <c r="L292" s="107">
        <f>L300+L293+L296</f>
        <v>0</v>
      </c>
      <c r="M292" s="107">
        <f>M300+M293+M296</f>
        <v>0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ht="38.25" hidden="1">
      <c r="A293" s="3"/>
      <c r="B293" s="23" t="s">
        <v>395</v>
      </c>
      <c r="C293" s="105" t="s">
        <v>163</v>
      </c>
      <c r="D293" s="58" t="s">
        <v>20</v>
      </c>
      <c r="E293" s="58" t="s">
        <v>320</v>
      </c>
      <c r="F293" s="59" t="s">
        <v>13</v>
      </c>
      <c r="G293" s="106"/>
      <c r="H293" s="106"/>
      <c r="I293" s="106"/>
      <c r="J293" s="106"/>
      <c r="K293" s="107">
        <f aca="true" t="shared" si="58" ref="K293:M294">K294</f>
        <v>0</v>
      </c>
      <c r="L293" s="107">
        <f t="shared" si="58"/>
        <v>0</v>
      </c>
      <c r="M293" s="107">
        <f t="shared" si="58"/>
        <v>0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ht="25.5" hidden="1">
      <c r="A294" s="3"/>
      <c r="B294" s="67" t="s">
        <v>43</v>
      </c>
      <c r="C294" s="108" t="s">
        <v>163</v>
      </c>
      <c r="D294" s="65" t="s">
        <v>20</v>
      </c>
      <c r="E294" s="65" t="s">
        <v>320</v>
      </c>
      <c r="F294" s="24" t="s">
        <v>13</v>
      </c>
      <c r="G294" s="109"/>
      <c r="H294" s="109"/>
      <c r="I294" s="109"/>
      <c r="J294" s="109">
        <v>200</v>
      </c>
      <c r="K294" s="110">
        <f t="shared" si="58"/>
        <v>0</v>
      </c>
      <c r="L294" s="110">
        <f t="shared" si="58"/>
        <v>0</v>
      </c>
      <c r="M294" s="110">
        <f t="shared" si="58"/>
        <v>0</v>
      </c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 ht="25.5" hidden="1">
      <c r="A295" s="3"/>
      <c r="B295" s="67" t="s">
        <v>45</v>
      </c>
      <c r="C295" s="108" t="s">
        <v>163</v>
      </c>
      <c r="D295" s="65" t="s">
        <v>20</v>
      </c>
      <c r="E295" s="65" t="s">
        <v>320</v>
      </c>
      <c r="F295" s="24" t="s">
        <v>13</v>
      </c>
      <c r="G295" s="109"/>
      <c r="H295" s="109"/>
      <c r="I295" s="109"/>
      <c r="J295" s="109">
        <v>240</v>
      </c>
      <c r="K295" s="110"/>
      <c r="L295" s="110"/>
      <c r="M295" s="110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 ht="38.25" hidden="1">
      <c r="A296" s="3"/>
      <c r="B296" s="26" t="s">
        <v>395</v>
      </c>
      <c r="C296" s="105" t="s">
        <v>163</v>
      </c>
      <c r="D296" s="58" t="s">
        <v>20</v>
      </c>
      <c r="E296" s="58" t="s">
        <v>320</v>
      </c>
      <c r="F296" s="59" t="s">
        <v>13</v>
      </c>
      <c r="G296" s="106"/>
      <c r="H296" s="106"/>
      <c r="I296" s="106"/>
      <c r="J296" s="106"/>
      <c r="K296" s="107">
        <f aca="true" t="shared" si="59" ref="K296:M297">K297</f>
        <v>0</v>
      </c>
      <c r="L296" s="107">
        <f t="shared" si="59"/>
        <v>0</v>
      </c>
      <c r="M296" s="107">
        <f t="shared" si="59"/>
        <v>0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ht="25.5" hidden="1">
      <c r="A297" s="3"/>
      <c r="B297" s="67" t="s">
        <v>43</v>
      </c>
      <c r="C297" s="108" t="s">
        <v>163</v>
      </c>
      <c r="D297" s="65" t="s">
        <v>20</v>
      </c>
      <c r="E297" s="65" t="s">
        <v>320</v>
      </c>
      <c r="F297" s="24" t="s">
        <v>13</v>
      </c>
      <c r="G297" s="109"/>
      <c r="H297" s="109"/>
      <c r="I297" s="109"/>
      <c r="J297" s="109">
        <v>200</v>
      </c>
      <c r="K297" s="110">
        <f t="shared" si="59"/>
        <v>0</v>
      </c>
      <c r="L297" s="110">
        <f t="shared" si="59"/>
        <v>0</v>
      </c>
      <c r="M297" s="110">
        <f t="shared" si="59"/>
        <v>0</v>
      </c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ht="25.5" hidden="1">
      <c r="A298" s="3"/>
      <c r="B298" s="67" t="s">
        <v>45</v>
      </c>
      <c r="C298" s="108" t="s">
        <v>163</v>
      </c>
      <c r="D298" s="65" t="s">
        <v>20</v>
      </c>
      <c r="E298" s="65" t="s">
        <v>320</v>
      </c>
      <c r="F298" s="24" t="s">
        <v>13</v>
      </c>
      <c r="G298" s="109"/>
      <c r="H298" s="109"/>
      <c r="I298" s="109"/>
      <c r="J298" s="109">
        <v>240</v>
      </c>
      <c r="K298" s="110"/>
      <c r="L298" s="110"/>
      <c r="M298" s="110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ht="25.5" hidden="1">
      <c r="A299" s="3"/>
      <c r="B299" s="5" t="s">
        <v>360</v>
      </c>
      <c r="C299" s="100" t="s">
        <v>163</v>
      </c>
      <c r="D299" s="58" t="s">
        <v>20</v>
      </c>
      <c r="E299" s="58" t="s">
        <v>136</v>
      </c>
      <c r="F299" s="111"/>
      <c r="G299" s="111"/>
      <c r="H299" s="111"/>
      <c r="I299" s="111"/>
      <c r="J299" s="111"/>
      <c r="K299" s="112">
        <f>K301+K304</f>
        <v>0</v>
      </c>
      <c r="L299" s="112">
        <f>L301+L304</f>
        <v>0</v>
      </c>
      <c r="M299" s="112">
        <f>M301+M304</f>
        <v>0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ht="25.5" hidden="1">
      <c r="A300" s="3"/>
      <c r="B300" s="5" t="s">
        <v>156</v>
      </c>
      <c r="C300" s="85" t="s">
        <v>163</v>
      </c>
      <c r="D300" s="58" t="s">
        <v>20</v>
      </c>
      <c r="E300" s="58" t="s">
        <v>136</v>
      </c>
      <c r="F300" s="113">
        <v>916</v>
      </c>
      <c r="G300" s="113"/>
      <c r="H300" s="113"/>
      <c r="I300" s="113"/>
      <c r="J300" s="113"/>
      <c r="K300" s="114">
        <f>K301+K304</f>
        <v>0</v>
      </c>
      <c r="L300" s="114">
        <f>L301+L304</f>
        <v>0</v>
      </c>
      <c r="M300" s="114">
        <f>M301+M304</f>
        <v>0</v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ht="12.75" hidden="1">
      <c r="A301" s="3"/>
      <c r="B301" s="23" t="s">
        <v>306</v>
      </c>
      <c r="C301" s="85" t="s">
        <v>163</v>
      </c>
      <c r="D301" s="58" t="s">
        <v>20</v>
      </c>
      <c r="E301" s="58" t="s">
        <v>136</v>
      </c>
      <c r="F301" s="113">
        <v>916</v>
      </c>
      <c r="G301" s="85" t="s">
        <v>136</v>
      </c>
      <c r="H301" s="85" t="s">
        <v>69</v>
      </c>
      <c r="I301" s="113">
        <v>82300</v>
      </c>
      <c r="J301" s="113"/>
      <c r="K301" s="114">
        <f aca="true" t="shared" si="60" ref="K301:M302">K302</f>
        <v>0</v>
      </c>
      <c r="L301" s="114">
        <f t="shared" si="60"/>
        <v>0</v>
      </c>
      <c r="M301" s="114">
        <f t="shared" si="60"/>
        <v>0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ht="25.5" hidden="1">
      <c r="A302" s="3"/>
      <c r="B302" s="67" t="s">
        <v>43</v>
      </c>
      <c r="C302" s="86" t="s">
        <v>163</v>
      </c>
      <c r="D302" s="65" t="s">
        <v>20</v>
      </c>
      <c r="E302" s="65" t="s">
        <v>136</v>
      </c>
      <c r="F302" s="115">
        <v>916</v>
      </c>
      <c r="G302" s="86" t="s">
        <v>136</v>
      </c>
      <c r="H302" s="86" t="s">
        <v>69</v>
      </c>
      <c r="I302" s="115">
        <v>82300</v>
      </c>
      <c r="J302" s="115">
        <v>200</v>
      </c>
      <c r="K302" s="116">
        <f t="shared" si="60"/>
        <v>0</v>
      </c>
      <c r="L302" s="116">
        <f t="shared" si="60"/>
        <v>0</v>
      </c>
      <c r="M302" s="116">
        <f t="shared" si="60"/>
        <v>0</v>
      </c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ht="25.5" hidden="1">
      <c r="A303" s="3"/>
      <c r="B303" s="67" t="s">
        <v>45</v>
      </c>
      <c r="C303" s="86" t="s">
        <v>163</v>
      </c>
      <c r="D303" s="65" t="s">
        <v>20</v>
      </c>
      <c r="E303" s="65" t="s">
        <v>136</v>
      </c>
      <c r="F303" s="115">
        <v>916</v>
      </c>
      <c r="G303" s="86" t="s">
        <v>136</v>
      </c>
      <c r="H303" s="86" t="s">
        <v>69</v>
      </c>
      <c r="I303" s="115">
        <v>82300</v>
      </c>
      <c r="J303" s="115">
        <v>240</v>
      </c>
      <c r="K303" s="116"/>
      <c r="L303" s="116"/>
      <c r="M303" s="116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 ht="38.25" hidden="1">
      <c r="A304" s="3"/>
      <c r="B304" s="26" t="s">
        <v>395</v>
      </c>
      <c r="C304" s="85" t="s">
        <v>163</v>
      </c>
      <c r="D304" s="58" t="s">
        <v>20</v>
      </c>
      <c r="E304" s="58" t="s">
        <v>136</v>
      </c>
      <c r="F304" s="113">
        <v>916</v>
      </c>
      <c r="G304" s="85"/>
      <c r="H304" s="85"/>
      <c r="I304" s="113"/>
      <c r="J304" s="113"/>
      <c r="K304" s="114">
        <f aca="true" t="shared" si="61" ref="K304:M305">K305</f>
        <v>0</v>
      </c>
      <c r="L304" s="114">
        <f t="shared" si="61"/>
        <v>0</v>
      </c>
      <c r="M304" s="114">
        <f t="shared" si="61"/>
        <v>0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 ht="25.5" hidden="1">
      <c r="A305" s="3"/>
      <c r="B305" s="67" t="s">
        <v>43</v>
      </c>
      <c r="C305" s="86" t="s">
        <v>163</v>
      </c>
      <c r="D305" s="65" t="s">
        <v>20</v>
      </c>
      <c r="E305" s="65" t="s">
        <v>136</v>
      </c>
      <c r="F305" s="115">
        <v>916</v>
      </c>
      <c r="G305" s="86"/>
      <c r="H305" s="86"/>
      <c r="I305" s="115"/>
      <c r="J305" s="115">
        <v>200</v>
      </c>
      <c r="K305" s="116">
        <f t="shared" si="61"/>
        <v>0</v>
      </c>
      <c r="L305" s="116">
        <f t="shared" si="61"/>
        <v>0</v>
      </c>
      <c r="M305" s="116">
        <f t="shared" si="61"/>
        <v>0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 ht="25.5" hidden="1">
      <c r="A306" s="3"/>
      <c r="B306" s="67" t="s">
        <v>45</v>
      </c>
      <c r="C306" s="86" t="s">
        <v>163</v>
      </c>
      <c r="D306" s="65" t="s">
        <v>20</v>
      </c>
      <c r="E306" s="65" t="s">
        <v>136</v>
      </c>
      <c r="F306" s="115">
        <v>916</v>
      </c>
      <c r="G306" s="86"/>
      <c r="H306" s="86"/>
      <c r="I306" s="115"/>
      <c r="J306" s="115">
        <v>240</v>
      </c>
      <c r="K306" s="116"/>
      <c r="L306" s="116"/>
      <c r="M306" s="116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ht="30" hidden="1">
      <c r="A307" s="3"/>
      <c r="B307" s="117" t="s">
        <v>396</v>
      </c>
      <c r="C307" s="55" t="s">
        <v>132</v>
      </c>
      <c r="D307" s="58" t="s">
        <v>20</v>
      </c>
      <c r="E307" s="65"/>
      <c r="F307" s="82"/>
      <c r="G307" s="82"/>
      <c r="H307" s="82"/>
      <c r="I307" s="82"/>
      <c r="J307" s="82"/>
      <c r="K307" s="83">
        <f>K308</f>
        <v>0</v>
      </c>
      <c r="L307" s="83">
        <f>L308</f>
        <v>0</v>
      </c>
      <c r="M307" s="83">
        <f>M308</f>
        <v>0</v>
      </c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ht="25.5" hidden="1">
      <c r="A308" s="3"/>
      <c r="B308" s="23" t="s">
        <v>130</v>
      </c>
      <c r="C308" s="118" t="s">
        <v>132</v>
      </c>
      <c r="D308" s="58" t="s">
        <v>20</v>
      </c>
      <c r="E308" s="58" t="s">
        <v>320</v>
      </c>
      <c r="F308" s="118" t="s">
        <v>10</v>
      </c>
      <c r="G308" s="118"/>
      <c r="H308" s="118"/>
      <c r="I308" s="118"/>
      <c r="J308" s="119"/>
      <c r="K308" s="120">
        <f>K312+K320+K309+K326+K329+K338+K335+K332+K323</f>
        <v>0</v>
      </c>
      <c r="L308" s="120">
        <f>L312+L320+L309+L326+L329+L338+L335+L332+L323</f>
        <v>0</v>
      </c>
      <c r="M308" s="120">
        <f>M312+M320+M309+M326+M329+M338+M335+M332+M323</f>
        <v>0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ht="53.25" customHeight="1" hidden="1">
      <c r="A309" s="3"/>
      <c r="B309" s="5" t="s">
        <v>145</v>
      </c>
      <c r="C309" s="58" t="s">
        <v>132</v>
      </c>
      <c r="D309" s="58" t="s">
        <v>20</v>
      </c>
      <c r="E309" s="58" t="s">
        <v>320</v>
      </c>
      <c r="F309" s="59" t="s">
        <v>10</v>
      </c>
      <c r="G309" s="59" t="s">
        <v>143</v>
      </c>
      <c r="H309" s="59" t="s">
        <v>35</v>
      </c>
      <c r="I309" s="59" t="s">
        <v>397</v>
      </c>
      <c r="J309" s="59"/>
      <c r="K309" s="60">
        <f aca="true" t="shared" si="62" ref="K309:M310">K310</f>
        <v>0</v>
      </c>
      <c r="L309" s="60">
        <f t="shared" si="62"/>
        <v>0</v>
      </c>
      <c r="M309" s="60">
        <f t="shared" si="62"/>
        <v>0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 ht="12.75" hidden="1">
      <c r="A310" s="3"/>
      <c r="B310" s="16" t="s">
        <v>147</v>
      </c>
      <c r="C310" s="65" t="s">
        <v>132</v>
      </c>
      <c r="D310" s="65" t="s">
        <v>20</v>
      </c>
      <c r="E310" s="65" t="s">
        <v>320</v>
      </c>
      <c r="F310" s="24" t="s">
        <v>10</v>
      </c>
      <c r="G310" s="24" t="s">
        <v>143</v>
      </c>
      <c r="H310" s="24" t="s">
        <v>35</v>
      </c>
      <c r="I310" s="24" t="s">
        <v>397</v>
      </c>
      <c r="J310" s="24" t="s">
        <v>148</v>
      </c>
      <c r="K310" s="25">
        <f t="shared" si="62"/>
        <v>0</v>
      </c>
      <c r="L310" s="25">
        <f t="shared" si="62"/>
        <v>0</v>
      </c>
      <c r="M310" s="25">
        <f t="shared" si="62"/>
        <v>0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 ht="12.75" hidden="1">
      <c r="A311" s="3"/>
      <c r="B311" s="16" t="s">
        <v>155</v>
      </c>
      <c r="C311" s="65" t="s">
        <v>132</v>
      </c>
      <c r="D311" s="65" t="s">
        <v>20</v>
      </c>
      <c r="E311" s="65" t="s">
        <v>320</v>
      </c>
      <c r="F311" s="24" t="s">
        <v>10</v>
      </c>
      <c r="G311" s="24" t="s">
        <v>143</v>
      </c>
      <c r="H311" s="24" t="s">
        <v>35</v>
      </c>
      <c r="I311" s="24" t="s">
        <v>397</v>
      </c>
      <c r="J311" s="24" t="s">
        <v>150</v>
      </c>
      <c r="K311" s="25"/>
      <c r="L311" s="25"/>
      <c r="M311" s="25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ht="36.75" customHeight="1" hidden="1">
      <c r="A312" s="3"/>
      <c r="B312" s="5" t="s">
        <v>86</v>
      </c>
      <c r="C312" s="85" t="s">
        <v>132</v>
      </c>
      <c r="D312" s="58" t="s">
        <v>20</v>
      </c>
      <c r="E312" s="58" t="s">
        <v>320</v>
      </c>
      <c r="F312" s="59" t="s">
        <v>10</v>
      </c>
      <c r="G312" s="59" t="s">
        <v>53</v>
      </c>
      <c r="H312" s="59" t="s">
        <v>83</v>
      </c>
      <c r="I312" s="59" t="s">
        <v>334</v>
      </c>
      <c r="J312" s="59"/>
      <c r="K312" s="60">
        <f>K313+K315+K317</f>
        <v>0</v>
      </c>
      <c r="L312" s="60">
        <f>L313+L315+L317</f>
        <v>0</v>
      </c>
      <c r="M312" s="60">
        <f>M313+M315+M317</f>
        <v>0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ht="71.25" customHeight="1" hidden="1">
      <c r="A313" s="3"/>
      <c r="B313" s="64" t="s">
        <v>40</v>
      </c>
      <c r="C313" s="65" t="s">
        <v>132</v>
      </c>
      <c r="D313" s="65" t="s">
        <v>20</v>
      </c>
      <c r="E313" s="65" t="s">
        <v>320</v>
      </c>
      <c r="F313" s="24" t="s">
        <v>10</v>
      </c>
      <c r="G313" s="24" t="s">
        <v>35</v>
      </c>
      <c r="H313" s="24" t="s">
        <v>132</v>
      </c>
      <c r="I313" s="24" t="s">
        <v>334</v>
      </c>
      <c r="J313" s="24" t="s">
        <v>18</v>
      </c>
      <c r="K313" s="25">
        <f>K314</f>
        <v>0</v>
      </c>
      <c r="L313" s="25">
        <f>L314</f>
        <v>0</v>
      </c>
      <c r="M313" s="25">
        <f>M314</f>
        <v>0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ht="25.5" hidden="1">
      <c r="A314" s="3"/>
      <c r="B314" s="67" t="s">
        <v>41</v>
      </c>
      <c r="C314" s="65" t="s">
        <v>132</v>
      </c>
      <c r="D314" s="65" t="s">
        <v>20</v>
      </c>
      <c r="E314" s="65" t="s">
        <v>320</v>
      </c>
      <c r="F314" s="24" t="s">
        <v>10</v>
      </c>
      <c r="G314" s="24" t="s">
        <v>35</v>
      </c>
      <c r="H314" s="24" t="s">
        <v>132</v>
      </c>
      <c r="I314" s="24" t="s">
        <v>334</v>
      </c>
      <c r="J314" s="24" t="s">
        <v>42</v>
      </c>
      <c r="K314" s="25"/>
      <c r="L314" s="25"/>
      <c r="M314" s="25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 ht="25.5" hidden="1">
      <c r="A315" s="3"/>
      <c r="B315" s="67" t="s">
        <v>43</v>
      </c>
      <c r="C315" s="65" t="s">
        <v>132</v>
      </c>
      <c r="D315" s="65" t="s">
        <v>20</v>
      </c>
      <c r="E315" s="65" t="s">
        <v>320</v>
      </c>
      <c r="F315" s="24" t="s">
        <v>10</v>
      </c>
      <c r="G315" s="24" t="s">
        <v>35</v>
      </c>
      <c r="H315" s="24" t="s">
        <v>132</v>
      </c>
      <c r="I315" s="24" t="s">
        <v>334</v>
      </c>
      <c r="J315" s="24" t="s">
        <v>44</v>
      </c>
      <c r="K315" s="25">
        <f>K316</f>
        <v>0</v>
      </c>
      <c r="L315" s="25">
        <f>L316</f>
        <v>0</v>
      </c>
      <c r="M315" s="25">
        <f>M316</f>
        <v>0</v>
      </c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 ht="25.5" hidden="1">
      <c r="A316" s="3"/>
      <c r="B316" s="67" t="s">
        <v>45</v>
      </c>
      <c r="C316" s="65" t="s">
        <v>132</v>
      </c>
      <c r="D316" s="65" t="s">
        <v>20</v>
      </c>
      <c r="E316" s="65" t="s">
        <v>320</v>
      </c>
      <c r="F316" s="24" t="s">
        <v>10</v>
      </c>
      <c r="G316" s="24" t="s">
        <v>35</v>
      </c>
      <c r="H316" s="24" t="s">
        <v>132</v>
      </c>
      <c r="I316" s="24" t="s">
        <v>334</v>
      </c>
      <c r="J316" s="24" t="s">
        <v>46</v>
      </c>
      <c r="K316" s="25"/>
      <c r="L316" s="25"/>
      <c r="M316" s="25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 ht="12.75" hidden="1">
      <c r="A317" s="3"/>
      <c r="B317" s="67" t="s">
        <v>92</v>
      </c>
      <c r="C317" s="65" t="s">
        <v>132</v>
      </c>
      <c r="D317" s="65" t="s">
        <v>20</v>
      </c>
      <c r="E317" s="65" t="s">
        <v>320</v>
      </c>
      <c r="F317" s="24" t="s">
        <v>10</v>
      </c>
      <c r="G317" s="24"/>
      <c r="H317" s="24"/>
      <c r="I317" s="24" t="s">
        <v>335</v>
      </c>
      <c r="J317" s="24"/>
      <c r="K317" s="25">
        <f aca="true" t="shared" si="63" ref="K317:M318">K318</f>
        <v>0</v>
      </c>
      <c r="L317" s="25">
        <f t="shared" si="63"/>
        <v>0</v>
      </c>
      <c r="M317" s="25">
        <f t="shared" si="63"/>
        <v>0</v>
      </c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 ht="12.75" hidden="1">
      <c r="A318" s="3"/>
      <c r="B318" s="16" t="s">
        <v>64</v>
      </c>
      <c r="C318" s="65" t="s">
        <v>132</v>
      </c>
      <c r="D318" s="65" t="s">
        <v>20</v>
      </c>
      <c r="E318" s="65" t="s">
        <v>320</v>
      </c>
      <c r="F318" s="24" t="s">
        <v>10</v>
      </c>
      <c r="G318" s="24" t="s">
        <v>35</v>
      </c>
      <c r="H318" s="24" t="s">
        <v>132</v>
      </c>
      <c r="I318" s="24" t="s">
        <v>335</v>
      </c>
      <c r="J318" s="24" t="s">
        <v>48</v>
      </c>
      <c r="K318" s="25">
        <f t="shared" si="63"/>
        <v>0</v>
      </c>
      <c r="L318" s="25">
        <f t="shared" si="63"/>
        <v>0</v>
      </c>
      <c r="M318" s="25">
        <f t="shared" si="63"/>
        <v>0</v>
      </c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 ht="12.75" hidden="1">
      <c r="A319" s="3"/>
      <c r="B319" s="16" t="s">
        <v>49</v>
      </c>
      <c r="C319" s="65" t="s">
        <v>132</v>
      </c>
      <c r="D319" s="65" t="s">
        <v>20</v>
      </c>
      <c r="E319" s="65" t="s">
        <v>320</v>
      </c>
      <c r="F319" s="24" t="s">
        <v>10</v>
      </c>
      <c r="G319" s="24" t="s">
        <v>35</v>
      </c>
      <c r="H319" s="24" t="s">
        <v>132</v>
      </c>
      <c r="I319" s="24" t="s">
        <v>335</v>
      </c>
      <c r="J319" s="24" t="s">
        <v>50</v>
      </c>
      <c r="K319" s="25"/>
      <c r="L319" s="25"/>
      <c r="M319" s="25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ht="63.75" hidden="1">
      <c r="A320" s="3"/>
      <c r="B320" s="5" t="s">
        <v>398</v>
      </c>
      <c r="C320" s="58" t="s">
        <v>132</v>
      </c>
      <c r="D320" s="58" t="s">
        <v>20</v>
      </c>
      <c r="E320" s="65" t="s">
        <v>320</v>
      </c>
      <c r="F320" s="59" t="s">
        <v>10</v>
      </c>
      <c r="G320" s="59" t="s">
        <v>207</v>
      </c>
      <c r="H320" s="59" t="s">
        <v>107</v>
      </c>
      <c r="I320" s="59"/>
      <c r="J320" s="59"/>
      <c r="K320" s="60">
        <f aca="true" t="shared" si="64" ref="K320:M321">K321</f>
        <v>0</v>
      </c>
      <c r="L320" s="60">
        <f t="shared" si="64"/>
        <v>0</v>
      </c>
      <c r="M320" s="60">
        <f t="shared" si="64"/>
        <v>0</v>
      </c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 ht="12.75" hidden="1">
      <c r="A321" s="3"/>
      <c r="B321" s="16" t="s">
        <v>174</v>
      </c>
      <c r="C321" s="65" t="s">
        <v>132</v>
      </c>
      <c r="D321" s="65" t="s">
        <v>20</v>
      </c>
      <c r="E321" s="65" t="s">
        <v>320</v>
      </c>
      <c r="F321" s="24" t="s">
        <v>10</v>
      </c>
      <c r="G321" s="24" t="s">
        <v>207</v>
      </c>
      <c r="H321" s="24" t="s">
        <v>107</v>
      </c>
      <c r="I321" s="24"/>
      <c r="J321" s="24" t="s">
        <v>148</v>
      </c>
      <c r="K321" s="25">
        <f t="shared" si="64"/>
        <v>0</v>
      </c>
      <c r="L321" s="25">
        <f t="shared" si="64"/>
        <v>0</v>
      </c>
      <c r="M321" s="25">
        <f t="shared" si="64"/>
        <v>0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 ht="12.75" hidden="1">
      <c r="A322" s="3"/>
      <c r="B322" s="16" t="s">
        <v>187</v>
      </c>
      <c r="C322" s="65" t="s">
        <v>132</v>
      </c>
      <c r="D322" s="65" t="s">
        <v>20</v>
      </c>
      <c r="E322" s="65" t="s">
        <v>320</v>
      </c>
      <c r="F322" s="24" t="s">
        <v>10</v>
      </c>
      <c r="G322" s="24" t="s">
        <v>207</v>
      </c>
      <c r="H322" s="24" t="s">
        <v>107</v>
      </c>
      <c r="I322" s="24"/>
      <c r="J322" s="24" t="s">
        <v>188</v>
      </c>
      <c r="K322" s="25"/>
      <c r="L322" s="25"/>
      <c r="M322" s="25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 ht="25.5" hidden="1">
      <c r="A323" s="3"/>
      <c r="B323" s="5" t="s">
        <v>152</v>
      </c>
      <c r="C323" s="58" t="s">
        <v>132</v>
      </c>
      <c r="D323" s="58" t="s">
        <v>20</v>
      </c>
      <c r="E323" s="58" t="s">
        <v>320</v>
      </c>
      <c r="F323" s="59" t="s">
        <v>10</v>
      </c>
      <c r="G323" s="59" t="s">
        <v>143</v>
      </c>
      <c r="H323" s="59" t="s">
        <v>69</v>
      </c>
      <c r="I323" s="59" t="s">
        <v>399</v>
      </c>
      <c r="J323" s="59"/>
      <c r="K323" s="60">
        <f aca="true" t="shared" si="65" ref="K323:M324">K324</f>
        <v>0</v>
      </c>
      <c r="L323" s="60">
        <f t="shared" si="65"/>
        <v>0</v>
      </c>
      <c r="M323" s="60">
        <f t="shared" si="65"/>
        <v>0</v>
      </c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 ht="12.75" hidden="1">
      <c r="A324" s="3"/>
      <c r="B324" s="16" t="s">
        <v>154</v>
      </c>
      <c r="C324" s="65" t="s">
        <v>132</v>
      </c>
      <c r="D324" s="65" t="s">
        <v>20</v>
      </c>
      <c r="E324" s="65" t="s">
        <v>320</v>
      </c>
      <c r="F324" s="24" t="s">
        <v>10</v>
      </c>
      <c r="G324" s="24" t="s">
        <v>143</v>
      </c>
      <c r="H324" s="24" t="s">
        <v>69</v>
      </c>
      <c r="I324" s="24" t="s">
        <v>399</v>
      </c>
      <c r="J324" s="24" t="s">
        <v>148</v>
      </c>
      <c r="K324" s="25">
        <f t="shared" si="65"/>
        <v>0</v>
      </c>
      <c r="L324" s="25">
        <f t="shared" si="65"/>
        <v>0</v>
      </c>
      <c r="M324" s="25">
        <f t="shared" si="65"/>
        <v>0</v>
      </c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 ht="12.75" hidden="1">
      <c r="A325" s="3"/>
      <c r="B325" s="16" t="s">
        <v>155</v>
      </c>
      <c r="C325" s="65" t="s">
        <v>132</v>
      </c>
      <c r="D325" s="65" t="s">
        <v>20</v>
      </c>
      <c r="E325" s="65" t="s">
        <v>320</v>
      </c>
      <c r="F325" s="24" t="s">
        <v>10</v>
      </c>
      <c r="G325" s="24" t="s">
        <v>143</v>
      </c>
      <c r="H325" s="24" t="s">
        <v>69</v>
      </c>
      <c r="I325" s="24" t="s">
        <v>399</v>
      </c>
      <c r="J325" s="24" t="s">
        <v>150</v>
      </c>
      <c r="K325" s="25"/>
      <c r="L325" s="25"/>
      <c r="M325" s="25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 ht="12.75" hidden="1">
      <c r="A326" s="3"/>
      <c r="B326" s="2" t="s">
        <v>400</v>
      </c>
      <c r="C326" s="58" t="s">
        <v>132</v>
      </c>
      <c r="D326" s="58" t="s">
        <v>20</v>
      </c>
      <c r="E326" s="58" t="s">
        <v>320</v>
      </c>
      <c r="F326" s="59" t="s">
        <v>10</v>
      </c>
      <c r="G326" s="59"/>
      <c r="H326" s="59"/>
      <c r="I326" s="59"/>
      <c r="J326" s="59"/>
      <c r="K326" s="60">
        <f aca="true" t="shared" si="66" ref="K326:M327">K327</f>
        <v>0</v>
      </c>
      <c r="L326" s="60">
        <f t="shared" si="66"/>
        <v>0</v>
      </c>
      <c r="M326" s="60">
        <f t="shared" si="66"/>
        <v>0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:256" ht="12.75" hidden="1">
      <c r="A327" s="3"/>
      <c r="B327" s="8" t="s">
        <v>154</v>
      </c>
      <c r="C327" s="65" t="s">
        <v>132</v>
      </c>
      <c r="D327" s="65" t="s">
        <v>20</v>
      </c>
      <c r="E327" s="65" t="s">
        <v>320</v>
      </c>
      <c r="F327" s="24" t="s">
        <v>10</v>
      </c>
      <c r="G327" s="24"/>
      <c r="H327" s="24"/>
      <c r="I327" s="24"/>
      <c r="J327" s="24" t="s">
        <v>148</v>
      </c>
      <c r="K327" s="25">
        <f t="shared" si="66"/>
        <v>0</v>
      </c>
      <c r="L327" s="25">
        <f t="shared" si="66"/>
        <v>0</v>
      </c>
      <c r="M327" s="25">
        <f t="shared" si="66"/>
        <v>0</v>
      </c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:256" ht="12.75" hidden="1">
      <c r="A328" s="3"/>
      <c r="B328" s="8" t="s">
        <v>21</v>
      </c>
      <c r="C328" s="65" t="s">
        <v>132</v>
      </c>
      <c r="D328" s="65" t="s">
        <v>20</v>
      </c>
      <c r="E328" s="65" t="s">
        <v>320</v>
      </c>
      <c r="F328" s="24" t="s">
        <v>10</v>
      </c>
      <c r="G328" s="24"/>
      <c r="H328" s="24"/>
      <c r="I328" s="24"/>
      <c r="J328" s="24" t="s">
        <v>175</v>
      </c>
      <c r="K328" s="25"/>
      <c r="L328" s="25"/>
      <c r="M328" s="25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:256" ht="51" hidden="1">
      <c r="A329" s="3"/>
      <c r="B329" s="5" t="s">
        <v>401</v>
      </c>
      <c r="C329" s="58" t="s">
        <v>132</v>
      </c>
      <c r="D329" s="58" t="s">
        <v>20</v>
      </c>
      <c r="E329" s="58" t="s">
        <v>320</v>
      </c>
      <c r="F329" s="59" t="s">
        <v>10</v>
      </c>
      <c r="G329" s="59"/>
      <c r="H329" s="59"/>
      <c r="I329" s="59"/>
      <c r="J329" s="59"/>
      <c r="K329" s="60">
        <f aca="true" t="shared" si="67" ref="K329:M330">K330</f>
        <v>0</v>
      </c>
      <c r="L329" s="60">
        <f t="shared" si="67"/>
        <v>0</v>
      </c>
      <c r="M329" s="60">
        <f t="shared" si="67"/>
        <v>0</v>
      </c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256" ht="12.75" hidden="1">
      <c r="A330" s="3"/>
      <c r="B330" s="16" t="s">
        <v>402</v>
      </c>
      <c r="C330" s="65" t="s">
        <v>132</v>
      </c>
      <c r="D330" s="65" t="s">
        <v>20</v>
      </c>
      <c r="E330" s="65" t="s">
        <v>320</v>
      </c>
      <c r="F330" s="24" t="s">
        <v>10</v>
      </c>
      <c r="G330" s="24"/>
      <c r="H330" s="24"/>
      <c r="I330" s="24"/>
      <c r="J330" s="24" t="s">
        <v>148</v>
      </c>
      <c r="K330" s="25">
        <f t="shared" si="67"/>
        <v>0</v>
      </c>
      <c r="L330" s="25">
        <f t="shared" si="67"/>
        <v>0</v>
      </c>
      <c r="M330" s="25">
        <f t="shared" si="67"/>
        <v>0</v>
      </c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:256" ht="12.75" hidden="1">
      <c r="A331" s="3"/>
      <c r="B331" s="16" t="s">
        <v>21</v>
      </c>
      <c r="C331" s="65" t="s">
        <v>132</v>
      </c>
      <c r="D331" s="65" t="s">
        <v>20</v>
      </c>
      <c r="E331" s="65" t="s">
        <v>320</v>
      </c>
      <c r="F331" s="24" t="s">
        <v>10</v>
      </c>
      <c r="G331" s="24"/>
      <c r="H331" s="24"/>
      <c r="I331" s="24"/>
      <c r="J331" s="24" t="s">
        <v>175</v>
      </c>
      <c r="K331" s="25"/>
      <c r="L331" s="25"/>
      <c r="M331" s="25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256" ht="25.5" hidden="1">
      <c r="A332" s="3"/>
      <c r="B332" s="5" t="s">
        <v>403</v>
      </c>
      <c r="C332" s="58" t="s">
        <v>132</v>
      </c>
      <c r="D332" s="58" t="s">
        <v>20</v>
      </c>
      <c r="E332" s="58" t="s">
        <v>320</v>
      </c>
      <c r="F332" s="59" t="s">
        <v>10</v>
      </c>
      <c r="G332" s="24"/>
      <c r="H332" s="24"/>
      <c r="I332" s="59"/>
      <c r="J332" s="59"/>
      <c r="K332" s="60">
        <f aca="true" t="shared" si="68" ref="K332:M333">K333</f>
        <v>0</v>
      </c>
      <c r="L332" s="60">
        <f t="shared" si="68"/>
        <v>0</v>
      </c>
      <c r="M332" s="60">
        <f t="shared" si="68"/>
        <v>0</v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:256" ht="12.75" hidden="1">
      <c r="A333" s="3"/>
      <c r="B333" s="16" t="s">
        <v>402</v>
      </c>
      <c r="C333" s="65" t="s">
        <v>132</v>
      </c>
      <c r="D333" s="65" t="s">
        <v>20</v>
      </c>
      <c r="E333" s="65" t="s">
        <v>320</v>
      </c>
      <c r="F333" s="24" t="s">
        <v>10</v>
      </c>
      <c r="G333" s="24"/>
      <c r="H333" s="24"/>
      <c r="I333" s="24"/>
      <c r="J333" s="24" t="s">
        <v>148</v>
      </c>
      <c r="K333" s="25">
        <f t="shared" si="68"/>
        <v>0</v>
      </c>
      <c r="L333" s="25">
        <f t="shared" si="68"/>
        <v>0</v>
      </c>
      <c r="M333" s="25">
        <f t="shared" si="68"/>
        <v>0</v>
      </c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256" ht="12.75" hidden="1">
      <c r="A334" s="3"/>
      <c r="B334" s="16" t="s">
        <v>21</v>
      </c>
      <c r="C334" s="65" t="s">
        <v>132</v>
      </c>
      <c r="D334" s="65" t="s">
        <v>20</v>
      </c>
      <c r="E334" s="65" t="s">
        <v>320</v>
      </c>
      <c r="F334" s="24" t="s">
        <v>10</v>
      </c>
      <c r="G334" s="24"/>
      <c r="H334" s="24"/>
      <c r="I334" s="24"/>
      <c r="J334" s="24" t="s">
        <v>175</v>
      </c>
      <c r="K334" s="25"/>
      <c r="L334" s="25"/>
      <c r="M334" s="25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:256" ht="12.75" hidden="1">
      <c r="A335" s="3"/>
      <c r="B335" s="20" t="s">
        <v>404</v>
      </c>
      <c r="C335" s="58" t="s">
        <v>132</v>
      </c>
      <c r="D335" s="58" t="s">
        <v>20</v>
      </c>
      <c r="E335" s="58" t="s">
        <v>320</v>
      </c>
      <c r="F335" s="59" t="s">
        <v>10</v>
      </c>
      <c r="G335" s="24"/>
      <c r="H335" s="24"/>
      <c r="I335" s="59"/>
      <c r="J335" s="59"/>
      <c r="K335" s="60">
        <f aca="true" t="shared" si="69" ref="K335:M336">K336</f>
        <v>0</v>
      </c>
      <c r="L335" s="60">
        <f t="shared" si="69"/>
        <v>0</v>
      </c>
      <c r="M335" s="60">
        <f t="shared" si="69"/>
        <v>0</v>
      </c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 ht="12.75" hidden="1">
      <c r="A336" s="3"/>
      <c r="B336" s="16" t="s">
        <v>402</v>
      </c>
      <c r="C336" s="65" t="s">
        <v>132</v>
      </c>
      <c r="D336" s="65" t="s">
        <v>20</v>
      </c>
      <c r="E336" s="65" t="s">
        <v>320</v>
      </c>
      <c r="F336" s="24" t="s">
        <v>10</v>
      </c>
      <c r="G336" s="24"/>
      <c r="H336" s="24"/>
      <c r="I336" s="24"/>
      <c r="J336" s="24" t="s">
        <v>148</v>
      </c>
      <c r="K336" s="25">
        <f t="shared" si="69"/>
        <v>0</v>
      </c>
      <c r="L336" s="25">
        <f t="shared" si="69"/>
        <v>0</v>
      </c>
      <c r="M336" s="25">
        <f t="shared" si="69"/>
        <v>0</v>
      </c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:256" ht="12.75" hidden="1">
      <c r="A337" s="3"/>
      <c r="B337" s="16" t="s">
        <v>21</v>
      </c>
      <c r="C337" s="65" t="s">
        <v>132</v>
      </c>
      <c r="D337" s="65" t="s">
        <v>20</v>
      </c>
      <c r="E337" s="65" t="s">
        <v>320</v>
      </c>
      <c r="F337" s="24" t="s">
        <v>10</v>
      </c>
      <c r="G337" s="24"/>
      <c r="H337" s="24"/>
      <c r="I337" s="24"/>
      <c r="J337" s="24" t="s">
        <v>175</v>
      </c>
      <c r="K337" s="25">
        <v>0</v>
      </c>
      <c r="L337" s="25">
        <v>0</v>
      </c>
      <c r="M337" s="25">
        <v>0</v>
      </c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:256" ht="12.75" hidden="1">
      <c r="A338" s="3"/>
      <c r="B338" s="89" t="s">
        <v>404</v>
      </c>
      <c r="C338" s="58" t="s">
        <v>132</v>
      </c>
      <c r="D338" s="58" t="s">
        <v>20</v>
      </c>
      <c r="E338" s="58" t="s">
        <v>320</v>
      </c>
      <c r="F338" s="59" t="s">
        <v>10</v>
      </c>
      <c r="G338" s="59"/>
      <c r="H338" s="59"/>
      <c r="I338" s="59"/>
      <c r="J338" s="59"/>
      <c r="K338" s="60">
        <f aca="true" t="shared" si="70" ref="K338:M339">K339</f>
        <v>0</v>
      </c>
      <c r="L338" s="60">
        <f t="shared" si="70"/>
        <v>0</v>
      </c>
      <c r="M338" s="60">
        <f t="shared" si="70"/>
        <v>0</v>
      </c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:256" ht="12.75" hidden="1">
      <c r="A339" s="3"/>
      <c r="B339" s="16" t="s">
        <v>402</v>
      </c>
      <c r="C339" s="65" t="s">
        <v>132</v>
      </c>
      <c r="D339" s="65" t="s">
        <v>20</v>
      </c>
      <c r="E339" s="65" t="s">
        <v>320</v>
      </c>
      <c r="F339" s="24" t="s">
        <v>10</v>
      </c>
      <c r="G339" s="24"/>
      <c r="H339" s="24"/>
      <c r="I339" s="24"/>
      <c r="J339" s="24" t="s">
        <v>148</v>
      </c>
      <c r="K339" s="25">
        <f t="shared" si="70"/>
        <v>0</v>
      </c>
      <c r="L339" s="25">
        <f t="shared" si="70"/>
        <v>0</v>
      </c>
      <c r="M339" s="25">
        <f t="shared" si="70"/>
        <v>0</v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256" ht="12.75" hidden="1">
      <c r="A340" s="3"/>
      <c r="B340" s="16" t="s">
        <v>21</v>
      </c>
      <c r="C340" s="65" t="s">
        <v>132</v>
      </c>
      <c r="D340" s="65" t="s">
        <v>20</v>
      </c>
      <c r="E340" s="65" t="s">
        <v>320</v>
      </c>
      <c r="F340" s="24" t="s">
        <v>10</v>
      </c>
      <c r="G340" s="24"/>
      <c r="H340" s="24"/>
      <c r="I340" s="24"/>
      <c r="J340" s="24" t="s">
        <v>175</v>
      </c>
      <c r="K340" s="25">
        <v>0</v>
      </c>
      <c r="L340" s="25">
        <v>0</v>
      </c>
      <c r="M340" s="25">
        <v>0</v>
      </c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 ht="60" hidden="1">
      <c r="A341" s="3"/>
      <c r="B341" s="54" t="s">
        <v>405</v>
      </c>
      <c r="C341" s="58" t="s">
        <v>53</v>
      </c>
      <c r="D341" s="58" t="s">
        <v>20</v>
      </c>
      <c r="E341" s="65" t="s">
        <v>320</v>
      </c>
      <c r="F341" s="59"/>
      <c r="G341" s="59"/>
      <c r="H341" s="59"/>
      <c r="I341" s="59"/>
      <c r="J341" s="59"/>
      <c r="K341" s="60">
        <f>K342</f>
        <v>0</v>
      </c>
      <c r="L341" s="60">
        <f>L342</f>
        <v>0</v>
      </c>
      <c r="M341" s="60">
        <f>M342</f>
        <v>0</v>
      </c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ht="38.25" hidden="1">
      <c r="A342" s="3"/>
      <c r="B342" s="5" t="s">
        <v>114</v>
      </c>
      <c r="C342" s="58" t="s">
        <v>53</v>
      </c>
      <c r="D342" s="58" t="s">
        <v>20</v>
      </c>
      <c r="E342" s="65" t="s">
        <v>320</v>
      </c>
      <c r="F342" s="59" t="s">
        <v>1</v>
      </c>
      <c r="G342" s="59"/>
      <c r="H342" s="59"/>
      <c r="I342" s="59"/>
      <c r="J342" s="59"/>
      <c r="K342" s="60">
        <f>K354+K359+K343+K362+K351+K365</f>
        <v>0</v>
      </c>
      <c r="L342" s="60">
        <f>L354+L359+L343+L362+L351+L365</f>
        <v>0</v>
      </c>
      <c r="M342" s="60">
        <f>M354+M359+M343+M362+M351+M365</f>
        <v>0</v>
      </c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ht="33.75" customHeight="1" hidden="1">
      <c r="A343" s="3"/>
      <c r="B343" s="5" t="s">
        <v>86</v>
      </c>
      <c r="C343" s="58" t="s">
        <v>53</v>
      </c>
      <c r="D343" s="58" t="s">
        <v>20</v>
      </c>
      <c r="E343" s="65" t="s">
        <v>320</v>
      </c>
      <c r="F343" s="59" t="s">
        <v>1</v>
      </c>
      <c r="G343" s="59" t="s">
        <v>35</v>
      </c>
      <c r="H343" s="59" t="s">
        <v>116</v>
      </c>
      <c r="I343" s="59" t="s">
        <v>334</v>
      </c>
      <c r="J343" s="59"/>
      <c r="K343" s="60">
        <f>K344+K346+K348</f>
        <v>0</v>
      </c>
      <c r="L343" s="60">
        <f>L344+L346+L348</f>
        <v>0</v>
      </c>
      <c r="M343" s="60">
        <f>M344+M346+M348</f>
        <v>0</v>
      </c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 ht="73.5" customHeight="1" hidden="1">
      <c r="A344" s="3"/>
      <c r="B344" s="64" t="s">
        <v>40</v>
      </c>
      <c r="C344" s="65" t="s">
        <v>53</v>
      </c>
      <c r="D344" s="65" t="s">
        <v>20</v>
      </c>
      <c r="E344" s="65" t="s">
        <v>320</v>
      </c>
      <c r="F344" s="24" t="s">
        <v>1</v>
      </c>
      <c r="G344" s="24" t="s">
        <v>35</v>
      </c>
      <c r="H344" s="24" t="s">
        <v>116</v>
      </c>
      <c r="I344" s="24" t="s">
        <v>334</v>
      </c>
      <c r="J344" s="24" t="s">
        <v>18</v>
      </c>
      <c r="K344" s="25">
        <f>K345</f>
        <v>0</v>
      </c>
      <c r="L344" s="25">
        <f>L345</f>
        <v>0</v>
      </c>
      <c r="M344" s="25">
        <f>M345</f>
        <v>0</v>
      </c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 ht="25.5" hidden="1">
      <c r="A345" s="3"/>
      <c r="B345" s="67" t="s">
        <v>41</v>
      </c>
      <c r="C345" s="65" t="s">
        <v>53</v>
      </c>
      <c r="D345" s="65" t="s">
        <v>20</v>
      </c>
      <c r="E345" s="65" t="s">
        <v>320</v>
      </c>
      <c r="F345" s="24" t="s">
        <v>1</v>
      </c>
      <c r="G345" s="24" t="s">
        <v>35</v>
      </c>
      <c r="H345" s="24" t="s">
        <v>116</v>
      </c>
      <c r="I345" s="24" t="s">
        <v>334</v>
      </c>
      <c r="J345" s="24" t="s">
        <v>42</v>
      </c>
      <c r="K345" s="25"/>
      <c r="L345" s="25"/>
      <c r="M345" s="25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 ht="25.5" hidden="1">
      <c r="A346" s="3"/>
      <c r="B346" s="67" t="s">
        <v>43</v>
      </c>
      <c r="C346" s="65" t="s">
        <v>53</v>
      </c>
      <c r="D346" s="65" t="s">
        <v>20</v>
      </c>
      <c r="E346" s="65" t="s">
        <v>320</v>
      </c>
      <c r="F346" s="24" t="s">
        <v>1</v>
      </c>
      <c r="G346" s="24" t="s">
        <v>35</v>
      </c>
      <c r="H346" s="24" t="s">
        <v>116</v>
      </c>
      <c r="I346" s="24" t="s">
        <v>334</v>
      </c>
      <c r="J346" s="24" t="s">
        <v>44</v>
      </c>
      <c r="K346" s="25">
        <f>K347</f>
        <v>0</v>
      </c>
      <c r="L346" s="25">
        <f>L347</f>
        <v>0</v>
      </c>
      <c r="M346" s="25">
        <f>M347</f>
        <v>0</v>
      </c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 ht="25.5" hidden="1">
      <c r="A347" s="3"/>
      <c r="B347" s="67" t="s">
        <v>45</v>
      </c>
      <c r="C347" s="65" t="s">
        <v>53</v>
      </c>
      <c r="D347" s="65" t="s">
        <v>20</v>
      </c>
      <c r="E347" s="65" t="s">
        <v>320</v>
      </c>
      <c r="F347" s="24" t="s">
        <v>1</v>
      </c>
      <c r="G347" s="24" t="s">
        <v>35</v>
      </c>
      <c r="H347" s="24" t="s">
        <v>116</v>
      </c>
      <c r="I347" s="24" t="s">
        <v>334</v>
      </c>
      <c r="J347" s="24" t="s">
        <v>46</v>
      </c>
      <c r="K347" s="25"/>
      <c r="L347" s="25"/>
      <c r="M347" s="25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 ht="12.75" hidden="1">
      <c r="A348" s="3"/>
      <c r="B348" s="75" t="s">
        <v>92</v>
      </c>
      <c r="C348" s="65" t="s">
        <v>53</v>
      </c>
      <c r="D348" s="65" t="s">
        <v>20</v>
      </c>
      <c r="E348" s="65" t="s">
        <v>320</v>
      </c>
      <c r="F348" s="24" t="s">
        <v>1</v>
      </c>
      <c r="G348" s="24"/>
      <c r="H348" s="24"/>
      <c r="I348" s="24" t="s">
        <v>335</v>
      </c>
      <c r="J348" s="24"/>
      <c r="K348" s="25">
        <f aca="true" t="shared" si="71" ref="K348:M349">K349</f>
        <v>0</v>
      </c>
      <c r="L348" s="25">
        <f t="shared" si="71"/>
        <v>0</v>
      </c>
      <c r="M348" s="25">
        <f t="shared" si="71"/>
        <v>0</v>
      </c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 ht="12.75" hidden="1">
      <c r="A349" s="3"/>
      <c r="B349" s="16" t="s">
        <v>64</v>
      </c>
      <c r="C349" s="65" t="s">
        <v>53</v>
      </c>
      <c r="D349" s="65" t="s">
        <v>20</v>
      </c>
      <c r="E349" s="65" t="s">
        <v>320</v>
      </c>
      <c r="F349" s="24" t="s">
        <v>1</v>
      </c>
      <c r="G349" s="24" t="s">
        <v>35</v>
      </c>
      <c r="H349" s="24" t="s">
        <v>116</v>
      </c>
      <c r="I349" s="24" t="s">
        <v>335</v>
      </c>
      <c r="J349" s="24" t="s">
        <v>48</v>
      </c>
      <c r="K349" s="25">
        <f t="shared" si="71"/>
        <v>0</v>
      </c>
      <c r="L349" s="25">
        <f t="shared" si="71"/>
        <v>0</v>
      </c>
      <c r="M349" s="25">
        <f t="shared" si="71"/>
        <v>0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 ht="12.75" hidden="1">
      <c r="A350" s="3"/>
      <c r="B350" s="16" t="s">
        <v>49</v>
      </c>
      <c r="C350" s="65" t="s">
        <v>53</v>
      </c>
      <c r="D350" s="65" t="s">
        <v>20</v>
      </c>
      <c r="E350" s="65" t="s">
        <v>320</v>
      </c>
      <c r="F350" s="24" t="s">
        <v>1</v>
      </c>
      <c r="G350" s="24" t="s">
        <v>35</v>
      </c>
      <c r="H350" s="24" t="s">
        <v>116</v>
      </c>
      <c r="I350" s="24" t="s">
        <v>335</v>
      </c>
      <c r="J350" s="24" t="s">
        <v>50</v>
      </c>
      <c r="K350" s="25"/>
      <c r="L350" s="25"/>
      <c r="M350" s="25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 ht="25.5" hidden="1">
      <c r="A351" s="3"/>
      <c r="B351" s="5" t="s">
        <v>119</v>
      </c>
      <c r="C351" s="58" t="s">
        <v>53</v>
      </c>
      <c r="D351" s="58" t="s">
        <v>20</v>
      </c>
      <c r="E351" s="58" t="s">
        <v>320</v>
      </c>
      <c r="F351" s="59" t="s">
        <v>1</v>
      </c>
      <c r="G351" s="24"/>
      <c r="H351" s="24"/>
      <c r="I351" s="59" t="s">
        <v>336</v>
      </c>
      <c r="J351" s="59"/>
      <c r="K351" s="60">
        <f aca="true" t="shared" si="72" ref="K351:M352">K352</f>
        <v>0</v>
      </c>
      <c r="L351" s="60">
        <f t="shared" si="72"/>
        <v>0</v>
      </c>
      <c r="M351" s="60">
        <f t="shared" si="72"/>
        <v>0</v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:256" ht="25.5" hidden="1">
      <c r="A352" s="3"/>
      <c r="B352" s="67" t="s">
        <v>43</v>
      </c>
      <c r="C352" s="65" t="s">
        <v>53</v>
      </c>
      <c r="D352" s="65" t="s">
        <v>20</v>
      </c>
      <c r="E352" s="65" t="s">
        <v>320</v>
      </c>
      <c r="F352" s="24" t="s">
        <v>1</v>
      </c>
      <c r="G352" s="24"/>
      <c r="H352" s="24"/>
      <c r="I352" s="24" t="s">
        <v>336</v>
      </c>
      <c r="J352" s="24" t="s">
        <v>44</v>
      </c>
      <c r="K352" s="25">
        <f t="shared" si="72"/>
        <v>0</v>
      </c>
      <c r="L352" s="25">
        <f t="shared" si="72"/>
        <v>0</v>
      </c>
      <c r="M352" s="25">
        <f t="shared" si="72"/>
        <v>0</v>
      </c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:256" ht="25.5" hidden="1">
      <c r="A353" s="3"/>
      <c r="B353" s="67" t="s">
        <v>45</v>
      </c>
      <c r="C353" s="65" t="s">
        <v>53</v>
      </c>
      <c r="D353" s="65" t="s">
        <v>20</v>
      </c>
      <c r="E353" s="65" t="s">
        <v>320</v>
      </c>
      <c r="F353" s="24" t="s">
        <v>1</v>
      </c>
      <c r="G353" s="24"/>
      <c r="H353" s="24"/>
      <c r="I353" s="24" t="s">
        <v>336</v>
      </c>
      <c r="J353" s="24" t="s">
        <v>46</v>
      </c>
      <c r="K353" s="25"/>
      <c r="L353" s="25"/>
      <c r="M353" s="25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:256" ht="39" customHeight="1" hidden="1">
      <c r="A354" s="3"/>
      <c r="B354" s="23" t="s">
        <v>121</v>
      </c>
      <c r="C354" s="58" t="s">
        <v>53</v>
      </c>
      <c r="D354" s="58" t="s">
        <v>20</v>
      </c>
      <c r="E354" s="58" t="s">
        <v>320</v>
      </c>
      <c r="F354" s="59" t="s">
        <v>1</v>
      </c>
      <c r="G354" s="59"/>
      <c r="H354" s="59"/>
      <c r="I354" s="59" t="s">
        <v>406</v>
      </c>
      <c r="J354" s="59"/>
      <c r="K354" s="60">
        <f aca="true" t="shared" si="73" ref="K354:M355">K355</f>
        <v>0</v>
      </c>
      <c r="L354" s="60">
        <f t="shared" si="73"/>
        <v>0</v>
      </c>
      <c r="M354" s="60">
        <f t="shared" si="73"/>
        <v>0</v>
      </c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 ht="25.5" hidden="1">
      <c r="A355" s="3"/>
      <c r="B355" s="67" t="s">
        <v>43</v>
      </c>
      <c r="C355" s="65" t="s">
        <v>53</v>
      </c>
      <c r="D355" s="65" t="s">
        <v>20</v>
      </c>
      <c r="E355" s="65" t="s">
        <v>320</v>
      </c>
      <c r="F355" s="24" t="s">
        <v>1</v>
      </c>
      <c r="G355" s="24"/>
      <c r="H355" s="24"/>
      <c r="I355" s="24" t="s">
        <v>406</v>
      </c>
      <c r="J355" s="24" t="s">
        <v>44</v>
      </c>
      <c r="K355" s="25">
        <f t="shared" si="73"/>
        <v>0</v>
      </c>
      <c r="L355" s="25">
        <f t="shared" si="73"/>
        <v>0</v>
      </c>
      <c r="M355" s="25">
        <f t="shared" si="73"/>
        <v>0</v>
      </c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:256" ht="25.5" hidden="1">
      <c r="A356" s="3"/>
      <c r="B356" s="67" t="s">
        <v>45</v>
      </c>
      <c r="C356" s="65" t="s">
        <v>53</v>
      </c>
      <c r="D356" s="65" t="s">
        <v>20</v>
      </c>
      <c r="E356" s="65" t="s">
        <v>320</v>
      </c>
      <c r="F356" s="24" t="s">
        <v>1</v>
      </c>
      <c r="G356" s="24"/>
      <c r="H356" s="24"/>
      <c r="I356" s="24" t="s">
        <v>406</v>
      </c>
      <c r="J356" s="24" t="s">
        <v>46</v>
      </c>
      <c r="K356" s="25"/>
      <c r="L356" s="25"/>
      <c r="M356" s="25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 ht="12.75" hidden="1">
      <c r="A357" s="3"/>
      <c r="B357" s="16" t="s">
        <v>64</v>
      </c>
      <c r="C357" s="65" t="s">
        <v>53</v>
      </c>
      <c r="D357" s="65" t="s">
        <v>20</v>
      </c>
      <c r="E357" s="65" t="s">
        <v>320</v>
      </c>
      <c r="F357" s="24" t="s">
        <v>1</v>
      </c>
      <c r="G357" s="24"/>
      <c r="H357" s="24"/>
      <c r="I357" s="24" t="s">
        <v>407</v>
      </c>
      <c r="J357" s="24" t="s">
        <v>48</v>
      </c>
      <c r="K357" s="25"/>
      <c r="L357" s="25"/>
      <c r="M357" s="25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 ht="12.75" hidden="1">
      <c r="A358" s="3"/>
      <c r="B358" s="16" t="s">
        <v>49</v>
      </c>
      <c r="C358" s="65" t="s">
        <v>53</v>
      </c>
      <c r="D358" s="65" t="s">
        <v>20</v>
      </c>
      <c r="E358" s="65" t="s">
        <v>320</v>
      </c>
      <c r="F358" s="24" t="s">
        <v>1</v>
      </c>
      <c r="G358" s="24"/>
      <c r="H358" s="24"/>
      <c r="I358" s="24" t="s">
        <v>407</v>
      </c>
      <c r="J358" s="24" t="s">
        <v>50</v>
      </c>
      <c r="K358" s="25"/>
      <c r="L358" s="25"/>
      <c r="M358" s="25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 ht="38.25" hidden="1">
      <c r="A359" s="3"/>
      <c r="B359" s="23" t="s">
        <v>408</v>
      </c>
      <c r="C359" s="58" t="s">
        <v>53</v>
      </c>
      <c r="D359" s="58" t="s">
        <v>20</v>
      </c>
      <c r="E359" s="58" t="s">
        <v>320</v>
      </c>
      <c r="F359" s="59" t="s">
        <v>1</v>
      </c>
      <c r="G359" s="59"/>
      <c r="H359" s="59"/>
      <c r="I359" s="59"/>
      <c r="J359" s="59"/>
      <c r="K359" s="60">
        <f aca="true" t="shared" si="74" ref="K359:M360">K360</f>
        <v>0</v>
      </c>
      <c r="L359" s="60">
        <f t="shared" si="74"/>
        <v>0</v>
      </c>
      <c r="M359" s="60">
        <f t="shared" si="74"/>
        <v>0</v>
      </c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 ht="25.5" hidden="1">
      <c r="A360" s="3"/>
      <c r="B360" s="67" t="s">
        <v>43</v>
      </c>
      <c r="C360" s="65" t="s">
        <v>53</v>
      </c>
      <c r="D360" s="65" t="s">
        <v>20</v>
      </c>
      <c r="E360" s="65" t="s">
        <v>320</v>
      </c>
      <c r="F360" s="24" t="s">
        <v>1</v>
      </c>
      <c r="G360" s="24"/>
      <c r="H360" s="24"/>
      <c r="I360" s="24"/>
      <c r="J360" s="24" t="s">
        <v>44</v>
      </c>
      <c r="K360" s="25">
        <f t="shared" si="74"/>
        <v>0</v>
      </c>
      <c r="L360" s="25">
        <f t="shared" si="74"/>
        <v>0</v>
      </c>
      <c r="M360" s="25">
        <f t="shared" si="74"/>
        <v>0</v>
      </c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 ht="25.5" hidden="1">
      <c r="A361" s="3"/>
      <c r="B361" s="67" t="s">
        <v>45</v>
      </c>
      <c r="C361" s="65" t="s">
        <v>53</v>
      </c>
      <c r="D361" s="65" t="s">
        <v>20</v>
      </c>
      <c r="E361" s="65" t="s">
        <v>320</v>
      </c>
      <c r="F361" s="24" t="s">
        <v>1</v>
      </c>
      <c r="G361" s="24"/>
      <c r="H361" s="24"/>
      <c r="I361" s="24"/>
      <c r="J361" s="24" t="s">
        <v>46</v>
      </c>
      <c r="K361" s="25">
        <v>0</v>
      </c>
      <c r="L361" s="25">
        <v>0</v>
      </c>
      <c r="M361" s="25">
        <v>0</v>
      </c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 ht="35.25" customHeight="1" hidden="1">
      <c r="A362" s="3"/>
      <c r="B362" s="23" t="s">
        <v>128</v>
      </c>
      <c r="C362" s="58" t="s">
        <v>53</v>
      </c>
      <c r="D362" s="58" t="s">
        <v>20</v>
      </c>
      <c r="E362" s="58" t="s">
        <v>320</v>
      </c>
      <c r="F362" s="59" t="s">
        <v>1</v>
      </c>
      <c r="G362" s="59"/>
      <c r="H362" s="59"/>
      <c r="I362" s="59" t="s">
        <v>409</v>
      </c>
      <c r="J362" s="59"/>
      <c r="K362" s="60">
        <f aca="true" t="shared" si="75" ref="K362:M363">K363</f>
        <v>0</v>
      </c>
      <c r="L362" s="60">
        <f t="shared" si="75"/>
        <v>0</v>
      </c>
      <c r="M362" s="60">
        <f t="shared" si="75"/>
        <v>0</v>
      </c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 ht="25.5" hidden="1">
      <c r="A363" s="3"/>
      <c r="B363" s="67" t="s">
        <v>43</v>
      </c>
      <c r="C363" s="65" t="s">
        <v>53</v>
      </c>
      <c r="D363" s="65" t="s">
        <v>20</v>
      </c>
      <c r="E363" s="65" t="s">
        <v>320</v>
      </c>
      <c r="F363" s="24" t="s">
        <v>1</v>
      </c>
      <c r="G363" s="24"/>
      <c r="H363" s="24"/>
      <c r="I363" s="24" t="s">
        <v>409</v>
      </c>
      <c r="J363" s="24" t="s">
        <v>44</v>
      </c>
      <c r="K363" s="25">
        <f t="shared" si="75"/>
        <v>0</v>
      </c>
      <c r="L363" s="25">
        <f t="shared" si="75"/>
        <v>0</v>
      </c>
      <c r="M363" s="25">
        <f t="shared" si="75"/>
        <v>0</v>
      </c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 ht="25.5" hidden="1">
      <c r="A364" s="3"/>
      <c r="B364" s="67" t="s">
        <v>45</v>
      </c>
      <c r="C364" s="65" t="s">
        <v>53</v>
      </c>
      <c r="D364" s="65" t="s">
        <v>20</v>
      </c>
      <c r="E364" s="65" t="s">
        <v>320</v>
      </c>
      <c r="F364" s="24" t="s">
        <v>1</v>
      </c>
      <c r="G364" s="24"/>
      <c r="H364" s="24"/>
      <c r="I364" s="24" t="s">
        <v>409</v>
      </c>
      <c r="J364" s="24" t="s">
        <v>46</v>
      </c>
      <c r="K364" s="25"/>
      <c r="L364" s="25"/>
      <c r="M364" s="25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 ht="38.25" hidden="1">
      <c r="A365" s="3"/>
      <c r="B365" s="26" t="s">
        <v>123</v>
      </c>
      <c r="C365" s="58" t="s">
        <v>53</v>
      </c>
      <c r="D365" s="58" t="s">
        <v>20</v>
      </c>
      <c r="E365" s="58" t="s">
        <v>320</v>
      </c>
      <c r="F365" s="59" t="s">
        <v>1</v>
      </c>
      <c r="G365" s="59"/>
      <c r="H365" s="59"/>
      <c r="I365" s="59" t="s">
        <v>410</v>
      </c>
      <c r="J365" s="59"/>
      <c r="K365" s="60">
        <f aca="true" t="shared" si="76" ref="K365:M366">K366</f>
        <v>0</v>
      </c>
      <c r="L365" s="60">
        <f t="shared" si="76"/>
        <v>0</v>
      </c>
      <c r="M365" s="60">
        <f t="shared" si="76"/>
        <v>0</v>
      </c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 ht="25.5" hidden="1">
      <c r="A366" s="3"/>
      <c r="B366" s="67" t="s">
        <v>43</v>
      </c>
      <c r="C366" s="65" t="s">
        <v>53</v>
      </c>
      <c r="D366" s="65" t="s">
        <v>20</v>
      </c>
      <c r="E366" s="65" t="s">
        <v>320</v>
      </c>
      <c r="F366" s="24" t="s">
        <v>1</v>
      </c>
      <c r="G366" s="24"/>
      <c r="H366" s="24"/>
      <c r="I366" s="24" t="s">
        <v>410</v>
      </c>
      <c r="J366" s="24" t="s">
        <v>44</v>
      </c>
      <c r="K366" s="25">
        <f t="shared" si="76"/>
        <v>0</v>
      </c>
      <c r="L366" s="25">
        <f t="shared" si="76"/>
        <v>0</v>
      </c>
      <c r="M366" s="25">
        <f t="shared" si="76"/>
        <v>0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 ht="25.5" hidden="1">
      <c r="A367" s="3"/>
      <c r="B367" s="67" t="s">
        <v>45</v>
      </c>
      <c r="C367" s="65" t="s">
        <v>53</v>
      </c>
      <c r="D367" s="65" t="s">
        <v>20</v>
      </c>
      <c r="E367" s="65" t="s">
        <v>320</v>
      </c>
      <c r="F367" s="24" t="s">
        <v>1</v>
      </c>
      <c r="G367" s="24"/>
      <c r="H367" s="24"/>
      <c r="I367" s="24" t="s">
        <v>410</v>
      </c>
      <c r="J367" s="24" t="s">
        <v>46</v>
      </c>
      <c r="K367" s="25"/>
      <c r="L367" s="25"/>
      <c r="M367" s="25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 ht="15">
      <c r="A368" s="3"/>
      <c r="B368" s="121" t="s">
        <v>411</v>
      </c>
      <c r="C368" s="100" t="s">
        <v>412</v>
      </c>
      <c r="D368" s="58" t="s">
        <v>20</v>
      </c>
      <c r="E368" s="58" t="s">
        <v>320</v>
      </c>
      <c r="F368" s="111"/>
      <c r="G368" s="111"/>
      <c r="H368" s="111"/>
      <c r="I368" s="111"/>
      <c r="J368" s="111"/>
      <c r="K368" s="112">
        <f>K369+K377+K383+K394</f>
        <v>0</v>
      </c>
      <c r="L368" s="112">
        <f>L369+L377+L383+L394</f>
        <v>0</v>
      </c>
      <c r="M368" s="112">
        <f>M369+M377+M383+M394</f>
        <v>0</v>
      </c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 ht="25.5" hidden="1">
      <c r="A369" s="3"/>
      <c r="B369" s="5" t="s">
        <v>32</v>
      </c>
      <c r="C369" s="85" t="s">
        <v>412</v>
      </c>
      <c r="D369" s="58" t="s">
        <v>20</v>
      </c>
      <c r="E369" s="58" t="s">
        <v>320</v>
      </c>
      <c r="F369" s="59" t="s">
        <v>33</v>
      </c>
      <c r="G369" s="59"/>
      <c r="H369" s="59"/>
      <c r="I369" s="59"/>
      <c r="J369" s="59"/>
      <c r="K369" s="60">
        <f>K370</f>
        <v>0</v>
      </c>
      <c r="L369" s="60">
        <f>L370</f>
        <v>0</v>
      </c>
      <c r="M369" s="60">
        <f>M370</f>
        <v>0</v>
      </c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ht="25.5" hidden="1">
      <c r="A370" s="3"/>
      <c r="B370" s="2" t="s">
        <v>38</v>
      </c>
      <c r="C370" s="85" t="s">
        <v>412</v>
      </c>
      <c r="D370" s="58" t="s">
        <v>20</v>
      </c>
      <c r="E370" s="58" t="s">
        <v>320</v>
      </c>
      <c r="F370" s="59" t="s">
        <v>33</v>
      </c>
      <c r="G370" s="59"/>
      <c r="H370" s="59"/>
      <c r="I370" s="59" t="s">
        <v>334</v>
      </c>
      <c r="J370" s="59"/>
      <c r="K370" s="60">
        <f>K371+K373+K375</f>
        <v>0</v>
      </c>
      <c r="L370" s="60">
        <f>L371+L373+L375</f>
        <v>0</v>
      </c>
      <c r="M370" s="60">
        <f>M371+M373+M375</f>
        <v>0</v>
      </c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ht="70.5" customHeight="1" hidden="1">
      <c r="A371" s="3"/>
      <c r="B371" s="11" t="s">
        <v>40</v>
      </c>
      <c r="C371" s="86" t="s">
        <v>412</v>
      </c>
      <c r="D371" s="65" t="s">
        <v>20</v>
      </c>
      <c r="E371" s="65" t="s">
        <v>320</v>
      </c>
      <c r="F371" s="24" t="s">
        <v>33</v>
      </c>
      <c r="G371" s="24"/>
      <c r="H371" s="24"/>
      <c r="I371" s="24" t="s">
        <v>334</v>
      </c>
      <c r="J371" s="24" t="s">
        <v>18</v>
      </c>
      <c r="K371" s="25">
        <f>K372</f>
        <v>0</v>
      </c>
      <c r="L371" s="25">
        <f>L372</f>
        <v>0</v>
      </c>
      <c r="M371" s="25">
        <f>M372</f>
        <v>0</v>
      </c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ht="25.5" hidden="1">
      <c r="A372" s="3"/>
      <c r="B372" s="12" t="s">
        <v>41</v>
      </c>
      <c r="C372" s="86" t="s">
        <v>412</v>
      </c>
      <c r="D372" s="65" t="s">
        <v>20</v>
      </c>
      <c r="E372" s="65" t="s">
        <v>320</v>
      </c>
      <c r="F372" s="24" t="s">
        <v>33</v>
      </c>
      <c r="G372" s="24"/>
      <c r="H372" s="24"/>
      <c r="I372" s="24" t="s">
        <v>334</v>
      </c>
      <c r="J372" s="24" t="s">
        <v>42</v>
      </c>
      <c r="K372" s="25"/>
      <c r="L372" s="25"/>
      <c r="M372" s="25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 ht="25.5" hidden="1">
      <c r="A373" s="3"/>
      <c r="B373" s="12" t="s">
        <v>43</v>
      </c>
      <c r="C373" s="86" t="s">
        <v>412</v>
      </c>
      <c r="D373" s="65" t="s">
        <v>20</v>
      </c>
      <c r="E373" s="65" t="s">
        <v>320</v>
      </c>
      <c r="F373" s="24" t="s">
        <v>33</v>
      </c>
      <c r="G373" s="24"/>
      <c r="H373" s="24"/>
      <c r="I373" s="24" t="s">
        <v>334</v>
      </c>
      <c r="J373" s="24" t="s">
        <v>44</v>
      </c>
      <c r="K373" s="25">
        <f>K374</f>
        <v>0</v>
      </c>
      <c r="L373" s="25">
        <f>L374</f>
        <v>0</v>
      </c>
      <c r="M373" s="25">
        <f>M374</f>
        <v>0</v>
      </c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 ht="25.5" hidden="1">
      <c r="A374" s="3"/>
      <c r="B374" s="12" t="s">
        <v>45</v>
      </c>
      <c r="C374" s="86" t="s">
        <v>412</v>
      </c>
      <c r="D374" s="65" t="s">
        <v>20</v>
      </c>
      <c r="E374" s="65" t="s">
        <v>320</v>
      </c>
      <c r="F374" s="24" t="s">
        <v>33</v>
      </c>
      <c r="G374" s="24"/>
      <c r="H374" s="24"/>
      <c r="I374" s="24" t="s">
        <v>334</v>
      </c>
      <c r="J374" s="24" t="s">
        <v>46</v>
      </c>
      <c r="K374" s="25"/>
      <c r="L374" s="25"/>
      <c r="M374" s="25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 ht="12.75" hidden="1">
      <c r="A375" s="3"/>
      <c r="B375" s="13" t="s">
        <v>47</v>
      </c>
      <c r="C375" s="86" t="s">
        <v>412</v>
      </c>
      <c r="D375" s="65" t="s">
        <v>20</v>
      </c>
      <c r="E375" s="65" t="s">
        <v>320</v>
      </c>
      <c r="F375" s="24" t="s">
        <v>33</v>
      </c>
      <c r="G375" s="24"/>
      <c r="H375" s="24"/>
      <c r="I375" s="24" t="s">
        <v>334</v>
      </c>
      <c r="J375" s="24" t="s">
        <v>48</v>
      </c>
      <c r="K375" s="25">
        <f>K376</f>
        <v>0</v>
      </c>
      <c r="L375" s="25">
        <f>L376</f>
        <v>0</v>
      </c>
      <c r="M375" s="25">
        <f>M376</f>
        <v>0</v>
      </c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 ht="12.75" hidden="1">
      <c r="A376" s="3"/>
      <c r="B376" s="13" t="s">
        <v>49</v>
      </c>
      <c r="C376" s="86" t="s">
        <v>412</v>
      </c>
      <c r="D376" s="65" t="s">
        <v>20</v>
      </c>
      <c r="E376" s="65" t="s">
        <v>320</v>
      </c>
      <c r="F376" s="24" t="s">
        <v>33</v>
      </c>
      <c r="G376" s="59"/>
      <c r="H376" s="59"/>
      <c r="I376" s="24" t="s">
        <v>334</v>
      </c>
      <c r="J376" s="24" t="s">
        <v>50</v>
      </c>
      <c r="K376" s="25"/>
      <c r="L376" s="25"/>
      <c r="M376" s="25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 ht="25.5">
      <c r="A377" s="3"/>
      <c r="B377" s="23" t="s">
        <v>130</v>
      </c>
      <c r="C377" s="85" t="s">
        <v>412</v>
      </c>
      <c r="D377" s="58" t="s">
        <v>20</v>
      </c>
      <c r="E377" s="58" t="s">
        <v>320</v>
      </c>
      <c r="F377" s="59" t="s">
        <v>10</v>
      </c>
      <c r="G377" s="24"/>
      <c r="H377" s="24"/>
      <c r="I377" s="24"/>
      <c r="J377" s="24"/>
      <c r="K377" s="114">
        <f>K378</f>
        <v>-20000</v>
      </c>
      <c r="L377" s="114">
        <f>L378</f>
        <v>0</v>
      </c>
      <c r="M377" s="114">
        <f>M378</f>
        <v>0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256" ht="18.75" customHeight="1">
      <c r="A378" s="3"/>
      <c r="B378" s="5" t="s">
        <v>413</v>
      </c>
      <c r="C378" s="85" t="s">
        <v>412</v>
      </c>
      <c r="D378" s="58" t="s">
        <v>20</v>
      </c>
      <c r="E378" s="58" t="s">
        <v>320</v>
      </c>
      <c r="F378" s="59" t="s">
        <v>10</v>
      </c>
      <c r="G378" s="59" t="s">
        <v>35</v>
      </c>
      <c r="H378" s="59" t="s">
        <v>136</v>
      </c>
      <c r="I378" s="59" t="s">
        <v>414</v>
      </c>
      <c r="J378" s="59"/>
      <c r="K378" s="60">
        <f>K381+K379</f>
        <v>-20000</v>
      </c>
      <c r="L378" s="60">
        <f>L381+L379</f>
        <v>0</v>
      </c>
      <c r="M378" s="60">
        <f>M381+M379</f>
        <v>0</v>
      </c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</row>
    <row r="379" spans="1:256" ht="12.75" hidden="1">
      <c r="A379" s="3"/>
      <c r="B379" s="16" t="s">
        <v>402</v>
      </c>
      <c r="C379" s="86" t="s">
        <v>412</v>
      </c>
      <c r="D379" s="65" t="s">
        <v>20</v>
      </c>
      <c r="E379" s="65" t="s">
        <v>320</v>
      </c>
      <c r="F379" s="24" t="s">
        <v>10</v>
      </c>
      <c r="G379" s="24" t="s">
        <v>35</v>
      </c>
      <c r="H379" s="24" t="s">
        <v>136</v>
      </c>
      <c r="I379" s="24"/>
      <c r="J379" s="24" t="s">
        <v>148</v>
      </c>
      <c r="K379" s="25">
        <f>K380</f>
        <v>0</v>
      </c>
      <c r="L379" s="25">
        <f>L380</f>
        <v>0</v>
      </c>
      <c r="M379" s="25">
        <f>M380</f>
        <v>0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</row>
    <row r="380" spans="1:256" ht="12.75" hidden="1">
      <c r="A380" s="3"/>
      <c r="B380" s="16" t="s">
        <v>21</v>
      </c>
      <c r="C380" s="86" t="s">
        <v>412</v>
      </c>
      <c r="D380" s="65" t="s">
        <v>20</v>
      </c>
      <c r="E380" s="65" t="s">
        <v>320</v>
      </c>
      <c r="F380" s="24" t="s">
        <v>10</v>
      </c>
      <c r="G380" s="24" t="s">
        <v>35</v>
      </c>
      <c r="H380" s="24" t="s">
        <v>136</v>
      </c>
      <c r="I380" s="24"/>
      <c r="J380" s="24" t="s">
        <v>175</v>
      </c>
      <c r="K380" s="25"/>
      <c r="L380" s="25"/>
      <c r="M380" s="25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</row>
    <row r="381" spans="1:256" ht="15" customHeight="1">
      <c r="A381" s="3"/>
      <c r="B381" s="16" t="s">
        <v>139</v>
      </c>
      <c r="C381" s="86" t="s">
        <v>412</v>
      </c>
      <c r="D381" s="65" t="s">
        <v>20</v>
      </c>
      <c r="E381" s="65" t="s">
        <v>320</v>
      </c>
      <c r="F381" s="24" t="s">
        <v>10</v>
      </c>
      <c r="G381" s="24" t="s">
        <v>35</v>
      </c>
      <c r="H381" s="24" t="s">
        <v>136</v>
      </c>
      <c r="I381" s="24" t="s">
        <v>414</v>
      </c>
      <c r="J381" s="24" t="s">
        <v>48</v>
      </c>
      <c r="K381" s="25">
        <f>K382</f>
        <v>-20000</v>
      </c>
      <c r="L381" s="25">
        <f>L382</f>
        <v>0</v>
      </c>
      <c r="M381" s="25">
        <f>M382</f>
        <v>0</v>
      </c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1:256" ht="13.5" customHeight="1">
      <c r="A382" s="3"/>
      <c r="B382" s="16" t="s">
        <v>140</v>
      </c>
      <c r="C382" s="86" t="s">
        <v>412</v>
      </c>
      <c r="D382" s="65" t="s">
        <v>20</v>
      </c>
      <c r="E382" s="65" t="s">
        <v>320</v>
      </c>
      <c r="F382" s="24" t="s">
        <v>10</v>
      </c>
      <c r="G382" s="24" t="s">
        <v>35</v>
      </c>
      <c r="H382" s="24" t="s">
        <v>136</v>
      </c>
      <c r="I382" s="24" t="s">
        <v>414</v>
      </c>
      <c r="J382" s="24" t="s">
        <v>141</v>
      </c>
      <c r="K382" s="25">
        <v>-20000</v>
      </c>
      <c r="L382" s="25"/>
      <c r="M382" s="25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  <c r="IV382" s="3"/>
    </row>
    <row r="383" spans="1:256" ht="25.5">
      <c r="A383" s="3"/>
      <c r="B383" s="122" t="s">
        <v>156</v>
      </c>
      <c r="C383" s="92" t="s">
        <v>412</v>
      </c>
      <c r="D383" s="65" t="s">
        <v>20</v>
      </c>
      <c r="E383" s="65" t="s">
        <v>320</v>
      </c>
      <c r="F383" s="92" t="s">
        <v>13</v>
      </c>
      <c r="G383" s="92"/>
      <c r="H383" s="92"/>
      <c r="I383" s="92"/>
      <c r="J383" s="92"/>
      <c r="K383" s="93">
        <f>K387+K384</f>
        <v>20000</v>
      </c>
      <c r="L383" s="93">
        <f>L387+L384</f>
        <v>0</v>
      </c>
      <c r="M383" s="93">
        <f>M387+M384</f>
        <v>0</v>
      </c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  <c r="IV383" s="3"/>
    </row>
    <row r="384" spans="1:256" ht="18" customHeight="1" hidden="1">
      <c r="A384" s="3"/>
      <c r="B384" s="27" t="s">
        <v>167</v>
      </c>
      <c r="C384" s="97" t="s">
        <v>412</v>
      </c>
      <c r="D384" s="70" t="s">
        <v>20</v>
      </c>
      <c r="E384" s="70" t="s">
        <v>320</v>
      </c>
      <c r="F384" s="97" t="s">
        <v>13</v>
      </c>
      <c r="G384" s="97"/>
      <c r="H384" s="97"/>
      <c r="I384" s="97" t="s">
        <v>415</v>
      </c>
      <c r="J384" s="97"/>
      <c r="K384" s="93">
        <f aca="true" t="shared" si="77" ref="K384:M385">K385</f>
        <v>0</v>
      </c>
      <c r="L384" s="93">
        <f t="shared" si="77"/>
        <v>0</v>
      </c>
      <c r="M384" s="93">
        <f t="shared" si="77"/>
        <v>0</v>
      </c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  <c r="IV384" s="3"/>
    </row>
    <row r="385" spans="1:256" ht="12.75" hidden="1">
      <c r="A385" s="3"/>
      <c r="B385" s="79" t="s">
        <v>64</v>
      </c>
      <c r="C385" s="96" t="s">
        <v>412</v>
      </c>
      <c r="D385" s="68" t="s">
        <v>20</v>
      </c>
      <c r="E385" s="68" t="s">
        <v>320</v>
      </c>
      <c r="F385" s="96" t="s">
        <v>13</v>
      </c>
      <c r="G385" s="97"/>
      <c r="H385" s="97"/>
      <c r="I385" s="96" t="s">
        <v>415</v>
      </c>
      <c r="J385" s="96" t="s">
        <v>48</v>
      </c>
      <c r="K385" s="94">
        <f t="shared" si="77"/>
        <v>0</v>
      </c>
      <c r="L385" s="94">
        <f t="shared" si="77"/>
        <v>0</v>
      </c>
      <c r="M385" s="94">
        <f t="shared" si="77"/>
        <v>0</v>
      </c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  <c r="IV385" s="3"/>
    </row>
    <row r="386" spans="1:256" ht="12.75" hidden="1">
      <c r="A386" s="3"/>
      <c r="B386" s="79" t="s">
        <v>169</v>
      </c>
      <c r="C386" s="96" t="s">
        <v>412</v>
      </c>
      <c r="D386" s="68" t="s">
        <v>20</v>
      </c>
      <c r="E386" s="68" t="s">
        <v>320</v>
      </c>
      <c r="F386" s="96" t="s">
        <v>13</v>
      </c>
      <c r="G386" s="97"/>
      <c r="H386" s="97"/>
      <c r="I386" s="96" t="s">
        <v>415</v>
      </c>
      <c r="J386" s="96" t="s">
        <v>170</v>
      </c>
      <c r="K386" s="94"/>
      <c r="L386" s="94"/>
      <c r="M386" s="94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</row>
    <row r="387" spans="1:256" ht="12.75">
      <c r="A387" s="3"/>
      <c r="B387" s="5" t="s">
        <v>413</v>
      </c>
      <c r="C387" s="92" t="s">
        <v>412</v>
      </c>
      <c r="D387" s="58" t="s">
        <v>20</v>
      </c>
      <c r="E387" s="65" t="s">
        <v>320</v>
      </c>
      <c r="F387" s="92" t="s">
        <v>13</v>
      </c>
      <c r="G387" s="92" t="s">
        <v>35</v>
      </c>
      <c r="H387" s="92" t="s">
        <v>116</v>
      </c>
      <c r="I387" s="59" t="s">
        <v>414</v>
      </c>
      <c r="J387" s="92"/>
      <c r="K387" s="93">
        <f>K388+K390+K392</f>
        <v>20000</v>
      </c>
      <c r="L387" s="93">
        <f>L388+L390+L392</f>
        <v>0</v>
      </c>
      <c r="M387" s="93">
        <f>M388+M390+M392</f>
        <v>0</v>
      </c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</row>
    <row r="388" spans="1:256" ht="25.5" hidden="1">
      <c r="A388" s="3"/>
      <c r="B388" s="67" t="s">
        <v>43</v>
      </c>
      <c r="C388" s="91" t="s">
        <v>412</v>
      </c>
      <c r="D388" s="65" t="s">
        <v>20</v>
      </c>
      <c r="E388" s="65" t="s">
        <v>320</v>
      </c>
      <c r="F388" s="91" t="s">
        <v>13</v>
      </c>
      <c r="G388" s="91" t="s">
        <v>35</v>
      </c>
      <c r="H388" s="91" t="s">
        <v>116</v>
      </c>
      <c r="I388" s="24" t="s">
        <v>414</v>
      </c>
      <c r="J388" s="24" t="s">
        <v>44</v>
      </c>
      <c r="K388" s="94">
        <f>K389</f>
        <v>0</v>
      </c>
      <c r="L388" s="94">
        <f>L389</f>
        <v>0</v>
      </c>
      <c r="M388" s="94">
        <f>M389</f>
        <v>0</v>
      </c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</row>
    <row r="389" spans="1:256" ht="25.5" hidden="1">
      <c r="A389" s="3"/>
      <c r="B389" s="67" t="s">
        <v>45</v>
      </c>
      <c r="C389" s="91" t="s">
        <v>412</v>
      </c>
      <c r="D389" s="65" t="s">
        <v>20</v>
      </c>
      <c r="E389" s="65" t="s">
        <v>320</v>
      </c>
      <c r="F389" s="91" t="s">
        <v>13</v>
      </c>
      <c r="G389" s="91" t="s">
        <v>35</v>
      </c>
      <c r="H389" s="91" t="s">
        <v>116</v>
      </c>
      <c r="I389" s="24" t="s">
        <v>414</v>
      </c>
      <c r="J389" s="24" t="s">
        <v>46</v>
      </c>
      <c r="K389" s="94"/>
      <c r="L389" s="94"/>
      <c r="M389" s="94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</row>
    <row r="390" spans="1:256" ht="19.5" customHeight="1">
      <c r="A390" s="3"/>
      <c r="B390" s="16" t="s">
        <v>110</v>
      </c>
      <c r="C390" s="91" t="s">
        <v>412</v>
      </c>
      <c r="D390" s="65" t="s">
        <v>20</v>
      </c>
      <c r="E390" s="65" t="s">
        <v>320</v>
      </c>
      <c r="F390" s="91" t="s">
        <v>13</v>
      </c>
      <c r="G390" s="91" t="s">
        <v>35</v>
      </c>
      <c r="H390" s="91" t="s">
        <v>116</v>
      </c>
      <c r="I390" s="24" t="s">
        <v>414</v>
      </c>
      <c r="J390" s="24" t="s">
        <v>111</v>
      </c>
      <c r="K390" s="94">
        <f>K391</f>
        <v>20000</v>
      </c>
      <c r="L390" s="94">
        <f>L391</f>
        <v>0</v>
      </c>
      <c r="M390" s="94">
        <f>M391</f>
        <v>0</v>
      </c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  <c r="IV390" s="3"/>
    </row>
    <row r="391" spans="1:256" ht="32.25" customHeight="1">
      <c r="A391" s="3"/>
      <c r="B391" s="39" t="s">
        <v>112</v>
      </c>
      <c r="C391" s="91" t="s">
        <v>412</v>
      </c>
      <c r="D391" s="65" t="s">
        <v>20</v>
      </c>
      <c r="E391" s="65" t="s">
        <v>320</v>
      </c>
      <c r="F391" s="91" t="s">
        <v>13</v>
      </c>
      <c r="G391" s="91" t="s">
        <v>35</v>
      </c>
      <c r="H391" s="91" t="s">
        <v>116</v>
      </c>
      <c r="I391" s="24" t="s">
        <v>414</v>
      </c>
      <c r="J391" s="24" t="s">
        <v>113</v>
      </c>
      <c r="K391" s="94">
        <v>20000</v>
      </c>
      <c r="L391" s="94"/>
      <c r="M391" s="94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:256" ht="12.75" hidden="1">
      <c r="A392" s="3"/>
      <c r="B392" s="16" t="s">
        <v>139</v>
      </c>
      <c r="C392" s="91" t="s">
        <v>412</v>
      </c>
      <c r="D392" s="65" t="s">
        <v>20</v>
      </c>
      <c r="E392" s="65" t="s">
        <v>320</v>
      </c>
      <c r="F392" s="91" t="s">
        <v>13</v>
      </c>
      <c r="G392" s="91" t="s">
        <v>35</v>
      </c>
      <c r="H392" s="91" t="s">
        <v>116</v>
      </c>
      <c r="I392" s="24" t="s">
        <v>414</v>
      </c>
      <c r="J392" s="24" t="s">
        <v>48</v>
      </c>
      <c r="K392" s="94">
        <f>K393</f>
        <v>0</v>
      </c>
      <c r="L392" s="94">
        <f>L393</f>
        <v>0</v>
      </c>
      <c r="M392" s="94">
        <f>M393</f>
        <v>0</v>
      </c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  <c r="IV392" s="3"/>
    </row>
    <row r="393" spans="1:256" ht="38.25" hidden="1">
      <c r="A393" s="3"/>
      <c r="B393" s="16" t="s">
        <v>203</v>
      </c>
      <c r="C393" s="91" t="s">
        <v>412</v>
      </c>
      <c r="D393" s="65" t="s">
        <v>20</v>
      </c>
      <c r="E393" s="65" t="s">
        <v>320</v>
      </c>
      <c r="F393" s="91" t="s">
        <v>13</v>
      </c>
      <c r="G393" s="91" t="s">
        <v>35</v>
      </c>
      <c r="H393" s="91" t="s">
        <v>116</v>
      </c>
      <c r="I393" s="24" t="s">
        <v>414</v>
      </c>
      <c r="J393" s="24" t="s">
        <v>19</v>
      </c>
      <c r="K393" s="94"/>
      <c r="L393" s="94"/>
      <c r="M393" s="94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</row>
    <row r="394" spans="1:256" ht="25.5" hidden="1">
      <c r="A394" s="3"/>
      <c r="B394" s="23" t="s">
        <v>416</v>
      </c>
      <c r="C394" s="85" t="s">
        <v>412</v>
      </c>
      <c r="D394" s="58" t="s">
        <v>20</v>
      </c>
      <c r="E394" s="58" t="s">
        <v>320</v>
      </c>
      <c r="F394" s="59" t="s">
        <v>309</v>
      </c>
      <c r="G394" s="59"/>
      <c r="H394" s="59"/>
      <c r="I394" s="59"/>
      <c r="J394" s="59"/>
      <c r="K394" s="60">
        <f>K400+K395</f>
        <v>0</v>
      </c>
      <c r="L394" s="60">
        <f>L400+L395</f>
        <v>0</v>
      </c>
      <c r="M394" s="60">
        <f>M400+M395</f>
        <v>0</v>
      </c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</row>
    <row r="395" spans="1:256" ht="25.5" hidden="1">
      <c r="A395" s="3"/>
      <c r="B395" s="5" t="s">
        <v>86</v>
      </c>
      <c r="C395" s="85" t="s">
        <v>412</v>
      </c>
      <c r="D395" s="58" t="s">
        <v>20</v>
      </c>
      <c r="E395" s="58" t="s">
        <v>320</v>
      </c>
      <c r="F395" s="59" t="s">
        <v>309</v>
      </c>
      <c r="G395" s="59"/>
      <c r="H395" s="59"/>
      <c r="I395" s="59" t="s">
        <v>334</v>
      </c>
      <c r="J395" s="59"/>
      <c r="K395" s="60">
        <f>K396+K398+K403</f>
        <v>0</v>
      </c>
      <c r="L395" s="60">
        <f>L396+L398+L403</f>
        <v>0</v>
      </c>
      <c r="M395" s="60">
        <f>M396+M398+M403</f>
        <v>0</v>
      </c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</row>
    <row r="396" spans="1:256" ht="75" customHeight="1" hidden="1">
      <c r="A396" s="3"/>
      <c r="B396" s="64" t="s">
        <v>40</v>
      </c>
      <c r="C396" s="86" t="s">
        <v>412</v>
      </c>
      <c r="D396" s="65" t="s">
        <v>20</v>
      </c>
      <c r="E396" s="65" t="s">
        <v>320</v>
      </c>
      <c r="F396" s="24" t="s">
        <v>309</v>
      </c>
      <c r="G396" s="24"/>
      <c r="H396" s="24"/>
      <c r="I396" s="24" t="s">
        <v>334</v>
      </c>
      <c r="J396" s="24" t="s">
        <v>18</v>
      </c>
      <c r="K396" s="25">
        <f>K397</f>
        <v>0</v>
      </c>
      <c r="L396" s="25">
        <f>L397</f>
        <v>0</v>
      </c>
      <c r="M396" s="25">
        <f>M397</f>
        <v>0</v>
      </c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</row>
    <row r="397" spans="1:256" ht="25.5" hidden="1">
      <c r="A397" s="3"/>
      <c r="B397" s="67" t="s">
        <v>41</v>
      </c>
      <c r="C397" s="86" t="s">
        <v>412</v>
      </c>
      <c r="D397" s="65" t="s">
        <v>20</v>
      </c>
      <c r="E397" s="65" t="s">
        <v>320</v>
      </c>
      <c r="F397" s="24" t="s">
        <v>309</v>
      </c>
      <c r="G397" s="24"/>
      <c r="H397" s="24"/>
      <c r="I397" s="24" t="s">
        <v>334</v>
      </c>
      <c r="J397" s="24" t="s">
        <v>42</v>
      </c>
      <c r="K397" s="25"/>
      <c r="L397" s="25"/>
      <c r="M397" s="25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  <c r="IV397" s="3"/>
    </row>
    <row r="398" spans="1:256" ht="25.5" hidden="1">
      <c r="A398" s="3"/>
      <c r="B398" s="67" t="s">
        <v>43</v>
      </c>
      <c r="C398" s="86" t="s">
        <v>412</v>
      </c>
      <c r="D398" s="65" t="s">
        <v>20</v>
      </c>
      <c r="E398" s="65" t="s">
        <v>320</v>
      </c>
      <c r="F398" s="24" t="s">
        <v>309</v>
      </c>
      <c r="G398" s="24"/>
      <c r="H398" s="24"/>
      <c r="I398" s="24" t="s">
        <v>334</v>
      </c>
      <c r="J398" s="24" t="s">
        <v>44</v>
      </c>
      <c r="K398" s="25">
        <f>K399</f>
        <v>0</v>
      </c>
      <c r="L398" s="25">
        <f>L399</f>
        <v>0</v>
      </c>
      <c r="M398" s="25">
        <f>M399</f>
        <v>0</v>
      </c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</row>
    <row r="399" spans="1:256" ht="25.5" hidden="1">
      <c r="A399" s="3"/>
      <c r="B399" s="67" t="s">
        <v>45</v>
      </c>
      <c r="C399" s="86" t="s">
        <v>412</v>
      </c>
      <c r="D399" s="65" t="s">
        <v>20</v>
      </c>
      <c r="E399" s="65" t="s">
        <v>320</v>
      </c>
      <c r="F399" s="24" t="s">
        <v>309</v>
      </c>
      <c r="G399" s="24"/>
      <c r="H399" s="24"/>
      <c r="I399" s="24" t="s">
        <v>334</v>
      </c>
      <c r="J399" s="24" t="s">
        <v>46</v>
      </c>
      <c r="K399" s="25"/>
      <c r="L399" s="25"/>
      <c r="M399" s="25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:256" ht="38.25" hidden="1">
      <c r="A400" s="3"/>
      <c r="B400" s="5" t="s">
        <v>310</v>
      </c>
      <c r="C400" s="85" t="s">
        <v>412</v>
      </c>
      <c r="D400" s="58" t="s">
        <v>20</v>
      </c>
      <c r="E400" s="58" t="s">
        <v>320</v>
      </c>
      <c r="F400" s="59" t="s">
        <v>309</v>
      </c>
      <c r="G400" s="59"/>
      <c r="H400" s="59"/>
      <c r="I400" s="59" t="s">
        <v>417</v>
      </c>
      <c r="J400" s="59"/>
      <c r="K400" s="60">
        <f aca="true" t="shared" si="78" ref="K400:M401">K401</f>
        <v>0</v>
      </c>
      <c r="L400" s="60">
        <f t="shared" si="78"/>
        <v>0</v>
      </c>
      <c r="M400" s="60">
        <f t="shared" si="78"/>
        <v>0</v>
      </c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:256" ht="60" customHeight="1" hidden="1">
      <c r="A401" s="3"/>
      <c r="B401" s="64" t="s">
        <v>40</v>
      </c>
      <c r="C401" s="86" t="s">
        <v>412</v>
      </c>
      <c r="D401" s="65" t="s">
        <v>20</v>
      </c>
      <c r="E401" s="65" t="s">
        <v>320</v>
      </c>
      <c r="F401" s="24" t="s">
        <v>309</v>
      </c>
      <c r="G401" s="24"/>
      <c r="H401" s="24"/>
      <c r="I401" s="24" t="s">
        <v>417</v>
      </c>
      <c r="J401" s="24" t="s">
        <v>18</v>
      </c>
      <c r="K401" s="25">
        <f t="shared" si="78"/>
        <v>0</v>
      </c>
      <c r="L401" s="25">
        <f t="shared" si="78"/>
        <v>0</v>
      </c>
      <c r="M401" s="25">
        <f t="shared" si="78"/>
        <v>0</v>
      </c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</row>
    <row r="402" spans="1:256" ht="25.5" hidden="1">
      <c r="A402" s="3"/>
      <c r="B402" s="67" t="s">
        <v>41</v>
      </c>
      <c r="C402" s="86" t="s">
        <v>412</v>
      </c>
      <c r="D402" s="65" t="s">
        <v>20</v>
      </c>
      <c r="E402" s="65" t="s">
        <v>320</v>
      </c>
      <c r="F402" s="24" t="s">
        <v>309</v>
      </c>
      <c r="G402" s="59"/>
      <c r="H402" s="59"/>
      <c r="I402" s="24" t="s">
        <v>417</v>
      </c>
      <c r="J402" s="24" t="s">
        <v>42</v>
      </c>
      <c r="K402" s="25"/>
      <c r="L402" s="25"/>
      <c r="M402" s="25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</row>
    <row r="403" spans="1:256" ht="12.75" hidden="1">
      <c r="A403" s="3"/>
      <c r="B403" s="16" t="s">
        <v>47</v>
      </c>
      <c r="C403" s="86" t="s">
        <v>412</v>
      </c>
      <c r="D403" s="65" t="s">
        <v>20</v>
      </c>
      <c r="E403" s="65" t="s">
        <v>320</v>
      </c>
      <c r="F403" s="24" t="s">
        <v>309</v>
      </c>
      <c r="G403" s="24"/>
      <c r="H403" s="24"/>
      <c r="I403" s="24" t="s">
        <v>334</v>
      </c>
      <c r="J403" s="24" t="s">
        <v>48</v>
      </c>
      <c r="K403" s="25">
        <f>K404</f>
        <v>0</v>
      </c>
      <c r="L403" s="25">
        <f>L404</f>
        <v>0</v>
      </c>
      <c r="M403" s="25">
        <f>M404</f>
        <v>0</v>
      </c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</row>
    <row r="404" spans="1:256" ht="12.75" hidden="1">
      <c r="A404" s="3"/>
      <c r="B404" s="123" t="s">
        <v>49</v>
      </c>
      <c r="C404" s="86" t="s">
        <v>412</v>
      </c>
      <c r="D404" s="65" t="s">
        <v>20</v>
      </c>
      <c r="E404" s="65" t="s">
        <v>320</v>
      </c>
      <c r="F404" s="24" t="s">
        <v>309</v>
      </c>
      <c r="G404" s="24"/>
      <c r="H404" s="24"/>
      <c r="I404" s="24" t="s">
        <v>334</v>
      </c>
      <c r="J404" s="24" t="s">
        <v>50</v>
      </c>
      <c r="K404" s="25"/>
      <c r="L404" s="25"/>
      <c r="M404" s="25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</row>
    <row r="405" spans="1:256" ht="12.75">
      <c r="A405" s="3"/>
      <c r="B405" s="46" t="s">
        <v>312</v>
      </c>
      <c r="C405" s="115"/>
      <c r="D405" s="115"/>
      <c r="E405" s="115"/>
      <c r="F405" s="115"/>
      <c r="G405" s="115"/>
      <c r="H405" s="115"/>
      <c r="I405" s="115"/>
      <c r="J405" s="115"/>
      <c r="K405" s="114">
        <f>K24+K195+K286+K292+K307+K341+K368</f>
        <v>12707760.4</v>
      </c>
      <c r="L405" s="114">
        <f>L24+L195+L286+L292+L307+L341+L368</f>
        <v>0</v>
      </c>
      <c r="M405" s="114">
        <f>M24+M195+M286+M292+M307+M341+M368</f>
        <v>0</v>
      </c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</row>
    <row r="406" spans="1:25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</row>
    <row r="407" spans="1:25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124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</row>
    <row r="408" spans="1:25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124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</row>
    <row r="409" spans="1:25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</row>
    <row r="410" spans="1:25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</row>
    <row r="411" spans="1:25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</row>
    <row r="412" spans="1:25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</row>
    <row r="413" spans="1:25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</row>
    <row r="414" spans="1:25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1:25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</row>
    <row r="416" spans="1:25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</row>
    <row r="417" spans="1:25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</row>
    <row r="418" spans="1:25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</row>
    <row r="419" spans="1:25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</row>
    <row r="420" spans="1:25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</row>
    <row r="421" spans="1:25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1:25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</row>
    <row r="423" spans="1:25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</row>
  </sheetData>
  <sheetProtection/>
  <mergeCells count="13">
    <mergeCell ref="G22:G23"/>
    <mergeCell ref="H22:H23"/>
    <mergeCell ref="I22:I23"/>
    <mergeCell ref="J22:J23"/>
    <mergeCell ref="K22:K23"/>
    <mergeCell ref="L22:L23"/>
    <mergeCell ref="M22:M23"/>
    <mergeCell ref="B20:M20"/>
    <mergeCell ref="B22:B23"/>
    <mergeCell ref="C22:C23"/>
    <mergeCell ref="D22:D23"/>
    <mergeCell ref="E22:E23"/>
    <mergeCell ref="F22:F23"/>
  </mergeCells>
  <printOptions/>
  <pageMargins left="0.7874015748031497" right="0.5905511811023623" top="0.5905511811023623" bottom="0.5905511811023623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2018-03-14T06:50:02Z</cp:lastPrinted>
  <dcterms:created xsi:type="dcterms:W3CDTF">1999-10-28T10:18:25Z</dcterms:created>
  <dcterms:modified xsi:type="dcterms:W3CDTF">2018-03-14T06:50:52Z</dcterms:modified>
  <cp:category/>
  <cp:version/>
  <cp:contentType/>
  <cp:contentStatus/>
</cp:coreProperties>
</file>