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0920" tabRatio="993" activeTab="0"/>
  </bookViews>
  <sheets>
    <sheet name="решение" sheetId="1" r:id="rId1"/>
    <sheet name="прил2" sheetId="2" r:id="rId2"/>
    <sheet name="прил5" sheetId="3" r:id="rId3"/>
    <sheet name="прил7" sheetId="4" r:id="rId4"/>
    <sheet name="прил11" sheetId="5" r:id="rId5"/>
    <sheet name="прил13" sheetId="6" r:id="rId6"/>
    <sheet name="структура" sheetId="7" r:id="rId7"/>
  </sheets>
  <definedNames/>
  <calcPr fullCalcOnLoad="1"/>
</workbook>
</file>

<file path=xl/sharedStrings.xml><?xml version="1.0" encoding="utf-8"?>
<sst xmlns="http://schemas.openxmlformats.org/spreadsheetml/2006/main" count="5633" uniqueCount="815">
  <si>
    <t>ИТОГО</t>
  </si>
  <si>
    <t>2 02 00000 00 0000 000</t>
  </si>
  <si>
    <t>2 00 00000 00 0000 000</t>
  </si>
  <si>
    <t>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</si>
  <si>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</si>
  <si>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уровня бюджетной обеспеченности за счет средств областного бюджета</t>
  </si>
  <si>
    <t>2 02 02000 00 0000 151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</si>
  <si>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</si>
  <si>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</si>
  <si>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муниципальных районов для предоставления субвенций бюджетам поселений на осуществление отдельных государственных полномочий по первичному воинскому учету на территориях, где отсутствуют военные комиссариаты</t>
  </si>
  <si>
    <t>2 02 03015 05 0000 151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</si>
  <si>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</si>
  <si>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</si>
  <si>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Субвенции бюджетам субъектов Российской Федерации и муниципальных образований</t>
  </si>
  <si>
    <t>2 02 03000 00 0000 151</t>
  </si>
  <si>
    <t>БЕЗВОЗМЕЗДНЫЕ ПОСТУПЛЕНИЯ В БЮДЖЕТЫ ПОСЕЛЕНИЙ</t>
  </si>
  <si>
    <t>Иные  межбюджетные трансферты бюджетам  муниципальных  районов  в форме дотаций на возмещение выпадающих  доходов,взимаемому в связи с применением  упрощенной  системы налогооблажения</t>
  </si>
  <si>
    <t>Иные  межбюджетные трансферты</t>
  </si>
  <si>
    <t>2 02 04999 00 0000 151</t>
  </si>
  <si>
    <t>2 02 03999 05 0000 151</t>
  </si>
  <si>
    <t>Прочие субвенции</t>
  </si>
  <si>
    <t>2 02 03999 00 0000 151</t>
  </si>
  <si>
    <t>Субвенции бюджетам муниципальных  районов на выплату компенсации части родительской платы  за содержание ребенка  в образовательных  учреждениях , реализующих  основную  общеобразовательную  программу дошкольного  образования</t>
  </si>
  <si>
    <t>2 02 03029 00 0000 151</t>
  </si>
  <si>
    <t xml:space="preserve">Субвенции бюджетам муниципальных районов и городских округов для осуществления отдельных государственных полномочий Брянской области по организации деятельности административных комиссий </t>
  </si>
  <si>
    <t>Субвенции бюджетам муниципальных районов по возмещению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</si>
  <si>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>#Н/Д</t>
  </si>
  <si>
    <t>7</t>
  </si>
  <si>
    <t>АДМИНИСТРАЦИЯ ПОГАРСКОГО РАЙОНА                                             БРЯНСКОЙ ОБЛАСТИ</t>
  </si>
  <si>
    <t>002</t>
  </si>
  <si>
    <t>УПРАВЛЕНИЕ ОБРАЗОВАНИЯ АДМИНИСТРАЦИИ ПОГАРСКОГО РАЙОНА</t>
  </si>
  <si>
    <t>003</t>
  </si>
  <si>
    <t>КОМИТЕТ ПО УПРАВЛЕНИЮ МУНИЦИПАЛЬНЫМ ИМУЩЕСТВОМ</t>
  </si>
  <si>
    <t>Совета народных депутатов</t>
  </si>
  <si>
    <t>Рз</t>
  </si>
  <si>
    <t>Пр</t>
  </si>
  <si>
    <t>ЦСР</t>
  </si>
  <si>
    <t>ВР</t>
  </si>
  <si>
    <t>Сумма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</si>
  <si>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</si>
  <si>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</si>
  <si>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</si>
  <si>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</si>
  <si>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</si>
  <si>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</si>
  <si>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</si>
  <si>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</si>
  <si>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</si>
  <si>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</si>
  <si>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</si>
  <si>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</si>
  <si>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</si>
  <si>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</si>
  <si>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</si>
  <si>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</si>
  <si>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</si>
  <si>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</si>
  <si>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</si>
  <si>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001</t>
  </si>
  <si>
    <t>06</t>
  </si>
  <si>
    <t>Проведение выборов и референдумов</t>
  </si>
  <si>
    <t>07</t>
  </si>
  <si>
    <t>020 00 00</t>
  </si>
  <si>
    <t>020 04 00</t>
  </si>
  <si>
    <t>Прочие расходы</t>
  </si>
  <si>
    <t>11</t>
  </si>
  <si>
    <t>065 03 00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</si>
  <si>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</si>
  <si>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</si>
  <si>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</si>
  <si>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</si>
  <si>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</si>
  <si>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 общегосударственные  вопросы</t>
  </si>
  <si>
    <t>13</t>
  </si>
  <si>
    <t>Межбюджетные трансферты</t>
  </si>
  <si>
    <t>521 00 00</t>
  </si>
  <si>
    <t>Финансовое обеспечение  расходных  обязательств муниципальных  образований,возникающих  при  выполнении государственных  полномочий  Российской  Федерации ,субъектов  Российской  Федерации,переданных для  осуществления  органам  местного  самоуправления в установленном порядке</t>
  </si>
  <si>
    <t>521 02 00</t>
  </si>
  <si>
    <t>Организация  деятельности  административных  комиссий</t>
  </si>
  <si>
    <t>521 02 04</t>
  </si>
  <si>
    <t>Национальная  оборона</t>
  </si>
  <si>
    <t>Мобилизационная  и вневойсковая 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</si>
  <si>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</si>
  <si>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</si>
  <si>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 на территориях,где отсутствуют военные комиссариаты</t>
  </si>
  <si>
    <t>001 36 00</t>
  </si>
  <si>
    <t>Предоставление субвенций  бюджетам  поселений  на осуществление отдельных  государственных  полномочий  по  первичному  воинскому  учету на  территориях ,где  отсутствуют военные  комиссариаты</t>
  </si>
  <si>
    <t>001 36 01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</si>
  <si>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</si>
  <si>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</si>
  <si>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</si>
  <si>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795 00 00</t>
  </si>
  <si>
    <t>Районная целевая программа "Комплексные меры противодействия злоупотреблению наркотикам и их незаконному обороту " (2007-2009)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</si>
  <si>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</si>
  <si>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</si>
  <si>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Воинские формирования (органы, подразделения)</t>
  </si>
  <si>
    <t>202 00 00</t>
  </si>
  <si>
    <t>202 67 00</t>
  </si>
  <si>
    <t>Национальная экономика</t>
  </si>
  <si>
    <t>Общеэкономические вопросы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</si>
  <si>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</si>
  <si>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795 00 16</t>
  </si>
  <si>
    <t>Выполнение функций бюджетными учреждениями</t>
  </si>
  <si>
    <t>Сельское хозяйство и рыболовство</t>
  </si>
  <si>
    <t>05</t>
  </si>
  <si>
    <t>Сельскохозяйственное производство</t>
  </si>
  <si>
    <t>260 00 00</t>
  </si>
  <si>
    <t>Мероприятия в области сельскохозяйственного производства</t>
  </si>
  <si>
    <t>260 04 00</t>
  </si>
  <si>
    <t>260 04 01</t>
  </si>
  <si>
    <t>Субсидии юридическим лицам</t>
  </si>
  <si>
    <t>Районная целевая программа "Инженерно-техническое обеспечение сельскохозяйственного производства АПК в 2007-2012 годах"</t>
  </si>
  <si>
    <t>795 00 04</t>
  </si>
  <si>
    <t>342</t>
  </si>
  <si>
    <t>Районная целевая программа "Повышение плодородия почв" на 2009-2014 год</t>
  </si>
  <si>
    <t>795 00 18</t>
  </si>
  <si>
    <t>1 000,000</t>
  </si>
  <si>
    <t>Районная целевая программа "Повышение продуктивности животноводства" на 2009-2014  год</t>
  </si>
  <si>
    <t>795 00 19</t>
  </si>
  <si>
    <t xml:space="preserve">Районная целевая программа "Поддержка семеноводства сельскохозяйственных  растений  на 2009-2011гг." </t>
  </si>
  <si>
    <t>795 00 22</t>
  </si>
  <si>
    <t>Другие вопросы в области  национальной экономики</t>
  </si>
  <si>
    <t>12</t>
  </si>
  <si>
    <t>Осуществление  отдельных  полномочий Брянской области в области  охраны  труда</t>
  </si>
  <si>
    <t>521 02 22</t>
  </si>
  <si>
    <t>Жилищно-коммунальное хозяйство</t>
  </si>
  <si>
    <t>Жилищное хозяйство</t>
  </si>
  <si>
    <t>Районная целевая программа "Социальное развитие села на 2011-2013гг"</t>
  </si>
  <si>
    <t>795 00 23</t>
  </si>
  <si>
    <t>Бюджетные инвестиции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</si>
  <si>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</si>
  <si>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</si>
  <si>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</si>
  <si>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</si>
  <si>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</si>
  <si>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420 99 00</t>
  </si>
  <si>
    <t>Предоставление  мер  поддержки по оплате жилья и коммунальных услуг отдельным категориям граждан, работающим в сельской местности или пгт</t>
  </si>
  <si>
    <t>521 02 11</t>
  </si>
  <si>
    <t>Возмещение расходов на предоставление мер социальной  поддержки по оплате жилых помещений с отоплением и освещением педагогическим работникам образовательных учреждений, работающим и проживающим в сельской местности или пгт</t>
  </si>
  <si>
    <t>521 02 13</t>
  </si>
  <si>
    <t>Иные  безвозмездные и безвозвратные перечисления</t>
  </si>
  <si>
    <t>520 00 00</t>
  </si>
  <si>
    <t>520 10 00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</si>
  <si>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</si>
  <si>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</si>
  <si>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</si>
  <si>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</si>
  <si>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</si>
  <si>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</si>
  <si>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</si>
  <si>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Ежемесячное денежное вознаграждение за классное руководство</t>
  </si>
  <si>
    <t>520 09 00</t>
  </si>
  <si>
    <t>Иные безвозмездные и безвозвратные перечисления</t>
  </si>
  <si>
    <t>Межбюджетные  трансферты</t>
  </si>
  <si>
    <t xml:space="preserve">Финансирование общеобразовательных учреждений в части обеспечения реализации основных общеобразовательных программ </t>
  </si>
  <si>
    <t>521 02 09</t>
  </si>
  <si>
    <t>531 02 11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</si>
  <si>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</si>
  <si>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</si>
  <si>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</si>
  <si>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 xml:space="preserve">Оздоровление детей </t>
  </si>
  <si>
    <t>432 02 00</t>
  </si>
  <si>
    <t>Другие вопросы в области образования</t>
  </si>
  <si>
    <t>Учреждения  обеспечивающие предоставление услуг в сфере образования</t>
  </si>
  <si>
    <t>435 00 00</t>
  </si>
  <si>
    <t>435 99 00</t>
  </si>
  <si>
    <t>Учебно-методические кабинеты, централизованные бухгалтерии группы хозяйственного обслуживания, учебные фильмотеки, межшкольные учебно-производственные комбинаты, логопедические пункты.</t>
  </si>
  <si>
    <t>452 00 00</t>
  </si>
  <si>
    <t>452 99 00</t>
  </si>
  <si>
    <t>022</t>
  </si>
  <si>
    <t>Долгосрочные целевые  программы</t>
  </si>
  <si>
    <t>922 00 00</t>
  </si>
  <si>
    <t>Долгосрочная  целевая  программа "Развитие образования Брянской  области "(2009-2013 годы)</t>
  </si>
  <si>
    <t>922 12 00</t>
  </si>
  <si>
    <t>Районная программа перспективных мероприятий по обеспечению пожарной безопасности объектов образования Погарского района на 2011-2015 г.г.</t>
  </si>
  <si>
    <t>795 00 03</t>
  </si>
  <si>
    <t>Районная целевая программа "Комплексные меры противодействия злоупотреблению наркотикам и их незаконному обороту " (2010-2014)</t>
  </si>
  <si>
    <t>795 00 02</t>
  </si>
  <si>
    <t>Долгосрочная целевая программа "Героико-патриотическое воспитание граждан ,поживающих на территории Погарского района "(2011-2013 годы)</t>
  </si>
  <si>
    <t>795 00 24</t>
  </si>
  <si>
    <t>Долгосрочная целевая программа "Дети -сироты " на 2011 -2015 годы</t>
  </si>
  <si>
    <t>795 00 10</t>
  </si>
  <si>
    <t>822 00 00</t>
  </si>
  <si>
    <t>Культура, кинематография и средства массовой информации</t>
  </si>
  <si>
    <t>08</t>
  </si>
  <si>
    <t>Культура</t>
  </si>
  <si>
    <t>Музеи и постоянные выставки</t>
  </si>
  <si>
    <t>441 00 00</t>
  </si>
  <si>
    <t>441 99 00</t>
  </si>
  <si>
    <t>Районные целевые программы</t>
  </si>
  <si>
    <t>795 00 05</t>
  </si>
  <si>
    <t>Районная целевая программа " Молодежь"2011-2013 г.г.</t>
  </si>
  <si>
    <t>795 00 13</t>
  </si>
  <si>
    <t>Другие  вопросы в области культуры ,кинемотографии</t>
  </si>
  <si>
    <t>Предоставлениесубвенций поселениям на оказание   мер социальной  поддержки по оплате жилья и коммунальных услуг отдельным категориям граждан, работающим в сельской местности или пгт</t>
  </si>
  <si>
    <t>521 02 12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</si>
  <si>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</si>
  <si>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</si>
  <si>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</si>
  <si>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</si>
  <si>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</si>
  <si>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</si>
  <si>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</si>
  <si>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005</t>
  </si>
  <si>
    <t>Социальное обеспечение населения</t>
  </si>
  <si>
    <t>Социальная  помощь</t>
  </si>
  <si>
    <t>505 00 00</t>
  </si>
  <si>
    <t xml:space="preserve">Обеспечение жилыми  помещениям  детей-сирот,детей,оставшихся  без  попечения  родителей,а также  детей, находящихся  под  опекой (попечительством),не  имеющих  закрепленного  жилого  помещения 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</si>
  <si>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</si>
  <si>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</si>
  <si>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</si>
  <si>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</si>
  <si>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</si>
  <si>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Районная целевая программа "Обеспечение жильем молодых семей" 2011-2013 г.г.</t>
  </si>
  <si>
    <t>795 00 08</t>
  </si>
  <si>
    <t>Районная целевая программа "Доступное жилье" на 2008-2010 годы</t>
  </si>
  <si>
    <t>795 00 11</t>
  </si>
  <si>
    <t>068</t>
  </si>
  <si>
    <t>Охрана семьи и детства</t>
  </si>
  <si>
    <t>Социальная помощь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</si>
  <si>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</si>
  <si>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</si>
  <si>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Содержание ребенка в семье опекуна и приемной семье, а также вознаграждение  причитающееся  приемному  родителю</t>
  </si>
  <si>
    <t>520 13 00</t>
  </si>
  <si>
    <t>Социальная поддержка и социальное обслуживание детей-сирот и детей, оставшихся без попечения родителей, находящихся на воспитании в приемных семьях</t>
  </si>
  <si>
    <t>520 13 01</t>
  </si>
  <si>
    <t>Содержание ребенка в семье опекуна (попечителя)</t>
  </si>
  <si>
    <t>520 13 02</t>
  </si>
  <si>
    <t>Компенсация  части родительской платы  за  содержание  ребенка в государственных  и муниципальных  образовательных  учреждениях, реализующих  основную  общеобразовательную программу  дошкольного  образования</t>
  </si>
  <si>
    <t>Социальные  выплаты</t>
  </si>
  <si>
    <t>Другие вопросы в области социальной политики</t>
  </si>
  <si>
    <t>Осуществление  деятельности  по профилактике  безнадзорности  и првонарушений  несовершеннолетних</t>
  </si>
  <si>
    <t>521 02 03</t>
  </si>
  <si>
    <t>Организация и осуществление  деятельности по опеке и попечительству</t>
  </si>
  <si>
    <t>521 02 20</t>
  </si>
  <si>
    <t>Районная целевая программа "Профилактика безнадзорности и правонарушений" на 2011-2015 годы</t>
  </si>
  <si>
    <t>795 00 12</t>
  </si>
  <si>
    <t>Районная целевая программа "Демографическое  развитие Погарского района  2008-2010 годы"</t>
  </si>
  <si>
    <t>795 00 21</t>
  </si>
  <si>
    <t>Физическая культура  и спорт</t>
  </si>
  <si>
    <t xml:space="preserve"> Массовый спорт </t>
  </si>
  <si>
    <t>795 00 07</t>
  </si>
  <si>
    <t>079</t>
  </si>
  <si>
    <t>Обслуживание государственного и муниципального долга</t>
  </si>
  <si>
    <t>Обслуживание  государственного  внутреннего и муниципального долга</t>
  </si>
  <si>
    <t>065 00 00</t>
  </si>
  <si>
    <t xml:space="preserve">Процентные  платежи  по  муниципальному долгу  </t>
  </si>
  <si>
    <t xml:space="preserve">Обслуживание внутреннего  долга </t>
  </si>
  <si>
    <t>Межбюджетные  трансферты общего характера  бюджета субъектов  Российской  Федерации  и муниципальных  образований</t>
  </si>
  <si>
    <t>14</t>
  </si>
  <si>
    <t xml:space="preserve">Дотации на выравнивание бюджетной обеспеченности  субъектов Российской  Федерации  и муниципальных  образований </t>
  </si>
  <si>
    <t xml:space="preserve">Выравнивание бюджетной обеспеченности </t>
  </si>
  <si>
    <t>521 02 01</t>
  </si>
  <si>
    <t>007</t>
  </si>
  <si>
    <t>Прочие  межбюджетные  трансферты  общего  характера</t>
  </si>
  <si>
    <t>Поддержка мер  по  обеспечению сбалансированности бюджетов поселений</t>
  </si>
  <si>
    <t>521 02 02</t>
  </si>
  <si>
    <t>Субвенции</t>
  </si>
  <si>
    <t>7082,000</t>
  </si>
  <si>
    <t>Итого</t>
  </si>
  <si>
    <t>Предоставление субвенций  бюджетам  поселений  на осуществление отдельных  государственных  полномочий  по  первисному  воинскому  учету на  территориях ,где  отсутствуют военные  комиссариаты</t>
  </si>
  <si>
    <t xml:space="preserve">                    (тыс. рублей)</t>
  </si>
  <si>
    <t>КВСР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</si>
  <si>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</si>
  <si>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531 00 00</t>
  </si>
  <si>
    <t>Государственная поддержка сельского хозяйства</t>
  </si>
  <si>
    <t>Субсидии на продукцию животноводства и растениеводства</t>
  </si>
  <si>
    <t>795 00 09</t>
  </si>
  <si>
    <t>Районная целевая программа "Повышение продуктивности животноводства" на 2008 год</t>
  </si>
  <si>
    <t>91</t>
  </si>
  <si>
    <t>531 01 00</t>
  </si>
  <si>
    <t>531 01 03</t>
  </si>
  <si>
    <t>Районная целевая программа " Молодежь"на 2011-2013годы"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</si>
  <si>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</si>
  <si>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</si>
  <si>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</si>
  <si>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</si>
  <si>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Обеспечение деятельности подведомственных учреждений(МУЗ"Погарская ЦРБ")</t>
  </si>
  <si>
    <t>470 99 00</t>
  </si>
  <si>
    <t>470 99 10</t>
  </si>
  <si>
    <t>Расходные обязательства, выполнение которых осуществляется в том числе за счет межбюджетных субсидий из областного бюджета</t>
  </si>
  <si>
    <t>Разовая материальная помощь к отпуску работникам учреждений образования, культуры, здравоохранения, физической культуры и спорта</t>
  </si>
  <si>
    <t>Доплата к заработной плате медицинским работникам</t>
  </si>
  <si>
    <t>531 01 08</t>
  </si>
  <si>
    <t>Расходные обязательства, выполнение которых осуществляется за счет субвенций из областного бюджета</t>
  </si>
  <si>
    <t>531 02 00</t>
  </si>
  <si>
    <t>Социальная поддержка по оплате жилья и коммунальных услуг отдельным категориям граждан, работающим в сельской местности или пгт</t>
  </si>
  <si>
    <t>Амбулаторная  помощь</t>
  </si>
  <si>
    <t>520  00 00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</si>
  <si>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</si>
  <si>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</si>
  <si>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Выполнение функций бюджетными учреждениями (МУЗ"Погарская ЦРБ")</t>
  </si>
  <si>
    <t>520 18 10</t>
  </si>
  <si>
    <t>Скорая  медицинская помощь</t>
  </si>
  <si>
    <t>Другие вопросы в области здравоохранения, физической культуры и спорта</t>
  </si>
  <si>
    <t>Районная целевая программа по профилактике Вич-инфекции, обследованию, лечению, уходу за Вич-инфицированными гражданами и контактными в Погарском районе на 2009-2011 годы</t>
  </si>
  <si>
    <t>795 00 06</t>
  </si>
  <si>
    <t>Мероприятия в области здравоохранения, спорта и физической культуры</t>
  </si>
  <si>
    <t>1 01 02010 01 0000 110</t>
  </si>
  <si>
    <t>Налог на доходы физических лиц</t>
  </si>
  <si>
    <t>НАЛОГИ НА ПРИБЫЛЬ, ДОХОДЫ</t>
  </si>
  <si>
    <t>НАЛОГОВЫЕ И НЕНАЛОГОВЫЕ  ДОХОДЫ</t>
  </si>
  <si>
    <t>3</t>
  </si>
  <si>
    <t>2</t>
  </si>
  <si>
    <t>Наименование</t>
  </si>
  <si>
    <t>(тыс. рублей)</t>
  </si>
  <si>
    <t xml:space="preserve">                                                                                    к решению Погарского районного</t>
  </si>
  <si>
    <t>в решение Погарского районного Совета</t>
  </si>
  <si>
    <t>РЕШИЛ:</t>
  </si>
  <si>
    <t>Код бюджетной классификации Российской Федерации</t>
  </si>
  <si>
    <t>Субвенции бюджетам муниципальных районов на финансовое обеспечение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</si>
  <si>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2 02 03029 05 0000 151</t>
  </si>
  <si>
    <t>2 02 03024 05 0000 151</t>
  </si>
  <si>
    <t>Субвенции бюджетам муниципальных районов  для предоставления субвенций поселениям  на оказание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</si>
  <si>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</si>
  <si>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009</t>
  </si>
  <si>
    <t>РЕШЕНИЕ</t>
  </si>
  <si>
    <t xml:space="preserve">БРЯНСКОЙ ОБЛАСТИ </t>
  </si>
  <si>
    <t>ПОГАРСКИЙ РАЙОННЫЙ СОВЕТ НАРОДНЫХ ДЕПУТАТОВ</t>
  </si>
  <si>
    <t>РОССИЙСКАЯ ФЕДЕРАЦИЯ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</si>
  <si>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</si>
  <si>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</si>
  <si>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</si>
  <si>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r>
      <t>«</t>
    </r>
    <r>
      <rPr>
        <sz val="13"/>
        <rFont val="Times New Roman"/>
        <family val="1"/>
      </rPr>
      <t>О внесении изменений и дополнений</t>
    </r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</si>
  <si>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</si>
  <si>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2 02 02999 05 0000 151</t>
  </si>
  <si>
    <t>Субвенции бюджетам муниципальных районов для осуществления  отдельных  государственных полномочий Брянской области в области охраны труда</t>
  </si>
  <si>
    <t>2 02 04999 05 0000 151</t>
  </si>
  <si>
    <t>006</t>
  </si>
  <si>
    <t>Субвенции бюджетам муниципальных районов по финансированию общеобразовательных учреждений в части обеспечения реализации основных общеобразовательных программ</t>
  </si>
  <si>
    <t>916</t>
  </si>
  <si>
    <t xml:space="preserve">07 </t>
  </si>
  <si>
    <t>Выполнение функций бюджетными учреждениями(ДЮСШ)</t>
  </si>
  <si>
    <t>423 99 10</t>
  </si>
  <si>
    <t>Выполнение функций бюджетными учреждениями(Д.тв.)</t>
  </si>
  <si>
    <t>423 99 20</t>
  </si>
  <si>
    <t>Выполнение функций бюджетными учреждениями(ДШИ)</t>
  </si>
  <si>
    <t>423 99 30</t>
  </si>
  <si>
    <t xml:space="preserve">Учреждения  обеспечивающие  предоставление услуг в сфере образования </t>
  </si>
  <si>
    <t>Обеспечение деятельности подведомственных учреждений(бухгалтерия)</t>
  </si>
  <si>
    <t>452 99 10</t>
  </si>
  <si>
    <t>Выполнение функций бюджетными учреждениями(Центр мат сн.)</t>
  </si>
  <si>
    <t>452 99 20</t>
  </si>
  <si>
    <t>Обеспечение деятельности подведомственных учреждений(уч.методич.каб)</t>
  </si>
  <si>
    <t>452 99 30</t>
  </si>
  <si>
    <t>Содержание ребенка в семье опекуна и приемной семье, а также  вознаграждение  причитающееся приемному родителю</t>
  </si>
  <si>
    <t>Другие общегосударственные вопросы</t>
  </si>
  <si>
    <t>Руководство и управление в сфере установленных функций</t>
  </si>
  <si>
    <t>Процентные платежи по долговым обязательствам</t>
  </si>
  <si>
    <t>Процентные платежи по муниципальному долгу</t>
  </si>
  <si>
    <t xml:space="preserve">009 </t>
  </si>
  <si>
    <t>531 02 01</t>
  </si>
  <si>
    <t xml:space="preserve">Районная целевая программа "Обеспечение  пожарной  безопасности  объектов МУЗ "Погарская ЦРБ"на 2008-2010 годы </t>
  </si>
  <si>
    <t>795 00 14</t>
  </si>
  <si>
    <t>Районная  целевая программа "Кадровая  политика  здравоохранения  Погарского  района  на 2008-2016 годы"</t>
  </si>
  <si>
    <t>795 00 15</t>
  </si>
  <si>
    <t>Ведомственные целевые программы</t>
  </si>
  <si>
    <t>Ведомственная целевая программа "Развитие здравоохранения Брянской облоасти"(2008-2010)</t>
  </si>
  <si>
    <t>822 47 00</t>
  </si>
  <si>
    <t>Обеспечение деятельности подведомственных учреждений (Юдиновская участковая больница)</t>
  </si>
  <si>
    <t>470 99 20</t>
  </si>
  <si>
    <t>Выполнение функций бюджетными учреждениями (Юд.уч.больница)</t>
  </si>
  <si>
    <t>520 18 20</t>
  </si>
  <si>
    <t>Районная целевая программа "Обеспечение жильем молодых семей" на 2011-2013 годы.</t>
  </si>
  <si>
    <t>Районная целевая программа "Доступное жилье" на 2006-2010 годы</t>
  </si>
  <si>
    <t>Другие вопросы в области  социальной  политики</t>
  </si>
  <si>
    <t>Физическая культура и спорт</t>
  </si>
  <si>
    <t>Районная целевая программа "Комплексные меры противодействия злоупотреблению наркотикам и их незаконному обороту " (2007-2009 годы)</t>
  </si>
  <si>
    <t xml:space="preserve">003 </t>
  </si>
  <si>
    <t xml:space="preserve">04 </t>
  </si>
  <si>
    <t>Районная целевая программа "Комплексные меры противодействия злоупотреблению наркотикам и их незаконному обороту " (2010-2014 годы)</t>
  </si>
  <si>
    <t>Долгосрочная  целевая программа "Дети-Сироты" на 2011-2015 годы</t>
  </si>
  <si>
    <t xml:space="preserve">Охрана семьи и детства </t>
  </si>
  <si>
    <t>Иные  безвозмездные  и  безвозвратные  перечисления</t>
  </si>
  <si>
    <t>Субвенции бюджетам муниципальных районов на финансовое обеспечение государственных полномочий Брянской области по выплате ежемесячных денежных средств на содержание и проезд ребенка опекуну (попечителю)</t>
  </si>
  <si>
    <t>2 02 03027 05 0000 151</t>
  </si>
  <si>
    <t>Субвенции бюджетам муниципальных районов по социальной поддержке и социальному обслуживанию детей-сирот и детей, оставшихся без попечения родителей, находящихся на воспитании в приемных семьях</t>
  </si>
  <si>
    <t>Субвенции бюджетам  муниципальных районов по финансированию ежемесячного вознаграждения за классное руководство в образовательных учреждениях</t>
  </si>
  <si>
    <t>2 02 03021 05 0000 151</t>
  </si>
  <si>
    <t>2 02 03021 00 0000 151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</si>
  <si>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попечения, в семью.</t>
  </si>
  <si>
    <t>2 02 03020 05 0000 151</t>
  </si>
  <si>
    <t>2 02 03020 00 0000 151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</si>
  <si>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</si>
  <si>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субъектов Российской Федерации и муниципальных районов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</si>
  <si>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</si>
  <si>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Прочие субсидии</t>
  </si>
  <si>
    <t>2 02 02999 00 0000 151</t>
  </si>
  <si>
    <t>Субсидии бюджетам субъектов Российской Федерации и муниципальных образований (межбюджетные субсидии)</t>
  </si>
  <si>
    <t>Дотации бюджетам муниципальных районов на поддержку мер по обеспечению сбалансированности бюджетов муниципальных районов и городских округов</t>
  </si>
  <si>
    <t>2 02 01003 05 0000 151</t>
  </si>
  <si>
    <t>2 02 01003 00 0000 151</t>
  </si>
  <si>
    <t>2 02 01000 00 0000 151</t>
  </si>
  <si>
    <t>Дотации бюджетам на поддержку мер по обеспечению сбалансированности бюджетов</t>
  </si>
  <si>
    <t>Дотации бюджетам муниципальных районов на выравнивание уровня бюджетной обеспеченности</t>
  </si>
  <si>
    <t>2 02 01001 05 0000 151</t>
  </si>
  <si>
    <t>2 02 01001 00 0000 151</t>
  </si>
  <si>
    <t>Дотации на выравнивание уровня бюджетной обеспеченности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</si>
  <si>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</si>
  <si>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</si>
  <si>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</si>
  <si>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1 16 90050 05 0000 140</t>
  </si>
  <si>
    <t>1 00 00000 00 0000 000</t>
  </si>
  <si>
    <t xml:space="preserve">Прочие поступления от денежных взысканий  (штрафов) и иных сумм в возмещение ущерба </t>
  </si>
  <si>
    <t>1 16 90000 00 0000 140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</si>
  <si>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</si>
  <si>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</si>
  <si>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Денежные взыскания (штрафы) за нарушение земельного законодательства</t>
  </si>
  <si>
    <t>1 16 25060 01 0000 140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</si>
  <si>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</si>
  <si>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</si>
  <si>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</si>
  <si>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</si>
  <si>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1 16 03010 01 0000 140</t>
  </si>
  <si>
    <t>Денежные взыскания (штрафы) за нарушение законодательства о налогах и сборах</t>
  </si>
  <si>
    <t>1 16 03000 00 0000 140</t>
  </si>
  <si>
    <t>ШТРАФЫ, САНКЦИИ, ВОЗМЕЩЕНИЕ УЩЕРБА</t>
  </si>
  <si>
    <t>1 16 00000 00 0000 000</t>
  </si>
  <si>
    <t xml:space="preserve">Плата за негативное воздействие на окружающую среду </t>
  </si>
  <si>
    <t>1 12 01000 01 0000 120</t>
  </si>
  <si>
    <t>1 08 00000 00 0000 000</t>
  </si>
  <si>
    <t>ПЛАТЕЖИ ПРИ ПОЛЬЗОВАНИИ ПРИРОДНЫМИ РЕСУРСАМИ</t>
  </si>
  <si>
    <t>1 12 00000 00 0000 000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</si>
  <si>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</si>
  <si>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</si>
  <si>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</si>
  <si>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1 11 05030 00 0000 120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</si>
  <si>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</si>
  <si>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</si>
  <si>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</si>
  <si>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</si>
  <si>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</si>
  <si>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</si>
  <si>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</si>
  <si>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</si>
  <si>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1 08 03010 01 0000 110</t>
  </si>
  <si>
    <t xml:space="preserve">Государственная пошлина по делам, рассматриваеммым в судах общей юрисдикции, мировыми судьями </t>
  </si>
  <si>
    <t>1 08 03000 01 0000 110</t>
  </si>
  <si>
    <t>ГОСУДАРСТВЕННАЯ ПОШЛИНА</t>
  </si>
  <si>
    <t>Единый налог на вмененный доход для отдельных видов деятельности</t>
  </si>
  <si>
    <t>1 05 02010 02 0000 110</t>
  </si>
  <si>
    <t>1 05 02000 02 0000 110</t>
  </si>
  <si>
    <t>Минимальный налог, зачисляемый в бюджеты субъектов Российской Федерации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</si>
  <si>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</si>
  <si>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</si>
  <si>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>1 05 01040 02 0000 110</t>
  </si>
  <si>
    <t>1 05 01021 01 0000 110</t>
  </si>
  <si>
    <t>1 05 01020 01 0000 110</t>
  </si>
  <si>
    <t>1 01 02000 01 0000 110</t>
  </si>
  <si>
    <t>1 01 00000 00 0000 000</t>
  </si>
  <si>
    <t>1 05 01011 01 0000 110</t>
  </si>
  <si>
    <t>1 05 01010 01 0000 110</t>
  </si>
  <si>
    <t>1 01 02040 01 0000 110</t>
  </si>
  <si>
    <t>1 05 01000 00 0000 110</t>
  </si>
  <si>
    <t>1 01 02030 01 0000 110</t>
  </si>
  <si>
    <t>НАЛОГИ НА СОВОКУПНЫЙ ДОХОД</t>
  </si>
  <si>
    <t>1 05 00000 00 0000 000</t>
  </si>
  <si>
    <t>1 01 02020 01 0000 110</t>
  </si>
  <si>
    <t>п.г.т. Погар</t>
  </si>
  <si>
    <t>народных депутатов № 4-242 от 15.12.2011г.</t>
  </si>
  <si>
    <t>«О бюджете Погарского района на 2012 год</t>
  </si>
  <si>
    <t>и на плановый период 2013 и 2014 годов».</t>
  </si>
  <si>
    <t xml:space="preserve">        Рассмотрев предложения администрации Погарского района о внесении изменений и дополнений в решение Погарского районного Совета народных депутатов от 15.12.2011  года № 4-242 «О бюджете Погарского района на 2012 год и на плановый период 2013 и 2014 годов» в целях приведения бюджета Погарского района на 2012 год и на плановый период 2013 и 2014 годов в соответствие с действующим законодательством, Погарский районный Совет народных депутатов</t>
  </si>
  <si>
    <t>1 11 05013 10 0000 120</t>
  </si>
  <si>
    <t xml:space="preserve">                                                                  № 4-242 от 15.12.2011г.</t>
  </si>
  <si>
    <t xml:space="preserve">                                                                        "О бюджете Погарского района на 2012 год</t>
  </si>
  <si>
    <t xml:space="preserve">                                                    и на плановый период 2013 и 2014 годов"</t>
  </si>
  <si>
    <t>Прогнозируемые доходы  районного бюджета на 2012  год</t>
  </si>
  <si>
    <t>Субвенции бюджетам муниципальных районов на содержание автомобильных дорог общего пользования местного значения поселений</t>
  </si>
  <si>
    <t>Субвенции бюджетам муниципальных районов на ремонт автомобильных дорог общего пользования местного значения поселений</t>
  </si>
  <si>
    <t>Субвенции бюджетам муниципальных районов для предоставления субвенций бюджетам городских поселений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</si>
  <si>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для осуществления  отдельных 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</si>
  <si>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</si>
  <si>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</si>
  <si>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бюджетам на составление списков кандидатов в присяжные заседатели федеральных судов общей юрисдикции в Российской Федерации</t>
  </si>
  <si>
    <t>2 02 03007 00 0000 151</t>
  </si>
  <si>
    <r>
      <t>Денежные взыскания(штрафы) за нарушение законодательства о налогах и сборах , предусмотренные статьями 116,118, 119</t>
    </r>
    <r>
      <rPr>
        <sz val="10"/>
        <rFont val="Arial"/>
        <family val="2"/>
      </rPr>
      <t>¹</t>
    </r>
    <r>
      <rPr>
        <i/>
        <sz val="10"/>
        <rFont val="Times New Roman"/>
        <family val="1"/>
      </rPr>
      <t xml:space="preserve"> , пунктами 1и2 статьи 120, статьями 125,126,128,129,129</t>
    </r>
    <r>
      <rPr>
        <sz val="10"/>
        <rFont val="Arial"/>
        <family val="2"/>
      </rPr>
      <t>¹</t>
    </r>
    <r>
      <rPr>
        <i/>
        <sz val="10"/>
        <rFont val="Times New Roman"/>
        <family val="1"/>
      </rPr>
      <t>,132,133,134, 135, 135</t>
    </r>
    <r>
      <rPr>
        <sz val="10"/>
        <rFont val="Arial"/>
        <family val="2"/>
      </rPr>
      <t>¹</t>
    </r>
    <r>
      <rPr>
        <i/>
        <sz val="10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</si>
  <si>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Единый сельскохозяйственный налог</t>
  </si>
  <si>
    <t>1 05 03010 01 0000 110</t>
  </si>
  <si>
    <t>1 05 03000 00 0000 110</t>
  </si>
  <si>
    <t>1 05 01050 01 0000 110</t>
  </si>
  <si>
    <t>Налог, взимаемый с налогоплательщиков,выбравших в качестве налогообложения доходы, уменьшенные на величину расходов</t>
  </si>
  <si>
    <t>Налог, взимаемый с налогоплательщиков,выбравших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</si>
  <si>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</si>
  <si>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 xml:space="preserve">Распределение  бюджетных  ассигнований  по разделам и  подразделам,  целевым статьям и видам расходов классификации расходов  бюджета на 2012 год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</si>
  <si>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</si>
  <si>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</si>
  <si>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</si>
  <si>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</si>
  <si>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</si>
  <si>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</si>
  <si>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</si>
  <si>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</si>
  <si>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 xml:space="preserve">Иные бюджетные  ассигнования </t>
  </si>
  <si>
    <t>800</t>
  </si>
  <si>
    <t xml:space="preserve">Уплата налога на имущество организаций   и земельног налога </t>
  </si>
  <si>
    <t>851</t>
  </si>
  <si>
    <t xml:space="preserve">Уплата прочих налогов,сборов и иных  обязательных платежей </t>
  </si>
  <si>
    <t xml:space="preserve">03 </t>
  </si>
  <si>
    <t>852</t>
  </si>
  <si>
    <t xml:space="preserve">Глава  местной  администрации </t>
  </si>
  <si>
    <t>002 08 00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</si>
  <si>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</si>
  <si>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</si>
  <si>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001 40 00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</si>
  <si>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</si>
  <si>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</si>
  <si>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Обеспечение  деятельности  финансовых,налоговых и  таможенных  органов и  органов  финансового (финансово -бюджетного ) надзора</t>
  </si>
  <si>
    <t>Расходы на выплаты персоналу в целях  обеспечения  выполнения  функций муниципальных органов,казенных  учреждений</t>
  </si>
  <si>
    <t xml:space="preserve">Иные бюджетные ассигнования </t>
  </si>
  <si>
    <t>Резервные  средства</t>
  </si>
  <si>
    <t>870</t>
  </si>
  <si>
    <t>Расходы на выплату персоналу в целях обеспечения выполнения функций муниципальными органами, казенными учреждениями</t>
  </si>
  <si>
    <t xml:space="preserve">521 02 04 </t>
  </si>
  <si>
    <t>Предоставление субвенций бюджетам поселений  для  осуществления отдельных  государственных  полномочий  по  определению  перечня  должностных лиц  органов  местного самоуправления ,упономоченных  составлять  протоколы  об  административных  правонарушениях</t>
  </si>
  <si>
    <t>Межбюжетные  трансферты</t>
  </si>
  <si>
    <t>521 02 23</t>
  </si>
  <si>
    <t>Иные межбюджетные трансферты</t>
  </si>
  <si>
    <t>540</t>
  </si>
  <si>
    <t xml:space="preserve">Осуществление отдельных государственных полнамочий  по  определению  перечня  должностных лиц органов  местного  самоуправления ,  уполномоченных  составлять протоколы  административных правонарушениях </t>
  </si>
  <si>
    <t>521 02 24</t>
  </si>
  <si>
    <t xml:space="preserve">Межбюджетные  трансферты </t>
  </si>
  <si>
    <t>Иные  межбюджетные  трансферты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</si>
  <si>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</si>
  <si>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</si>
  <si>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Районная целевая программа "Организация временного трудоустройства несовершеннолетних граждан в возрасте от 14 до 18 лет в Погарском районе" 2011-2015г.г.</t>
  </si>
  <si>
    <t>Субсидии юридическим лицам(кроме  муниципальных  учреждений ) и физическим  лицам -производителям  товаров,работ ,услуг</t>
  </si>
  <si>
    <t>810</t>
  </si>
  <si>
    <t>Иные бюджетные ассигнования</t>
  </si>
  <si>
    <t>Субсидии юридическим лицам (кроме муниципальных учреждений) и физическим лицам - производителям товаров, работ, услуг</t>
  </si>
  <si>
    <t>Дорожное хозяйство (дорожные фонды)</t>
  </si>
  <si>
    <t xml:space="preserve">Финансовое  обеспечение расходных  обязательств   муниципальныхт  образований ,возникших при выполнении государственных полномочий Российской  Федерации  ,субъектов  Российской  Федерации ,переданных  для  осуществления  органам  местного самоуправления в установленном  порядке </t>
  </si>
  <si>
    <t>Содержание автомобильных  дорог  общего пользования  местного значения  поселений</t>
  </si>
  <si>
    <t>521 02 05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</si>
  <si>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</si>
  <si>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</si>
  <si>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Ремонт автомобильных дорог общего  пользования местного значения поселений</t>
  </si>
  <si>
    <t>521 02 06</t>
  </si>
  <si>
    <t xml:space="preserve">521 02 22 </t>
  </si>
  <si>
    <t>Районная целевая программа "Развитие и поддержка малого и среднего предпринимательства в Погарском районе на 2012-2016гг"</t>
  </si>
  <si>
    <t>795 00 29</t>
  </si>
  <si>
    <t>400</t>
  </si>
  <si>
    <t>795 00 25</t>
  </si>
  <si>
    <t>450</t>
  </si>
  <si>
    <t>Районная долгосрочная целевая программа  "Энергосбережение  и повышение энергетической  эффективности в Погарском районе Брянской области на период 2010-2014 годы и целевые установки на период до 2020 года</t>
  </si>
  <si>
    <t>795 00 26</t>
  </si>
  <si>
    <t>Охрана окружающей среды</t>
  </si>
  <si>
    <t>Другие вопросы в области охраны окружающей среды</t>
  </si>
  <si>
    <t>Районная целевая программа "Охрана окружающей природной среды Погарского района" (2011-2015гг)</t>
  </si>
  <si>
    <t>795 00 27</t>
  </si>
  <si>
    <t>Предоставление субсидий муниципальным бюджетным, автономным учреждениям и иным некоммерческим организациям</t>
  </si>
  <si>
    <t>420 99 11</t>
  </si>
  <si>
    <t>600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</si>
  <si>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</si>
  <si>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</si>
  <si>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Социальное обеспечение и иные выплаты населению</t>
  </si>
  <si>
    <t>300</t>
  </si>
  <si>
    <t>Пособия и компенсационные выплаты гражданам  и иные социальные выплаты, кроме публичных нормативных обязательств</t>
  </si>
  <si>
    <t>321</t>
  </si>
  <si>
    <t>Уплата налога на имущество организаций и земельного налога</t>
  </si>
  <si>
    <t>Уплата прочих налогов, сборов и иных платежей</t>
  </si>
  <si>
    <t>Субсидии бюджетным учреждениям на иные цели</t>
  </si>
  <si>
    <t>612</t>
  </si>
  <si>
    <t>Обеспечение деятельности аппарата  управления</t>
  </si>
  <si>
    <t>Пособия и компенсации гражданам  и иные социальные выплаты, кроме публичных нормативных обязательств</t>
  </si>
  <si>
    <t>Долгосрочная  целевая  программа "Одаренные дети" 2011-2015 годы</t>
  </si>
  <si>
    <t>Районная целевая программа "Кадровая политика здравоохранения Погарского района на 2008-2016 годы"</t>
  </si>
  <si>
    <t>Целевая программа совершенствования деятельности по обеспечению безопасности дорожного движения в Погарском районе 2011-2013гг</t>
  </si>
  <si>
    <t>795 00 28</t>
  </si>
  <si>
    <t>Районная целевая программа " Развитие культуры и сохранение культурного наследия Погарского района" 2012-2016 г.г.</t>
  </si>
  <si>
    <t>Социальное обеспечение и иные выплаты  населению</t>
  </si>
  <si>
    <t>Пенсии выплачиваемые организациями  сектора  муниципального управления</t>
  </si>
  <si>
    <t>312</t>
  </si>
  <si>
    <t>505 83 00</t>
  </si>
  <si>
    <t>Меры социальной  поддержки  населения  по  публичным  нормативным  обязательствам</t>
  </si>
  <si>
    <t>314</t>
  </si>
  <si>
    <t>Социальное  обеспечение и иные  выплаты  населению</t>
  </si>
  <si>
    <t>Субсидии  гражданам на приобретение  жилья</t>
  </si>
  <si>
    <t>322</t>
  </si>
  <si>
    <t>Пособия  и  компенсации  по  публичным  нормативным  обязательствам</t>
  </si>
  <si>
    <t>313</t>
  </si>
  <si>
    <t>Компенсация  части родительской  платы за  содержание  ребенка  в образовательных  учреждениях, реализующих основную общеобразовательную  программу дошкольного  образования</t>
  </si>
  <si>
    <t>Пособия  и компенсации  гражданам  и иные  социальные  выплаты , кроме публичных  нормативных  обязательств</t>
  </si>
  <si>
    <t>Районная целевая программа "Развитие  физической  культуры и спорта  в Погарском  районе "(2012-2016 годы)</t>
  </si>
  <si>
    <t xml:space="preserve">Процентные  платежи  по долглвым  обязатедьствам </t>
  </si>
  <si>
    <t>700</t>
  </si>
  <si>
    <t>Обслуживание муниципального  долга</t>
  </si>
  <si>
    <t>720</t>
  </si>
  <si>
    <t>Иные межбюджетные  трансферты</t>
  </si>
  <si>
    <t>Ведомственная структура расходов районного бюджета на 2012 год</t>
  </si>
  <si>
    <t>919</t>
  </si>
  <si>
    <t xml:space="preserve">Субсидии юридическим лицам (кроме государственных учреждений) и физическим лицам - производителям товаров, работ и услуг </t>
  </si>
  <si>
    <t>Районная целевая программа "Развитие и поддержка малого и среднего предпринимательства в Погарском районе" на 2012-2016гг</t>
  </si>
  <si>
    <t>795 0029</t>
  </si>
  <si>
    <t>Бюджетные инвестиции иным юридическим лицам</t>
  </si>
  <si>
    <t>Районная долгосрочная целевая программа "Энергосбережение и повышение энергетической эффективности в Погарском районе Брянской области на период 2010-2014 годы и целевые установки на период до 2020 года</t>
  </si>
  <si>
    <t>Районная целевая программа "Охрана окружающей природной среды Погарского района (2011-2015гг)</t>
  </si>
  <si>
    <t>Районная целевая программа " Развитие культуры и сохранение культурного наследия Погарского района на 2012-2016 годы"</t>
  </si>
  <si>
    <t>Районная целевая программа "Развитие физической культуры и спорта в Погарском районе на 2012-2016 годы"</t>
  </si>
  <si>
    <t>Районная целевая программа "Организация временного трудоустройства несовершеннолетних граждан в возрасте от 14 до 18 лет в Погарском районе на 2011-2015г.г."</t>
  </si>
  <si>
    <t xml:space="preserve">452 99 20 </t>
  </si>
  <si>
    <t>Долгосрочная районная программа перспективных мероприятий по обеспечению пожарной безопасности объектов образования Погарского района на 2011-2015 годы.</t>
  </si>
  <si>
    <t>Долгосрочная районная целевая программа "Одаренные дети" на 2011-2015 годы</t>
  </si>
  <si>
    <t xml:space="preserve"> 795 00 09</t>
  </si>
  <si>
    <t>Публичные нормативные выплаты гражданам несоциального характера</t>
  </si>
  <si>
    <t>330</t>
  </si>
  <si>
    <t>Целевая программа совершенствования деятельности по обеспечению безопасности дорожного движения в Погарском районе 2011-2013 гг</t>
  </si>
  <si>
    <t>ФИНАНСОВОЕ  УПРАВЛЕНИЕ  АДМИНИСТРАЦИИ  ПОГАРСКОГО  РАЙОНА</t>
  </si>
  <si>
    <t>Субсидии бюджетам муниципальны районов на реализацию долгосрочной программы "Демографическое развитие Брянской области" (2011-2015 годы)</t>
  </si>
  <si>
    <t>Субсидии бюджетам муниципальных районов, городских округов на мероприятия по проведению оздоровительной кампании детей</t>
  </si>
  <si>
    <t>2 02 03026 05 0000 151</t>
  </si>
  <si>
    <t>Субвенции бюджетам муниципальных районов и городских округов на обеспечение жилыми помещениями  детей-сирот, детей,оставшихся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</si>
  <si>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2 02  02077 05 0000 151</t>
  </si>
  <si>
    <t>Субсидии бюджетам муниципальных образований на развитие социальной и инженерной инфраструктуры за счет средств бюджета субъекта Российской Федерации</t>
  </si>
  <si>
    <t xml:space="preserve">420 99 00 </t>
  </si>
  <si>
    <t>ДЦП "Демографическое развитие Брянской области" (2011-2015 годы)</t>
  </si>
  <si>
    <t>922 05 00</t>
  </si>
  <si>
    <t>ДЦП "Развитие образования Брянской области" (2011-2015 годы)</t>
  </si>
  <si>
    <t>Долгосрочные целевые программы</t>
  </si>
  <si>
    <t xml:space="preserve">922 00 00 </t>
  </si>
  <si>
    <t>Приобретение товаров, работ, услуг в пользу граждан</t>
  </si>
  <si>
    <t>505 89 00</t>
  </si>
  <si>
    <t>323</t>
  </si>
  <si>
    <t>Субсидии бюджетам муниципальных районов на  реализацию  долгосрочной  программы"Охрана окружающей природной среды Брянской области" (2011-2015 годы)</t>
  </si>
  <si>
    <t>Субсидии бюджетам муниципальных районов на  реализацию  долгосрочной  программы"Культура Брянщины"</t>
  </si>
  <si>
    <t>Субсидии на софинансирование объектов капитального строительства государственной (муниципальной) собственности</t>
  </si>
  <si>
    <t>523 01 02</t>
  </si>
  <si>
    <t>522</t>
  </si>
  <si>
    <t>Меры социальной поддержки населения по публичным нормативным обязательствам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</si>
  <si>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</si>
  <si>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 xml:space="preserve">521 02 11 </t>
  </si>
  <si>
    <t xml:space="preserve">Долгосрочная целевая программа "Развитие образования Брянской области"(2009-2013г) </t>
  </si>
  <si>
    <t>Долгосрочная целевая программа "Охрана окружающей природной среды Брянской области"</t>
  </si>
  <si>
    <t>922 11 00</t>
  </si>
  <si>
    <t xml:space="preserve">922 11 00 </t>
  </si>
  <si>
    <t>Долгосрочная целевая программа "Культура Брянщины"</t>
  </si>
  <si>
    <t>922 02 00</t>
  </si>
  <si>
    <t>2 02 02999 05 00000 151</t>
  </si>
  <si>
    <t xml:space="preserve">Физическая культура </t>
  </si>
  <si>
    <t>Долгосрочная целевая программа "Развитие физической культуры и спорта в Брянской области" 2010-2015</t>
  </si>
  <si>
    <t>922 38 00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</si>
  <si>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</si>
  <si>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</si>
  <si>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</si>
  <si>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</si>
  <si>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</si>
  <si>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"О внесении изменений и дополнений</t>
  </si>
  <si>
    <t>в решение Погарского районного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</si>
  <si>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</si>
  <si>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физхическими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</si>
  <si>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</si>
  <si>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</si>
  <si>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Налог, взимаемый с налогоплательщиков,выбравших в качестве объекта налогообложения доходы (за налоговые периоды, истекшие до 1 января 2011 года)</t>
  </si>
  <si>
    <t>1 05 01012 01 0000 110</t>
  </si>
  <si>
    <t>1 05 01042 02 0000 110</t>
  </si>
  <si>
    <t>1 05 02020 02 0000 110</t>
  </si>
  <si>
    <t xml:space="preserve">Налог, взимаемый в виде стоимости патента в связи с применением упрощенной системы налогообложения (за налоговые периоды, истекшие до 1 января 2011 года) </t>
  </si>
  <si>
    <t>Единый налог на вмененный доход для отдельных видов деятельности (за налоговые периоды, истекшие до 1 января 2011 года)</t>
  </si>
  <si>
    <t>Межбюджетные трансферты бюджетам поселений на передаваемые полномочия</t>
  </si>
  <si>
    <t>521 06 00</t>
  </si>
  <si>
    <t>Межбюджетные трансферты бюджетам поселений на передаваемые полномочия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</si>
  <si>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521 06 01</t>
  </si>
  <si>
    <t xml:space="preserve"> </t>
  </si>
  <si>
    <t>Обеспечение деятельности Контрольно-счетной палаты</t>
  </si>
  <si>
    <t>002 04 01</t>
  </si>
  <si>
    <t>Долгосрочная районная целевая программа "Привлечение специалистов в ГБУЗ "Погарская ЦРБ" на 2011-2016</t>
  </si>
  <si>
    <t xml:space="preserve">КОНТРОЛЬНО-СЧЕТНАЯ ПАЛАТА </t>
  </si>
  <si>
    <t>917</t>
  </si>
  <si>
    <t>ВЦП "Обеспечение безопасности гидротехнических сооружений, а также противопаводковые мероприятия и водохозяйственная деятельность на территории Брянской области (2010-2015 годы)</t>
  </si>
  <si>
    <t>Субсидия на реализацию долгосрочной целевой программы "Развитие физической культуры и спорта в Брянской области" 2010-2015гг</t>
  </si>
  <si>
    <t>2 02 02145 05 0000 151</t>
  </si>
  <si>
    <t>Субсидия на модернизацию региональных систем общего образования</t>
  </si>
  <si>
    <t>Мероприятия в области здравоохранения, спорта и физической культуры, туризма</t>
  </si>
  <si>
    <t>512 97 00</t>
  </si>
  <si>
    <t xml:space="preserve"> 512 97 00</t>
  </si>
  <si>
    <t>Водное хозяйство</t>
  </si>
  <si>
    <t>Ведомственная целевая программа "Обеспечение безопасности гидротехнических сооружений, а также противопаводковые мероприятия и водохозяйственная деятельность на территории Брянской области" (2010-2015 годы)</t>
  </si>
  <si>
    <t>822 66 00</t>
  </si>
  <si>
    <t>Модернизация региональных систем общего образования</t>
  </si>
  <si>
    <t>436 21 00</t>
  </si>
  <si>
    <t>Субсидии бюджетам учреждений на финансовое обеспечение государственного задания на оказание государственных услуг (выполнение работ)</t>
  </si>
  <si>
    <t>Предоставление субсидий государственным бюджетным, автономным учреждениям и иным некоммерческим организациям</t>
  </si>
  <si>
    <t>00</t>
  </si>
  <si>
    <t xml:space="preserve"> 795 00 10</t>
  </si>
  <si>
    <t>Другие  вопросы в области культуры, кинемотографии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</si>
  <si>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</si>
  <si>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</si>
  <si>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</si>
  <si>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</si>
  <si>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</si>
  <si>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</si>
  <si>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и на плановый период 2013 и 2014годов"</t>
  </si>
  <si>
    <t xml:space="preserve">                                                                Совета народных депутатов </t>
  </si>
  <si>
    <t>Мероприятия в области использования, охраны водных объектов и гидротехнических сооружений</t>
  </si>
  <si>
    <t>280 01 00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</si>
  <si>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</si>
  <si>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</si>
  <si>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</si>
  <si>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источников внутреннего финансирования  дефицита</t>
  </si>
  <si>
    <t>Уменьшение стоимости акций и иных  форм участия в капитале</t>
  </si>
  <si>
    <t>006 01 06 01 00 05 0000 630</t>
  </si>
  <si>
    <t>Акции и иные  формы  участия  в капитале, находящиеся в государственной и муниципальной собственности".</t>
  </si>
  <si>
    <t>006 01 06 01 00 05 0000 000</t>
  </si>
  <si>
    <t>Иные  источники внутреннего финансирования дефицитов бюджетов</t>
  </si>
  <si>
    <t>006 01 06 00 00 00 0000 000</t>
  </si>
  <si>
    <t>Уменьшение прочих  остатков денежных средств бюджетов  муниципальных района</t>
  </si>
  <si>
    <t>009 01 05 02 01 05 0000 610</t>
  </si>
  <si>
    <t>Уменьшение прочих  остатков денежных средств бюджетов</t>
  </si>
  <si>
    <t>009 01 05 02 01 00 0000 610</t>
  </si>
  <si>
    <t>Уменьшение прочих  остатков  средств  бюджета</t>
  </si>
  <si>
    <t>009 01 05 02 00 00 0000 600</t>
  </si>
  <si>
    <t>Уменьшение  остатков  средств  бюджета</t>
  </si>
  <si>
    <t>009 01 05 00 00 00 0000 600</t>
  </si>
  <si>
    <t>Изменение остатков  средств  на счетах  по учету средств бюджета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</si>
  <si>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</si>
  <si>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</si>
  <si>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</si>
  <si>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009 01 03 00 00 05 2603  810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</si>
  <si>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</si>
  <si>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009 01 03 00 00 05 0000 810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</si>
  <si>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</si>
  <si>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009 01 03 00 00 00 0000 800</t>
  </si>
  <si>
    <t>009 01 03 00 00 05 2603 710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</si>
  <si>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</si>
  <si>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009 01 03 00 00 05 0000 710</t>
  </si>
  <si>
    <t>Получение бюджетных  кредитов  от  других бюджетов бюджетной  системы Российской  Федерации</t>
  </si>
  <si>
    <t>009 01 03 00 00 00 0000 700</t>
  </si>
  <si>
    <t>Бюджетные кредиты от других бюджетов бюджетной системы  Российской  Федерации</t>
  </si>
  <si>
    <t>009 01 03 00 00 00 0000 000</t>
  </si>
  <si>
    <t>Погашение бюджетами  муниципальных районов  кредитов  от кредитных  организаций  в валюте  РФ</t>
  </si>
  <si>
    <t>009 01 02 00 00 05 0000 810</t>
  </si>
  <si>
    <t>Погашение  кредитов ,представленных  кредитными  организациями в валюте РФ</t>
  </si>
  <si>
    <t>009 01 02 00 00 05 0000 800</t>
  </si>
  <si>
    <t>Получение кредитов от кредитных организаций бюджетами муниципальных районов в валюте РФ</t>
  </si>
  <si>
    <t>009 01 02 00 00 05 0000 710</t>
  </si>
  <si>
    <t>Получение кредитов от кредитных организаций в валюте РФ</t>
  </si>
  <si>
    <t>009 01 02  00 00 00 0000 700</t>
  </si>
  <si>
    <t>Источники внутреннего финансирования дефицита</t>
  </si>
  <si>
    <t>009 01 00 00 00 00 0000 000</t>
  </si>
  <si>
    <t>НАИМЕНОВАНИЕ</t>
  </si>
  <si>
    <t xml:space="preserve">КБК </t>
  </si>
  <si>
    <t>Источники внутреннего  финансирования  дефицита районного бюджета на 2012 год</t>
  </si>
  <si>
    <t>(тыс.руб)</t>
  </si>
  <si>
    <t>Изменения 2012 года</t>
  </si>
  <si>
    <t xml:space="preserve">                                                                                    Приложение 1.</t>
  </si>
  <si>
    <t xml:space="preserve">                                                                                    Приложение 3.</t>
  </si>
  <si>
    <t>Изменения 2012г</t>
  </si>
  <si>
    <t>Приложение 13</t>
  </si>
  <si>
    <t>Мероприятия в области образования</t>
  </si>
  <si>
    <t>436 00 00</t>
  </si>
  <si>
    <t xml:space="preserve">1.  Внести в  Решение Погарского районного Совета депутатов «О бюджете Погарского района на 2012 год и на плановый период 2013 и 2014 годов» от 15.12.2011г. № 4-242 ( в редакции от 31.05.2012 №4-290)  следующие  дополнения: </t>
  </si>
  <si>
    <t>№ 4-305  от  22.06.2012</t>
  </si>
  <si>
    <t>№ 4-305 от  22.06.2012</t>
  </si>
  <si>
    <t xml:space="preserve">Погашение бюджетами  муниципальных  районов кредитов представленных  для   покрытия временных  кассовых разрывов,   возникших  при   исполнении  бюджета  муниципального района </t>
  </si>
  <si>
    <t xml:space="preserve">к решению  Погарского районного </t>
  </si>
  <si>
    <t xml:space="preserve">Совета народных депутатов </t>
  </si>
  <si>
    <t>№4 -242 от 15.12.2011года</t>
  </si>
  <si>
    <t>"Об бюджете Погарского района на 2012 год</t>
  </si>
  <si>
    <t>и на плановый период 2013 и 2014 годов"</t>
  </si>
  <si>
    <t xml:space="preserve">Программа муниципальных внутренних заимствований  Погарского района на 2012 год                                 </t>
  </si>
  <si>
    <t>тыс.руб.</t>
  </si>
  <si>
    <t>2012 год</t>
  </si>
  <si>
    <t xml:space="preserve">Внутренние заимствования (привлечение/погашение) </t>
  </si>
  <si>
    <t>Кредиты кредитных организаций</t>
  </si>
  <si>
    <t>Получение кредитов</t>
  </si>
  <si>
    <t>Погашение кредитов</t>
  </si>
  <si>
    <t xml:space="preserve"> Бюджетные кредиты, полученные от других бюджетов бюджетной системы Российской Федерации</t>
  </si>
  <si>
    <t xml:space="preserve">Получение кредитов </t>
  </si>
  <si>
    <t>в том числе:</t>
  </si>
  <si>
    <t>погашение бюджетом субъекта РФ бюджетных кредитов для  частичного  покрытия дефицита бюджета</t>
  </si>
  <si>
    <t>погашение бюджетом субъекта РФ бюджетных кредитов, предоставленных для покрытия временных кассовых разрывов, возникающих при  исполнении бюджета субъекта РФ</t>
  </si>
  <si>
    <t xml:space="preserve">          Структура муниципального внутреннего долга Погарского района на 2012 год </t>
  </si>
  <si>
    <t>№ п/п</t>
  </si>
  <si>
    <t>1.</t>
  </si>
  <si>
    <t>2.</t>
  </si>
  <si>
    <t>3.</t>
  </si>
  <si>
    <t>4.</t>
  </si>
  <si>
    <t xml:space="preserve">Размер муниципального внутреннего долга Погарского района  по состоянию на 01.06.2012 год </t>
  </si>
  <si>
    <t>Планируется погашение долговых обязательств в 2012 году</t>
  </si>
  <si>
    <t>Планируется  привлечение внутренних  заимствований в 2012 году, в том  числе</t>
  </si>
  <si>
    <t>Остаток задолженности по муниципальному внутреннему долгу по состоянию на 01.01.2013год</t>
  </si>
  <si>
    <t>от  22 .06.2012г.  № 4-305</t>
  </si>
  <si>
    <t>1.1. Пункт 1 изложить в редакции: "Утвердить основные характеристики бюджета Погарского района на 2012 год прогнозируемый объем доходов  бюджета в сумме  367746,574 тыс. рублей; общий объем расходов бюджета в сумме  368477,13 тыс.рублей с дефицитом в сумме 730,556 тыс.рублей;  верхний предел муниципального внутреннего долга Погарского района на 1 января 2013 в сумме 12000,0 тыс.рублей."</t>
  </si>
  <si>
    <t>1.2. Дополнить решение  приложением 2.3 согласно приложению 1 к настоящему решению.</t>
  </si>
  <si>
    <t>Приложение 2.3.</t>
  </si>
  <si>
    <t xml:space="preserve">                                                                                    Приложение 5.3.</t>
  </si>
  <si>
    <t>1.3. Дополнить решение  приложением 5.3 согласно приложению 2 к настоящему решению.</t>
  </si>
  <si>
    <t xml:space="preserve">                                                                                    Приложение 2.</t>
  </si>
  <si>
    <t>1.4. Дополнить решение  приложением 7.3. согласно приложению 3 к настоящему решению.</t>
  </si>
  <si>
    <t xml:space="preserve">                                                                                    Приложение 7.3.</t>
  </si>
  <si>
    <t>О внесении изменений и дополнений</t>
  </si>
  <si>
    <t xml:space="preserve"> № 4-242 от 15.12.2011г.</t>
  </si>
  <si>
    <t>О бюджете Погарского района на 2012 год</t>
  </si>
  <si>
    <t>к решению Погарского районного</t>
  </si>
  <si>
    <t>Приложение 4</t>
  </si>
  <si>
    <t>1.6. Приложение 13 изложить в новой редакции согласно приложению 5 к настоящему решению.</t>
  </si>
  <si>
    <t xml:space="preserve">                                                                                    Приложение 5.</t>
  </si>
  <si>
    <t>2.Настоящее решение вступает  в силу со дня его подписания.</t>
  </si>
  <si>
    <t>3.Направить  настоящее  решение в газету "Вперед" для  опубликования.</t>
  </si>
  <si>
    <t>Глава   Погарского  района                            А.М.Ласунов</t>
  </si>
  <si>
    <t>2.1.- получение бюджетных  кредитов  для  покрытия временных кассовых разрывов ,возникших  при исполнении бюджета</t>
  </si>
  <si>
    <t xml:space="preserve">2.2-получе кредитов  кредитных  организаций (  для  погашения бюджетных  кредитов для  частичного покрытия  дефицита  бюджета)  </t>
  </si>
  <si>
    <t>3.2- погашение  бюджетных  кредитов,полученных в 2012  году  для   покрытия временных  кассовых разрывов,возникших  при исполнении  бюджета</t>
  </si>
  <si>
    <t>4.1 - долг по кредиту полученному от кредитных организаций</t>
  </si>
  <si>
    <t>4.2 - долг по бюджетному кредиту для частичного покрытия дефицита, возникающего при исполнении бюджета</t>
  </si>
  <si>
    <t>1.3-обязательства  по муниципальным гарантиям</t>
  </si>
  <si>
    <t>4.3-обязательства  по муниципальным гарантиям</t>
  </si>
  <si>
    <t>1.1 - долг по бюджетным ссудам и бюджетным кредитам,полученным  муниипальным районом от бюджетов других уровней</t>
  </si>
  <si>
    <t>1.2-долг по  кредиту  от  кредитных  организаций  РФ</t>
  </si>
  <si>
    <t>3.1-погашение бюджетных кредитов .полученных  для частичного покрытия дефицита,возникающего при исполнении бюджета</t>
  </si>
  <si>
    <t>№ 4-305      от 22.06.2012</t>
  </si>
  <si>
    <t>№ 4-305     от  22  .06.2012</t>
  </si>
  <si>
    <t>1.5.  Приложение 11 изложить в новой  редакции  согласно приложению 4 к настоящему решению.</t>
  </si>
  <si>
    <t>Приложение  11</t>
  </si>
  <si>
    <t xml:space="preserve">Получение бюджетом муниципального района  бюджетных  кредитов  для  покрытия  временных кассовых  разрывов,возникших  при  исполнении  бюджета  муниципального  района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</si>
</sst>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"/>
    <numFmt numFmtId="172" formatCode="0.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.##0.0"/>
    <numFmt numFmtId="190" formatCode="[$-FC19]d\ mmmm\ yyyy\ &quot;г.&quot;"/>
    <numFmt numFmtId="191" formatCode="#,##0.0000"/>
    <numFmt numFmtId="192" formatCode="#,##0.00000"/>
    <numFmt numFmtId="193" formatCode="0.00000"/>
    <numFmt numFmtId="194" formatCode="000000"/>
    <numFmt numFmtId="195" formatCode="0.000000"/>
    <numFmt numFmtId="196" formatCode="_(* #,##0.000_);_(* \(#,##0.000\);_(* &quot;-&quot;??_);_(@_)"/>
    <numFmt numFmtId="197" formatCode="0.0000000"/>
    <numFmt numFmtId="198" formatCode="0.00000000"/>
    <numFmt numFmtId="199" formatCode="0.000000000"/>
    <numFmt numFmtId="200" formatCode="_-* #,##0.00[$р.-419]_-;\-* #,##0.00[$р.-419]_-;_-* &quot;-&quot;??[$р.-419]_-;_-@_-"/>
    <numFmt numFmtId="201" formatCode="_-* #,##0.000[$р.-419]_-;\-* #,##0.000[$р.-419]_-;_-* &quot;-&quot;??[$р.-419]_-;_-@_-"/>
    <numFmt numFmtId="202" formatCode="_-* #,##0.0000[$р.-419]_-;\-* #,##0.0000[$р.-419]_-;_-* &quot;-&quot;??[$р.-419]_-;_-@_-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left" vertical="top" wrapText="1"/>
    </xf>
    <xf numFmtId="170" fontId="21" fillId="24" borderId="10" xfId="0" applyNumberFormat="1" applyFont="1" applyFill="1" applyBorder="1" applyAlignment="1">
      <alignment horizontal="right" shrinkToFit="1"/>
    </xf>
    <xf numFmtId="0" fontId="21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 shrinkToFit="1"/>
    </xf>
    <xf numFmtId="0" fontId="22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33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 wrapText="1"/>
    </xf>
    <xf numFmtId="170" fontId="22" fillId="0" borderId="10" xfId="0" applyNumberFormat="1" applyFont="1" applyFill="1" applyBorder="1" applyAlignment="1" applyProtection="1">
      <alignment horizontal="right" shrinkToFit="1"/>
      <protection locked="0"/>
    </xf>
    <xf numFmtId="170" fontId="22" fillId="0" borderId="11" xfId="0" applyNumberFormat="1" applyFont="1" applyFill="1" applyBorder="1" applyAlignment="1" applyProtection="1">
      <alignment horizontal="right" shrinkToFit="1"/>
      <protection locked="0"/>
    </xf>
    <xf numFmtId="0" fontId="22" fillId="0" borderId="10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170" fontId="21" fillId="24" borderId="10" xfId="0" applyNumberFormat="1" applyFont="1" applyFill="1" applyBorder="1" applyAlignment="1">
      <alignment horizontal="right" vertical="top" shrinkToFit="1"/>
    </xf>
    <xf numFmtId="170" fontId="35" fillId="0" borderId="10" xfId="0" applyNumberFormat="1" applyFont="1" applyBorder="1" applyAlignment="1">
      <alignment horizontal="right"/>
    </xf>
    <xf numFmtId="0" fontId="35" fillId="0" borderId="10" xfId="0" applyNumberFormat="1" applyFont="1" applyBorder="1" applyAlignment="1">
      <alignment vertical="top" wrapText="1"/>
    </xf>
    <xf numFmtId="49" fontId="35" fillId="0" borderId="10" xfId="0" applyNumberFormat="1" applyFont="1" applyBorder="1" applyAlignment="1">
      <alignment horizontal="left" vertical="top"/>
    </xf>
    <xf numFmtId="170" fontId="21" fillId="0" borderId="10" xfId="0" applyNumberFormat="1" applyFont="1" applyBorder="1" applyAlignment="1">
      <alignment horizontal="right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left" vertical="top"/>
    </xf>
    <xf numFmtId="170" fontId="26" fillId="0" borderId="10" xfId="0" applyNumberFormat="1" applyFont="1" applyBorder="1" applyAlignment="1">
      <alignment horizontal="right"/>
    </xf>
    <xf numFmtId="170" fontId="26" fillId="0" borderId="10" xfId="0" applyNumberFormat="1" applyFont="1" applyBorder="1" applyAlignment="1">
      <alignment horizontal="right" vertic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left" vertical="top"/>
    </xf>
    <xf numFmtId="170" fontId="22" fillId="0" borderId="10" xfId="0" applyNumberFormat="1" applyFont="1" applyBorder="1" applyAlignment="1">
      <alignment horizontal="right"/>
    </xf>
    <xf numFmtId="0" fontId="22" fillId="0" borderId="10" xfId="0" applyNumberFormat="1" applyFont="1" applyBorder="1" applyAlignment="1">
      <alignment vertical="top" wrapText="1"/>
    </xf>
    <xf numFmtId="49" fontId="22" fillId="0" borderId="10" xfId="0" applyNumberFormat="1" applyFont="1" applyBorder="1" applyAlignment="1">
      <alignment horizontal="left" vertical="top"/>
    </xf>
    <xf numFmtId="49" fontId="22" fillId="0" borderId="10" xfId="0" applyNumberFormat="1" applyFont="1" applyBorder="1" applyAlignment="1">
      <alignment horizontal="left" vertical="top"/>
    </xf>
    <xf numFmtId="170" fontId="21" fillId="0" borderId="10" xfId="0" applyNumberFormat="1" applyFont="1" applyBorder="1" applyAlignment="1">
      <alignment horizontal="right" vertical="top"/>
    </xf>
    <xf numFmtId="2" fontId="21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vertical="top"/>
    </xf>
    <xf numFmtId="0" fontId="36" fillId="0" borderId="10" xfId="0" applyFont="1" applyBorder="1" applyAlignment="1">
      <alignment vertical="top" wrapText="1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right"/>
    </xf>
    <xf numFmtId="0" fontId="22" fillId="24" borderId="0" xfId="0" applyFont="1" applyFill="1" applyBorder="1" applyAlignment="1">
      <alignment horizontal="right" vertical="center"/>
    </xf>
    <xf numFmtId="0" fontId="21" fillId="24" borderId="0" xfId="0" applyFont="1" applyFill="1" applyAlignment="1">
      <alignment horizontal="right" vertical="center" wrapText="1"/>
    </xf>
    <xf numFmtId="0" fontId="21" fillId="24" borderId="0" xfId="0" applyFont="1" applyFill="1" applyBorder="1" applyAlignment="1">
      <alignment horizontal="right" vertical="center" wrapText="1"/>
    </xf>
    <xf numFmtId="170" fontId="21" fillId="0" borderId="10" xfId="0" applyNumberFormat="1" applyFont="1" applyFill="1" applyBorder="1" applyAlignment="1">
      <alignment horizontal="right" shrinkToFit="1"/>
    </xf>
    <xf numFmtId="170" fontId="22" fillId="0" borderId="11" xfId="0" applyNumberFormat="1" applyFont="1" applyFill="1" applyBorder="1" applyAlignment="1">
      <alignment horizontal="right" shrinkToFit="1"/>
    </xf>
    <xf numFmtId="170" fontId="22" fillId="0" borderId="10" xfId="0" applyNumberFormat="1" applyFont="1" applyFill="1" applyBorder="1" applyAlignment="1">
      <alignment horizontal="right" shrinkToFit="1"/>
    </xf>
    <xf numFmtId="170" fontId="34" fillId="0" borderId="10" xfId="0" applyNumberFormat="1" applyFont="1" applyFill="1" applyBorder="1" applyAlignment="1">
      <alignment horizontal="right" shrinkToFit="1"/>
    </xf>
    <xf numFmtId="170" fontId="33" fillId="0" borderId="10" xfId="0" applyNumberFormat="1" applyFont="1" applyFill="1" applyBorder="1" applyAlignment="1" applyProtection="1">
      <alignment horizontal="right" shrinkToFit="1"/>
      <protection locked="0"/>
    </xf>
    <xf numFmtId="170" fontId="21" fillId="0" borderId="13" xfId="0" applyNumberFormat="1" applyFont="1" applyFill="1" applyBorder="1" applyAlignment="1">
      <alignment horizontal="right" shrinkToFit="1"/>
    </xf>
    <xf numFmtId="170" fontId="21" fillId="0" borderId="11" xfId="0" applyNumberFormat="1" applyFont="1" applyFill="1" applyBorder="1" applyAlignment="1" applyProtection="1">
      <alignment horizontal="right" vertical="top" shrinkToFit="1"/>
      <protection locked="0"/>
    </xf>
    <xf numFmtId="170" fontId="22" fillId="0" borderId="11" xfId="0" applyNumberFormat="1" applyFont="1" applyFill="1" applyBorder="1" applyAlignment="1">
      <alignment horizontal="right" vertical="top" shrinkToFit="1"/>
    </xf>
    <xf numFmtId="170" fontId="33" fillId="0" borderId="11" xfId="0" applyNumberFormat="1" applyFont="1" applyFill="1" applyBorder="1" applyAlignment="1" applyProtection="1">
      <alignment horizontal="right" shrinkToFit="1"/>
      <protection locked="0"/>
    </xf>
    <xf numFmtId="0" fontId="22" fillId="0" borderId="0" xfId="0" applyFont="1" applyAlignment="1">
      <alignment/>
    </xf>
    <xf numFmtId="0" fontId="22" fillId="24" borderId="14" xfId="0" applyFont="1" applyFill="1" applyBorder="1" applyAlignment="1">
      <alignment/>
    </xf>
    <xf numFmtId="0" fontId="22" fillId="24" borderId="15" xfId="0" applyFont="1" applyFill="1" applyBorder="1" applyAlignment="1">
      <alignment/>
    </xf>
    <xf numFmtId="49" fontId="21" fillId="24" borderId="10" xfId="0" applyNumberFormat="1" applyFont="1" applyFill="1" applyBorder="1" applyAlignment="1">
      <alignment horizontal="center" vertical="top" shrinkToFit="1"/>
    </xf>
    <xf numFmtId="0" fontId="21" fillId="0" borderId="10" xfId="0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 shrinkToFit="1"/>
    </xf>
    <xf numFmtId="0" fontId="22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/>
    </xf>
    <xf numFmtId="170" fontId="21" fillId="24" borderId="10" xfId="0" applyNumberFormat="1" applyFont="1" applyFill="1" applyBorder="1" applyAlignment="1" applyProtection="1">
      <alignment horizontal="right" vertical="top" shrinkToFit="1"/>
      <protection locked="0"/>
    </xf>
    <xf numFmtId="49" fontId="22" fillId="24" borderId="10" xfId="0" applyNumberFormat="1" applyFont="1" applyFill="1" applyBorder="1" applyAlignment="1">
      <alignment horizontal="center" vertical="top" shrinkToFit="1"/>
    </xf>
    <xf numFmtId="170" fontId="22" fillId="24" borderId="10" xfId="0" applyNumberFormat="1" applyFont="1" applyFill="1" applyBorder="1" applyAlignment="1" applyProtection="1">
      <alignment horizontal="right" vertical="top" shrinkToFit="1"/>
      <protection locked="0"/>
    </xf>
    <xf numFmtId="49" fontId="33" fillId="24" borderId="10" xfId="0" applyNumberFormat="1" applyFont="1" applyFill="1" applyBorder="1" applyAlignment="1">
      <alignment horizontal="center" vertical="top" shrinkToFit="1"/>
    </xf>
    <xf numFmtId="170" fontId="33" fillId="24" borderId="10" xfId="0" applyNumberFormat="1" applyFont="1" applyFill="1" applyBorder="1" applyAlignment="1" applyProtection="1">
      <alignment horizontal="right" vertical="top" shrinkToFit="1"/>
      <protection locked="0"/>
    </xf>
    <xf numFmtId="170" fontId="22" fillId="0" borderId="10" xfId="0" applyNumberFormat="1" applyFont="1" applyFill="1" applyBorder="1" applyAlignment="1" applyProtection="1">
      <alignment horizontal="right" vertical="top" shrinkToFit="1"/>
      <protection locked="0"/>
    </xf>
    <xf numFmtId="170" fontId="21" fillId="0" borderId="10" xfId="0" applyNumberFormat="1" applyFont="1" applyFill="1" applyBorder="1" applyAlignment="1" applyProtection="1">
      <alignment horizontal="right" vertical="top" shrinkToFit="1"/>
      <protection locked="0"/>
    </xf>
    <xf numFmtId="49" fontId="22" fillId="0" borderId="10" xfId="0" applyNumberFormat="1" applyFont="1" applyFill="1" applyBorder="1" applyAlignment="1">
      <alignment horizontal="center" vertical="top" shrinkToFit="1"/>
    </xf>
    <xf numFmtId="171" fontId="22" fillId="24" borderId="10" xfId="0" applyNumberFormat="1" applyFont="1" applyFill="1" applyBorder="1" applyAlignment="1" applyProtection="1">
      <alignment horizontal="right" vertical="top" shrinkToFit="1"/>
      <protection locked="0"/>
    </xf>
    <xf numFmtId="171" fontId="22" fillId="24" borderId="0" xfId="0" applyNumberFormat="1" applyFont="1" applyFill="1" applyBorder="1" applyAlignment="1" applyProtection="1">
      <alignment horizontal="right" vertical="top" shrinkToFit="1"/>
      <protection locked="0"/>
    </xf>
    <xf numFmtId="170" fontId="22" fillId="24" borderId="16" xfId="0" applyNumberFormat="1" applyFont="1" applyFill="1" applyBorder="1" applyAlignment="1" applyProtection="1">
      <alignment horizontal="right" vertical="top" shrinkToFit="1"/>
      <protection locked="0"/>
    </xf>
    <xf numFmtId="170" fontId="22" fillId="24" borderId="0" xfId="0" applyNumberFormat="1" applyFont="1" applyFill="1" applyBorder="1" applyAlignment="1" applyProtection="1">
      <alignment horizontal="right" vertical="top" shrinkToFit="1"/>
      <protection locked="0"/>
    </xf>
    <xf numFmtId="0" fontId="22" fillId="0" borderId="10" xfId="0" applyFont="1" applyBorder="1" applyAlignment="1">
      <alignment wrapText="1"/>
    </xf>
    <xf numFmtId="171" fontId="21" fillId="24" borderId="10" xfId="0" applyNumberFormat="1" applyFont="1" applyFill="1" applyBorder="1" applyAlignment="1" applyProtection="1">
      <alignment horizontal="right" vertical="top" shrinkToFi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65" fontId="22" fillId="0" borderId="10" xfId="0" applyNumberFormat="1" applyFont="1" applyBorder="1" applyAlignment="1">
      <alignment/>
    </xf>
    <xf numFmtId="170" fontId="21" fillId="0" borderId="10" xfId="0" applyNumberFormat="1" applyFont="1" applyBorder="1" applyAlignment="1">
      <alignment/>
    </xf>
    <xf numFmtId="165" fontId="22" fillId="24" borderId="10" xfId="0" applyNumberFormat="1" applyFont="1" applyFill="1" applyBorder="1" applyAlignment="1">
      <alignment horizontal="right" vertical="top" shrinkToFit="1"/>
    </xf>
    <xf numFmtId="0" fontId="21" fillId="0" borderId="10" xfId="0" applyFont="1" applyBorder="1" applyAlignment="1">
      <alignment wrapText="1"/>
    </xf>
    <xf numFmtId="165" fontId="22" fillId="24" borderId="10" xfId="0" applyNumberFormat="1" applyFont="1" applyFill="1" applyBorder="1" applyAlignment="1">
      <alignment wrapText="1"/>
    </xf>
    <xf numFmtId="49" fontId="22" fillId="24" borderId="12" xfId="0" applyNumberFormat="1" applyFont="1" applyFill="1" applyBorder="1" applyAlignment="1">
      <alignment horizontal="center" vertical="top" shrinkToFit="1"/>
    </xf>
    <xf numFmtId="0" fontId="22" fillId="24" borderId="12" xfId="0" applyFont="1" applyFill="1" applyBorder="1" applyAlignment="1">
      <alignment horizontal="left" vertical="top" wrapText="1"/>
    </xf>
    <xf numFmtId="49" fontId="22" fillId="0" borderId="12" xfId="0" applyNumberFormat="1" applyFont="1" applyFill="1" applyBorder="1" applyAlignment="1">
      <alignment horizontal="center" vertical="top" shrinkToFit="1"/>
    </xf>
    <xf numFmtId="165" fontId="22" fillId="0" borderId="12" xfId="0" applyNumberFormat="1" applyFont="1" applyBorder="1" applyAlignment="1">
      <alignment/>
    </xf>
    <xf numFmtId="49" fontId="21" fillId="24" borderId="12" xfId="0" applyNumberFormat="1" applyFont="1" applyFill="1" applyBorder="1" applyAlignment="1">
      <alignment horizontal="center" vertical="top" shrinkToFit="1"/>
    </xf>
    <xf numFmtId="49" fontId="21" fillId="0" borderId="12" xfId="0" applyNumberFormat="1" applyFont="1" applyFill="1" applyBorder="1" applyAlignment="1">
      <alignment horizontal="center" vertical="top" shrinkToFit="1"/>
    </xf>
    <xf numFmtId="165" fontId="21" fillId="0" borderId="12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6" xfId="0" applyFont="1" applyFill="1" applyBorder="1" applyAlignment="1">
      <alignment horizontal="left" vertical="top" shrinkToFit="1"/>
    </xf>
    <xf numFmtId="0" fontId="22" fillId="0" borderId="10" xfId="0" applyFont="1" applyFill="1" applyBorder="1" applyAlignment="1">
      <alignment horizontal="left" vertical="top" shrinkToFit="1"/>
    </xf>
    <xf numFmtId="0" fontId="21" fillId="0" borderId="13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shrinkToFit="1"/>
    </xf>
    <xf numFmtId="0" fontId="21" fillId="0" borderId="10" xfId="0" applyFont="1" applyFill="1" applyBorder="1" applyAlignment="1">
      <alignment horizontal="left" vertical="top" shrinkToFit="1"/>
    </xf>
    <xf numFmtId="0" fontId="21" fillId="0" borderId="12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shrinkToFit="1"/>
    </xf>
    <xf numFmtId="0" fontId="33" fillId="0" borderId="10" xfId="0" applyFont="1" applyFill="1" applyBorder="1" applyAlignment="1">
      <alignment horizontal="left" vertical="top" shrinkToFit="1"/>
    </xf>
    <xf numFmtId="0" fontId="34" fillId="0" borderId="14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shrinkToFit="1"/>
    </xf>
    <xf numFmtId="0" fontId="21" fillId="0" borderId="12" xfId="0" applyFont="1" applyFill="1" applyBorder="1" applyAlignment="1">
      <alignment horizontal="left" vertical="top" wrapText="1"/>
    </xf>
    <xf numFmtId="170" fontId="33" fillId="0" borderId="11" xfId="0" applyNumberFormat="1" applyFont="1" applyFill="1" applyBorder="1" applyAlignment="1">
      <alignment horizontal="right" vertical="top" shrinkToFit="1"/>
    </xf>
    <xf numFmtId="0" fontId="33" fillId="0" borderId="12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horizontal="left" vertical="top" shrinkToFit="1"/>
    </xf>
    <xf numFmtId="0" fontId="22" fillId="0" borderId="12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170" fontId="21" fillId="0" borderId="11" xfId="0" applyNumberFormat="1" applyFont="1" applyFill="1" applyBorder="1" applyAlignment="1" applyProtection="1">
      <alignment horizontal="right" shrinkToFit="1"/>
      <protection locked="0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top"/>
    </xf>
    <xf numFmtId="170" fontId="21" fillId="0" borderId="10" xfId="0" applyNumberFormat="1" applyFont="1" applyFill="1" applyBorder="1" applyAlignment="1">
      <alignment vertical="top"/>
    </xf>
    <xf numFmtId="49" fontId="22" fillId="0" borderId="10" xfId="0" applyNumberFormat="1" applyFont="1" applyFill="1" applyBorder="1" applyAlignment="1">
      <alignment horizontal="center" vertical="top"/>
    </xf>
    <xf numFmtId="170" fontId="22" fillId="0" borderId="10" xfId="0" applyNumberFormat="1" applyFont="1" applyFill="1" applyBorder="1" applyAlignment="1">
      <alignment vertical="top"/>
    </xf>
    <xf numFmtId="0" fontId="22" fillId="0" borderId="10" xfId="0" applyFont="1" applyFill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top" shrinkToFit="1"/>
    </xf>
    <xf numFmtId="165" fontId="21" fillId="24" borderId="10" xfId="0" applyNumberFormat="1" applyFont="1" applyFill="1" applyBorder="1" applyAlignment="1">
      <alignment horizontal="right" vertical="top" shrinkToFit="1"/>
    </xf>
    <xf numFmtId="165" fontId="22" fillId="24" borderId="10" xfId="0" applyNumberFormat="1" applyFont="1" applyFill="1" applyBorder="1" applyAlignment="1">
      <alignment vertical="top" shrinkToFit="1"/>
    </xf>
    <xf numFmtId="2" fontId="22" fillId="24" borderId="10" xfId="0" applyNumberFormat="1" applyFont="1" applyFill="1" applyBorder="1" applyAlignment="1">
      <alignment vertical="top" shrinkToFit="1"/>
    </xf>
    <xf numFmtId="170" fontId="22" fillId="24" borderId="10" xfId="0" applyNumberFormat="1" applyFont="1" applyFill="1" applyBorder="1" applyAlignment="1" applyProtection="1">
      <alignment vertical="top" shrinkToFit="1"/>
      <protection locked="0"/>
    </xf>
    <xf numFmtId="170" fontId="21" fillId="24" borderId="10" xfId="0" applyNumberFormat="1" applyFont="1" applyFill="1" applyBorder="1" applyAlignment="1" applyProtection="1">
      <alignment vertical="top" shrinkToFit="1"/>
      <protection locked="0"/>
    </xf>
    <xf numFmtId="0" fontId="23" fillId="24" borderId="10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38" fillId="24" borderId="10" xfId="0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horizontal="left" vertical="top" wrapText="1"/>
    </xf>
    <xf numFmtId="49" fontId="38" fillId="24" borderId="10" xfId="0" applyNumberFormat="1" applyFont="1" applyFill="1" applyBorder="1" applyAlignment="1">
      <alignment horizontal="center" vertical="top" shrinkToFi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center" vertical="top"/>
    </xf>
    <xf numFmtId="0" fontId="31" fillId="0" borderId="10" xfId="0" applyFont="1" applyFill="1" applyBorder="1" applyAlignment="1">
      <alignment horizontal="left" vertical="top" wrapText="1"/>
    </xf>
    <xf numFmtId="49" fontId="31" fillId="0" borderId="10" xfId="0" applyNumberFormat="1" applyFont="1" applyFill="1" applyBorder="1" applyAlignment="1">
      <alignment horizontal="center" vertical="top"/>
    </xf>
    <xf numFmtId="0" fontId="3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center" wrapText="1"/>
    </xf>
    <xf numFmtId="171" fontId="21" fillId="24" borderId="0" xfId="0" applyNumberFormat="1" applyFont="1" applyFill="1" applyBorder="1" applyAlignment="1" applyProtection="1">
      <alignment horizontal="right" vertical="top" shrinkToFit="1"/>
      <protection locked="0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right" vertical="top"/>
    </xf>
    <xf numFmtId="2" fontId="22" fillId="0" borderId="10" xfId="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165" fontId="22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165" fontId="21" fillId="0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vertical="top" shrinkToFit="1"/>
    </xf>
    <xf numFmtId="2" fontId="22" fillId="24" borderId="10" xfId="0" applyNumberFormat="1" applyFont="1" applyFill="1" applyBorder="1" applyAlignment="1">
      <alignment horizontal="right" vertical="top" shrinkToFit="1"/>
    </xf>
    <xf numFmtId="0" fontId="22" fillId="0" borderId="10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170" fontId="22" fillId="0" borderId="12" xfId="0" applyNumberFormat="1" applyFont="1" applyFill="1" applyBorder="1" applyAlignment="1" applyProtection="1">
      <alignment horizontal="right" vertical="top" shrinkToFit="1"/>
      <protection locked="0"/>
    </xf>
    <xf numFmtId="49" fontId="35" fillId="0" borderId="10" xfId="0" applyNumberFormat="1" applyFont="1" applyBorder="1" applyAlignment="1">
      <alignment horizontal="left" vertical="top" wrapText="1"/>
    </xf>
    <xf numFmtId="0" fontId="26" fillId="0" borderId="0" xfId="0" applyFont="1" applyAlignment="1">
      <alignment/>
    </xf>
    <xf numFmtId="49" fontId="22" fillId="24" borderId="10" xfId="0" applyNumberFormat="1" applyFont="1" applyFill="1" applyBorder="1" applyAlignment="1">
      <alignment horizontal="right" vertical="top" shrinkToFit="1"/>
    </xf>
    <xf numFmtId="0" fontId="0" fillId="0" borderId="0" xfId="53">
      <alignment/>
      <protection/>
    </xf>
    <xf numFmtId="0" fontId="22" fillId="0" borderId="0" xfId="53" applyFont="1" applyAlignment="1">
      <alignment horizontal="right"/>
      <protection/>
    </xf>
    <xf numFmtId="0" fontId="22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/>
    </xf>
    <xf numFmtId="0" fontId="21" fillId="24" borderId="10" xfId="0" applyNumberFormat="1" applyFont="1" applyFill="1" applyBorder="1" applyAlignment="1" applyProtection="1">
      <alignment horizontal="right" vertical="top" shrinkToFi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top" wrapText="1"/>
    </xf>
    <xf numFmtId="170" fontId="44" fillId="0" borderId="10" xfId="0" applyNumberFormat="1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left" vertical="top" wrapText="1"/>
    </xf>
    <xf numFmtId="170" fontId="45" fillId="0" borderId="10" xfId="0" applyNumberFormat="1" applyFont="1" applyFill="1" applyBorder="1" applyAlignment="1">
      <alignment horizontal="right" vertical="top" wrapText="1"/>
    </xf>
    <xf numFmtId="165" fontId="46" fillId="0" borderId="10" xfId="0" applyNumberFormat="1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165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2" fillId="0" borderId="19" xfId="0" applyFont="1" applyFill="1" applyBorder="1" applyAlignment="1">
      <alignment vertical="top" wrapText="1"/>
    </xf>
    <xf numFmtId="165" fontId="47" fillId="0" borderId="2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top"/>
    </xf>
    <xf numFmtId="170" fontId="3" fillId="0" borderId="10" xfId="0" applyNumberFormat="1" applyFont="1" applyFill="1" applyBorder="1" applyAlignment="1">
      <alignment horizontal="right" vertical="center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Fill="1" applyBorder="1" applyAlignment="1">
      <alignment horizontal="left" vertical="top" wrapText="1"/>
    </xf>
    <xf numFmtId="171" fontId="2" fillId="0" borderId="10" xfId="0" applyNumberFormat="1" applyFont="1" applyFill="1" applyBorder="1" applyAlignment="1">
      <alignment vertical="center"/>
    </xf>
    <xf numFmtId="170" fontId="2" fillId="0" borderId="10" xfId="63" applyNumberFormat="1" applyFont="1" applyFill="1" applyBorder="1" applyAlignment="1">
      <alignment horizontal="right" vertical="center"/>
    </xf>
    <xf numFmtId="170" fontId="3" fillId="0" borderId="10" xfId="63" applyNumberFormat="1" applyFont="1" applyFill="1" applyBorder="1" applyAlignment="1">
      <alignment horizontal="right" vertical="center"/>
    </xf>
    <xf numFmtId="170" fontId="3" fillId="0" borderId="10" xfId="63" applyNumberFormat="1" applyFont="1" applyFill="1" applyBorder="1" applyAlignment="1">
      <alignment vertic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170" fontId="2" fillId="0" borderId="10" xfId="0" applyNumberFormat="1" applyFont="1" applyFill="1" applyBorder="1" applyAlignment="1">
      <alignment vertical="center"/>
    </xf>
    <xf numFmtId="171" fontId="2" fillId="0" borderId="10" xfId="63" applyNumberFormat="1" applyFont="1" applyFill="1" applyBorder="1" applyAlignment="1">
      <alignment vertical="center"/>
    </xf>
    <xf numFmtId="170" fontId="2" fillId="0" borderId="10" xfId="63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horizontal="left" wrapText="1"/>
    </xf>
    <xf numFmtId="0" fontId="2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1" fillId="0" borderId="10" xfId="53" applyFont="1" applyBorder="1" applyAlignment="1">
      <alignment horizontal="left" indent="1"/>
      <protection/>
    </xf>
    <xf numFmtId="165" fontId="26" fillId="0" borderId="10" xfId="53" applyNumberFormat="1" applyFont="1" applyBorder="1" applyAlignment="1">
      <alignment/>
      <protection/>
    </xf>
    <xf numFmtId="165" fontId="0" fillId="0" borderId="10" xfId="53" applyNumberFormat="1" applyFont="1" applyBorder="1" applyAlignment="1">
      <alignment/>
      <protection/>
    </xf>
    <xf numFmtId="165" fontId="0" fillId="0" borderId="10" xfId="53" applyNumberFormat="1" applyFont="1" applyBorder="1" applyAlignment="1">
      <alignment horizontal="center"/>
      <protection/>
    </xf>
    <xf numFmtId="165" fontId="40" fillId="0" borderId="10" xfId="53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2" fillId="24" borderId="0" xfId="0" applyFont="1" applyFill="1" applyBorder="1" applyAlignment="1">
      <alignment horizontal="right" vertical="center" wrapText="1"/>
    </xf>
    <xf numFmtId="0" fontId="22" fillId="24" borderId="0" xfId="0" applyFont="1" applyFill="1" applyBorder="1" applyAlignment="1">
      <alignment horizontal="right" vertical="center"/>
    </xf>
    <xf numFmtId="0" fontId="22" fillId="24" borderId="0" xfId="0" applyFont="1" applyFill="1" applyAlignment="1">
      <alignment horizontal="center"/>
    </xf>
    <xf numFmtId="0" fontId="0" fillId="0" borderId="0" xfId="0" applyBorder="1" applyAlignment="1">
      <alignment horizontal="right" vertical="center"/>
    </xf>
    <xf numFmtId="0" fontId="22" fillId="0" borderId="0" xfId="0" applyFont="1" applyAlignment="1">
      <alignment horizontal="right"/>
    </xf>
    <xf numFmtId="49" fontId="22" fillId="24" borderId="10" xfId="0" applyNumberFormat="1" applyFont="1" applyFill="1" applyBorder="1" applyAlignment="1">
      <alignment horizontal="center" vertical="center" wrapText="1" shrinkToFit="1"/>
    </xf>
    <xf numFmtId="0" fontId="22" fillId="24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49" fontId="22" fillId="24" borderId="12" xfId="0" applyNumberFormat="1" applyFont="1" applyFill="1" applyBorder="1" applyAlignment="1">
      <alignment horizontal="center" vertical="center" wrapText="1" shrinkToFit="1"/>
    </xf>
    <xf numFmtId="49" fontId="22" fillId="24" borderId="14" xfId="0" applyNumberFormat="1" applyFont="1" applyFill="1" applyBorder="1" applyAlignment="1">
      <alignment horizontal="center" vertical="center" wrapText="1" shrinkToFit="1"/>
    </xf>
    <xf numFmtId="49" fontId="22" fillId="24" borderId="13" xfId="0" applyNumberFormat="1" applyFont="1" applyFill="1" applyBorder="1" applyAlignment="1">
      <alignment horizontal="center" vertical="center" wrapText="1" shrinkToFit="1"/>
    </xf>
    <xf numFmtId="0" fontId="22" fillId="24" borderId="12" xfId="0" applyFont="1" applyFill="1" applyBorder="1" applyAlignment="1">
      <alignment horizontal="center" vertical="center" shrinkToFit="1"/>
    </xf>
    <xf numFmtId="0" fontId="22" fillId="24" borderId="14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justify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0" fillId="0" borderId="16" xfId="53" applyFont="1" applyBorder="1" applyAlignment="1">
      <alignment horizontal="center"/>
      <protection/>
    </xf>
    <xf numFmtId="0" fontId="40" fillId="0" borderId="22" xfId="53" applyFont="1" applyBorder="1" applyAlignment="1">
      <alignment/>
      <protection/>
    </xf>
    <xf numFmtId="0" fontId="40" fillId="0" borderId="11" xfId="53" applyFont="1" applyBorder="1" applyAlignment="1">
      <alignment/>
      <protection/>
    </xf>
    <xf numFmtId="0" fontId="40" fillId="0" borderId="22" xfId="53" applyFont="1" applyBorder="1">
      <alignment/>
      <protection/>
    </xf>
    <xf numFmtId="0" fontId="40" fillId="0" borderId="11" xfId="53" applyFont="1" applyBorder="1">
      <alignment/>
      <protection/>
    </xf>
    <xf numFmtId="0" fontId="40" fillId="0" borderId="16" xfId="53" applyFont="1" applyBorder="1" applyAlignment="1">
      <alignment horizontal="left" wrapText="1"/>
      <protection/>
    </xf>
    <xf numFmtId="0" fontId="40" fillId="0" borderId="22" xfId="53" applyFont="1" applyBorder="1" applyAlignment="1">
      <alignment horizontal="left" wrapText="1"/>
      <protection/>
    </xf>
    <xf numFmtId="0" fontId="40" fillId="0" borderId="11" xfId="53" applyFont="1" applyBorder="1" applyAlignment="1">
      <alignment horizontal="left" wrapText="1"/>
      <protection/>
    </xf>
    <xf numFmtId="0" fontId="26" fillId="0" borderId="16" xfId="53" applyFont="1" applyBorder="1" applyAlignment="1">
      <alignment horizontal="center"/>
      <protection/>
    </xf>
    <xf numFmtId="0" fontId="26" fillId="0" borderId="22" xfId="53" applyFont="1" applyBorder="1">
      <alignment/>
      <protection/>
    </xf>
    <xf numFmtId="0" fontId="26" fillId="0" borderId="11" xfId="53" applyFont="1" applyBorder="1">
      <alignment/>
      <protection/>
    </xf>
    <xf numFmtId="0" fontId="26" fillId="0" borderId="16" xfId="53" applyFont="1" applyBorder="1" applyAlignment="1">
      <alignment horizontal="left" wrapText="1"/>
      <protection/>
    </xf>
    <xf numFmtId="0" fontId="26" fillId="0" borderId="22" xfId="53" applyFont="1" applyBorder="1" applyAlignment="1">
      <alignment horizontal="left" wrapText="1"/>
      <protection/>
    </xf>
    <xf numFmtId="0" fontId="26" fillId="0" borderId="11" xfId="53" applyFont="1" applyBorder="1" applyAlignment="1">
      <alignment horizontal="left" wrapText="1"/>
      <protection/>
    </xf>
    <xf numFmtId="0" fontId="0" fillId="0" borderId="22" xfId="53" applyBorder="1" applyAlignment="1">
      <alignment/>
      <protection/>
    </xf>
    <xf numFmtId="0" fontId="0" fillId="0" borderId="11" xfId="53" applyBorder="1" applyAlignment="1">
      <alignment/>
      <protection/>
    </xf>
    <xf numFmtId="0" fontId="0" fillId="0" borderId="22" xfId="53" applyBorder="1" applyAlignment="1">
      <alignment horizontal="left" wrapText="1"/>
      <protection/>
    </xf>
    <xf numFmtId="0" fontId="0" fillId="0" borderId="11" xfId="53" applyBorder="1" applyAlignment="1">
      <alignment horizontal="left" wrapText="1"/>
      <protection/>
    </xf>
    <xf numFmtId="0" fontId="0" fillId="0" borderId="16" xfId="53" applyFont="1" applyBorder="1" applyAlignment="1">
      <alignment horizontal="center"/>
      <protection/>
    </xf>
    <xf numFmtId="0" fontId="0" fillId="0" borderId="22" xfId="53" applyFont="1" applyBorder="1" applyAlignment="1">
      <alignment/>
      <protection/>
    </xf>
    <xf numFmtId="0" fontId="0" fillId="0" borderId="11" xfId="53" applyFont="1" applyBorder="1" applyAlignment="1">
      <alignment/>
      <protection/>
    </xf>
    <xf numFmtId="0" fontId="0" fillId="0" borderId="16" xfId="53" applyFont="1" applyBorder="1" applyAlignment="1">
      <alignment horizontal="left" wrapText="1"/>
      <protection/>
    </xf>
    <xf numFmtId="0" fontId="0" fillId="0" borderId="22" xfId="53" applyFont="1" applyBorder="1" applyAlignment="1">
      <alignment horizontal="left" wrapText="1"/>
      <protection/>
    </xf>
    <xf numFmtId="0" fontId="0" fillId="0" borderId="11" xfId="53" applyFont="1" applyBorder="1" applyAlignment="1">
      <alignment horizontal="left" wrapText="1"/>
      <protection/>
    </xf>
    <xf numFmtId="0" fontId="0" fillId="0" borderId="0" xfId="53" applyFont="1" applyAlignment="1">
      <alignment horizontal="center"/>
      <protection/>
    </xf>
    <xf numFmtId="0" fontId="41" fillId="0" borderId="16" xfId="53" applyFont="1" applyBorder="1" applyAlignment="1">
      <alignment horizontal="center"/>
      <protection/>
    </xf>
    <xf numFmtId="0" fontId="41" fillId="0" borderId="22" xfId="53" applyFont="1" applyBorder="1" applyAlignment="1">
      <alignment horizontal="center"/>
      <protection/>
    </xf>
    <xf numFmtId="0" fontId="41" fillId="0" borderId="11" xfId="53" applyFont="1" applyBorder="1" applyAlignment="1">
      <alignment horizontal="center"/>
      <protection/>
    </xf>
    <xf numFmtId="0" fontId="0" fillId="0" borderId="22" xfId="53" applyFont="1" applyBorder="1">
      <alignment/>
      <protection/>
    </xf>
    <xf numFmtId="0" fontId="0" fillId="0" borderId="11" xfId="53" applyFont="1" applyBorder="1">
      <alignment/>
      <protection/>
    </xf>
    <xf numFmtId="0" fontId="0" fillId="0" borderId="16" xfId="53" applyFont="1" applyBorder="1" applyAlignment="1">
      <alignment horizontal="left" wrapText="1"/>
      <protection/>
    </xf>
    <xf numFmtId="0" fontId="26" fillId="0" borderId="16" xfId="53" applyFont="1" applyBorder="1" applyAlignment="1">
      <alignment horizontal="center" wrapText="1"/>
      <protection/>
    </xf>
    <xf numFmtId="0" fontId="26" fillId="0" borderId="22" xfId="53" applyFont="1" applyBorder="1" applyAlignment="1">
      <alignment wrapText="1"/>
      <protection/>
    </xf>
    <xf numFmtId="0" fontId="0" fillId="0" borderId="22" xfId="53" applyBorder="1" applyAlignment="1">
      <alignment wrapText="1"/>
      <protection/>
    </xf>
    <xf numFmtId="0" fontId="0" fillId="0" borderId="11" xfId="53" applyBorder="1" applyAlignment="1">
      <alignment wrapText="1"/>
      <protection/>
    </xf>
    <xf numFmtId="0" fontId="23" fillId="0" borderId="0" xfId="0" applyFont="1" applyAlignment="1">
      <alignment horizontal="center" vertical="top" wrapText="1"/>
    </xf>
    <xf numFmtId="0" fontId="0" fillId="0" borderId="0" xfId="0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25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9" max="9" width="13.875" style="0" customWidth="1"/>
    <col min="12" max="12" width="6.375" style="0" customWidth="1"/>
  </cols>
  <sheetData>
    <row r="1" spans="1:9" ht="18.75">
      <c r="A1" s="204" t="s">
        <v>319</v>
      </c>
      <c r="B1" s="204"/>
      <c r="C1" s="204"/>
      <c r="D1" s="204"/>
      <c r="E1" s="204"/>
      <c r="F1" s="204"/>
      <c r="G1" s="204"/>
      <c r="H1" s="204"/>
      <c r="I1" s="204"/>
    </row>
    <row r="2" spans="1:9" ht="18.75">
      <c r="A2" s="204" t="s">
        <v>318</v>
      </c>
      <c r="B2" s="204"/>
      <c r="C2" s="204"/>
      <c r="D2" s="204"/>
      <c r="E2" s="204"/>
      <c r="F2" s="204"/>
      <c r="G2" s="204"/>
      <c r="H2" s="204"/>
      <c r="I2" s="204"/>
    </row>
    <row r="3" spans="1:9" ht="20.25" customHeight="1">
      <c r="A3" s="204" t="s">
        <v>317</v>
      </c>
      <c r="B3" s="204"/>
      <c r="C3" s="204"/>
      <c r="D3" s="204"/>
      <c r="E3" s="204"/>
      <c r="F3" s="204"/>
      <c r="G3" s="204"/>
      <c r="H3" s="204"/>
      <c r="I3" s="204"/>
    </row>
    <row r="4" spans="1:9" ht="20.25" customHeight="1">
      <c r="A4" s="196"/>
      <c r="B4" s="196"/>
      <c r="C4" s="196"/>
      <c r="D4" s="196"/>
      <c r="E4" s="196"/>
      <c r="F4" s="196"/>
      <c r="G4" s="196"/>
      <c r="H4" s="196"/>
      <c r="I4" s="196"/>
    </row>
    <row r="5" spans="1:9" ht="20.25" customHeight="1">
      <c r="A5" s="196"/>
      <c r="B5" s="196"/>
      <c r="C5" s="196"/>
      <c r="D5" s="196"/>
      <c r="E5" s="196"/>
      <c r="F5" s="196"/>
      <c r="G5" s="196"/>
      <c r="H5" s="196"/>
      <c r="I5" s="196"/>
    </row>
    <row r="6" spans="1:9" ht="20.25" customHeight="1">
      <c r="A6" s="196"/>
      <c r="B6" s="196"/>
      <c r="C6" s="196"/>
      <c r="D6" s="196"/>
      <c r="E6" s="196"/>
      <c r="F6" s="196"/>
      <c r="G6" s="196"/>
      <c r="H6" s="196"/>
      <c r="I6" s="196"/>
    </row>
    <row r="7" spans="1:9" ht="21" customHeight="1">
      <c r="A7" s="205" t="s">
        <v>316</v>
      </c>
      <c r="B7" s="205"/>
      <c r="C7" s="205"/>
      <c r="D7" s="205"/>
      <c r="E7" s="205"/>
      <c r="F7" s="205"/>
      <c r="G7" s="205"/>
      <c r="H7" s="205"/>
      <c r="I7" s="205"/>
    </row>
    <row r="8" spans="1:9" ht="21" customHeight="1">
      <c r="A8" s="197"/>
      <c r="B8" s="197"/>
      <c r="C8" s="197"/>
      <c r="D8" s="197"/>
      <c r="E8" s="197"/>
      <c r="F8" s="197"/>
      <c r="G8" s="197"/>
      <c r="H8" s="197"/>
      <c r="I8" s="197"/>
    </row>
    <row r="10" spans="1:9" ht="16.5">
      <c r="A10" s="207" t="s">
        <v>781</v>
      </c>
      <c r="B10" s="207"/>
      <c r="C10" s="207"/>
      <c r="D10" s="207"/>
      <c r="E10" s="207"/>
      <c r="F10" s="2"/>
      <c r="G10" s="2"/>
      <c r="H10" s="2"/>
      <c r="I10" s="2"/>
    </row>
    <row r="11" spans="1:9" ht="16.5">
      <c r="A11" s="3" t="s">
        <v>458</v>
      </c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4" t="s">
        <v>323</v>
      </c>
      <c r="B13" s="2"/>
      <c r="C13" s="2"/>
      <c r="D13" s="2"/>
      <c r="E13" s="2"/>
      <c r="F13" s="2"/>
      <c r="G13" s="2"/>
      <c r="H13" s="2"/>
      <c r="I13" s="2"/>
    </row>
    <row r="14" spans="1:9" ht="16.5" customHeight="1">
      <c r="A14" s="3" t="s">
        <v>307</v>
      </c>
      <c r="B14" s="2"/>
      <c r="C14" s="2"/>
      <c r="D14" s="2"/>
      <c r="E14" s="2"/>
      <c r="F14" s="2"/>
      <c r="G14" s="2"/>
      <c r="H14" s="2"/>
      <c r="I14" s="2"/>
    </row>
    <row r="15" spans="1:9" ht="16.5" customHeight="1">
      <c r="A15" s="3" t="s">
        <v>459</v>
      </c>
      <c r="B15" s="2"/>
      <c r="C15" s="2"/>
      <c r="D15" s="2"/>
      <c r="E15" s="2"/>
      <c r="F15" s="2"/>
      <c r="G15" s="2"/>
      <c r="H15" s="2"/>
      <c r="I15" s="2"/>
    </row>
    <row r="16" spans="1:9" ht="18" customHeight="1">
      <c r="A16" s="3" t="s">
        <v>460</v>
      </c>
      <c r="B16" s="2"/>
      <c r="C16" s="2"/>
      <c r="D16" s="2"/>
      <c r="E16" s="2"/>
      <c r="F16" s="2"/>
      <c r="G16" s="2"/>
      <c r="H16" s="2"/>
      <c r="I16" s="2"/>
    </row>
    <row r="17" spans="1:9" ht="15.75" customHeight="1">
      <c r="A17" s="3" t="s">
        <v>461</v>
      </c>
      <c r="B17" s="2"/>
      <c r="C17" s="2"/>
      <c r="D17" s="2"/>
      <c r="E17" s="2"/>
      <c r="F17" s="2"/>
      <c r="G17" s="2"/>
      <c r="H17" s="2"/>
      <c r="I17" s="2"/>
    </row>
    <row r="18" spans="1:9" ht="16.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04.25" customHeight="1">
      <c r="A19" s="206" t="s">
        <v>462</v>
      </c>
      <c r="B19" s="206"/>
      <c r="C19" s="206"/>
      <c r="D19" s="206"/>
      <c r="E19" s="206"/>
      <c r="F19" s="206"/>
      <c r="G19" s="206"/>
      <c r="H19" s="206"/>
      <c r="I19" s="206"/>
    </row>
    <row r="20" spans="1:9" ht="5.25" customHeight="1" hidden="1">
      <c r="A20" s="2"/>
      <c r="B20" s="2"/>
      <c r="C20" s="2"/>
      <c r="D20" s="2"/>
      <c r="E20" s="2"/>
      <c r="F20" s="2"/>
      <c r="G20" s="2"/>
      <c r="H20" s="2"/>
      <c r="I20" s="2"/>
    </row>
    <row r="21" spans="1:13" ht="18.75" customHeight="1">
      <c r="A21" s="207" t="s">
        <v>308</v>
      </c>
      <c r="B21" s="207"/>
      <c r="C21" s="207"/>
      <c r="D21" s="2"/>
      <c r="E21" s="2"/>
      <c r="F21" s="2"/>
      <c r="G21" s="2"/>
      <c r="H21" s="2"/>
      <c r="I21" s="2"/>
      <c r="M21" s="1"/>
    </row>
    <row r="22" spans="1:9" ht="16.5" hidden="1">
      <c r="A22" s="2"/>
      <c r="B22" s="2"/>
      <c r="C22" s="2"/>
      <c r="D22" s="2"/>
      <c r="E22" s="2"/>
      <c r="F22" s="2"/>
      <c r="G22" s="2"/>
      <c r="H22" s="2"/>
      <c r="I22" s="2"/>
    </row>
    <row r="23" spans="1:9" ht="69" customHeight="1">
      <c r="A23" s="206" t="s">
        <v>750</v>
      </c>
      <c r="B23" s="206"/>
      <c r="C23" s="206"/>
      <c r="D23" s="206"/>
      <c r="E23" s="206"/>
      <c r="F23" s="206"/>
      <c r="G23" s="206"/>
      <c r="H23" s="206"/>
      <c r="I23" s="206"/>
    </row>
    <row r="24" spans="1:9" ht="104.25" customHeight="1">
      <c r="A24" s="206" t="s">
        <v>782</v>
      </c>
      <c r="B24" s="206"/>
      <c r="C24" s="206"/>
      <c r="D24" s="206"/>
      <c r="E24" s="206"/>
      <c r="F24" s="206"/>
      <c r="G24" s="206"/>
      <c r="H24" s="206"/>
      <c r="I24" s="206"/>
    </row>
    <row r="25" spans="1:9" ht="166.5" customHeight="1">
      <c r="A25" s="206"/>
      <c r="B25" s="206"/>
      <c r="C25" s="206"/>
      <c r="D25" s="206"/>
      <c r="E25" s="206"/>
      <c r="F25" s="206"/>
      <c r="G25" s="206"/>
      <c r="H25" s="206"/>
      <c r="I25" s="206"/>
    </row>
  </sheetData>
  <sheetProtection/>
  <mergeCells count="10">
    <mergeCell ref="A1:I1"/>
    <mergeCell ref="A3:I3"/>
    <mergeCell ref="A2:I2"/>
    <mergeCell ref="A7:I7"/>
    <mergeCell ref="A25:I25"/>
    <mergeCell ref="A10:E10"/>
    <mergeCell ref="A24:I24"/>
    <mergeCell ref="A19:I19"/>
    <mergeCell ref="A21:C21"/>
    <mergeCell ref="A23:I2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144"/>
  <sheetViews>
    <sheetView zoomScalePageLayoutView="0" workbookViewId="0" topLeftCell="G16">
      <selection activeCell="H10" sqref="H10:I10"/>
    </sheetView>
  </sheetViews>
  <sheetFormatPr defaultColWidth="9.00390625" defaultRowHeight="12.75"/>
  <cols>
    <col min="1" max="6" width="0" style="0" hidden="1" customWidth="1"/>
    <col min="7" max="7" width="21.25390625" style="0" customWidth="1"/>
    <col min="8" max="8" width="49.125" style="0" customWidth="1"/>
    <col min="9" max="9" width="16.375" style="0" customWidth="1"/>
  </cols>
  <sheetData>
    <row r="1" spans="7:9" ht="34.5" customHeight="1">
      <c r="G1" s="206" t="s">
        <v>783</v>
      </c>
      <c r="H1" s="206"/>
      <c r="I1" s="206"/>
    </row>
    <row r="2" spans="1:9" ht="12.75" customHeight="1">
      <c r="A2" s="42"/>
      <c r="B2" s="42"/>
      <c r="C2" s="42"/>
      <c r="D2" s="42"/>
      <c r="E2" s="42"/>
      <c r="F2" s="42"/>
      <c r="G2" s="43"/>
      <c r="H2" s="41"/>
      <c r="I2" s="41"/>
    </row>
    <row r="3" spans="1:9" ht="12.75">
      <c r="A3" s="42"/>
      <c r="B3" s="42"/>
      <c r="C3" s="42"/>
      <c r="D3" s="42"/>
      <c r="E3" s="42"/>
      <c r="F3" s="42"/>
      <c r="G3" s="43"/>
      <c r="H3" s="208" t="s">
        <v>744</v>
      </c>
      <c r="I3" s="208"/>
    </row>
    <row r="4" spans="1:9" ht="12.75">
      <c r="A4" s="42"/>
      <c r="B4" s="42"/>
      <c r="C4" s="42"/>
      <c r="D4" s="42"/>
      <c r="E4" s="42"/>
      <c r="F4" s="42"/>
      <c r="G4" s="43"/>
      <c r="H4" s="209" t="s">
        <v>306</v>
      </c>
      <c r="I4" s="209"/>
    </row>
    <row r="5" spans="1:9" ht="12.75">
      <c r="A5" s="42"/>
      <c r="B5" s="42"/>
      <c r="C5" s="42"/>
      <c r="D5" s="42"/>
      <c r="E5" s="42"/>
      <c r="F5" s="42"/>
      <c r="G5" s="43"/>
      <c r="H5" s="209" t="s">
        <v>33</v>
      </c>
      <c r="I5" s="209"/>
    </row>
    <row r="6" spans="1:9" ht="12.75">
      <c r="A6" s="42"/>
      <c r="B6" s="42"/>
      <c r="C6" s="42"/>
      <c r="D6" s="42"/>
      <c r="E6" s="42"/>
      <c r="F6" s="42"/>
      <c r="G6" s="43"/>
      <c r="H6" s="209" t="s">
        <v>810</v>
      </c>
      <c r="I6" s="209"/>
    </row>
    <row r="7" spans="1:9" ht="12.75">
      <c r="A7" s="42"/>
      <c r="B7" s="42"/>
      <c r="C7" s="42"/>
      <c r="D7" s="42"/>
      <c r="E7" s="42"/>
      <c r="F7" s="42"/>
      <c r="G7" s="43"/>
      <c r="H7" s="209" t="s">
        <v>646</v>
      </c>
      <c r="I7" s="209"/>
    </row>
    <row r="8" spans="1:9" ht="12.75">
      <c r="A8" s="42"/>
      <c r="B8" s="42"/>
      <c r="C8" s="42"/>
      <c r="D8" s="42"/>
      <c r="E8" s="42"/>
      <c r="F8" s="42"/>
      <c r="G8" s="43"/>
      <c r="H8" s="209" t="s">
        <v>647</v>
      </c>
      <c r="I8" s="209"/>
    </row>
    <row r="9" spans="1:9" ht="12.75">
      <c r="A9" s="42"/>
      <c r="B9" s="42"/>
      <c r="C9" s="42"/>
      <c r="D9" s="42"/>
      <c r="E9" s="42"/>
      <c r="F9" s="42"/>
      <c r="G9" s="43"/>
      <c r="H9" s="212" t="s">
        <v>33</v>
      </c>
      <c r="I9" s="212"/>
    </row>
    <row r="10" spans="1:9" ht="12.75">
      <c r="A10" s="42"/>
      <c r="B10" s="42"/>
      <c r="C10" s="42"/>
      <c r="D10" s="42"/>
      <c r="E10" s="42"/>
      <c r="F10" s="42"/>
      <c r="G10" s="43"/>
      <c r="H10" s="209" t="s">
        <v>464</v>
      </c>
      <c r="I10" s="211"/>
    </row>
    <row r="11" spans="1:9" ht="12.75">
      <c r="A11" s="42"/>
      <c r="B11" s="42"/>
      <c r="C11" s="42"/>
      <c r="D11" s="42"/>
      <c r="E11" s="42"/>
      <c r="F11" s="42"/>
      <c r="G11" s="42"/>
      <c r="H11" s="209" t="s">
        <v>465</v>
      </c>
      <c r="I11" s="209"/>
    </row>
    <row r="12" spans="1:9" ht="12.75">
      <c r="A12" s="42"/>
      <c r="B12" s="42"/>
      <c r="C12" s="42"/>
      <c r="D12" s="42"/>
      <c r="E12" s="42"/>
      <c r="F12" s="42"/>
      <c r="G12" s="42"/>
      <c r="H12" s="209" t="s">
        <v>466</v>
      </c>
      <c r="I12" s="209"/>
    </row>
    <row r="13" spans="1:9" ht="12.75">
      <c r="A13" s="42"/>
      <c r="B13" s="42"/>
      <c r="C13" s="42"/>
      <c r="D13" s="42"/>
      <c r="E13" s="42"/>
      <c r="F13" s="42"/>
      <c r="G13" s="42"/>
      <c r="H13" s="41"/>
      <c r="I13" s="41"/>
    </row>
    <row r="14" spans="1:9" ht="12.75">
      <c r="A14" s="42"/>
      <c r="B14" s="42"/>
      <c r="C14" s="42"/>
      <c r="D14" s="42"/>
      <c r="E14" s="42"/>
      <c r="F14" s="42"/>
      <c r="G14" s="42"/>
      <c r="H14" s="41"/>
      <c r="I14" s="41" t="s">
        <v>784</v>
      </c>
    </row>
    <row r="15" spans="1:9" ht="12.75">
      <c r="A15" s="42"/>
      <c r="B15" s="42"/>
      <c r="C15" s="42"/>
      <c r="D15" s="42"/>
      <c r="E15" s="42"/>
      <c r="F15" s="42"/>
      <c r="G15" s="42"/>
      <c r="H15" s="209" t="s">
        <v>306</v>
      </c>
      <c r="I15" s="209"/>
    </row>
    <row r="16" spans="1:9" ht="14.25" customHeight="1">
      <c r="A16" s="42"/>
      <c r="B16" s="42"/>
      <c r="C16" s="42"/>
      <c r="D16" s="42"/>
      <c r="E16" s="42"/>
      <c r="F16" s="42"/>
      <c r="G16" s="42"/>
      <c r="H16" s="209" t="s">
        <v>33</v>
      </c>
      <c r="I16" s="209"/>
    </row>
    <row r="17" spans="1:9" ht="14.25" customHeight="1">
      <c r="A17" s="42"/>
      <c r="B17" s="42"/>
      <c r="C17" s="42"/>
      <c r="D17" s="42"/>
      <c r="E17" s="42"/>
      <c r="F17" s="42"/>
      <c r="G17" s="42"/>
      <c r="H17" s="209" t="s">
        <v>464</v>
      </c>
      <c r="I17" s="211"/>
    </row>
    <row r="18" spans="1:9" ht="14.25" customHeight="1">
      <c r="A18" s="42"/>
      <c r="B18" s="42"/>
      <c r="C18" s="42"/>
      <c r="D18" s="42"/>
      <c r="E18" s="42"/>
      <c r="F18" s="42"/>
      <c r="G18" s="42"/>
      <c r="H18" s="209" t="s">
        <v>465</v>
      </c>
      <c r="I18" s="209"/>
    </row>
    <row r="19" spans="1:9" ht="13.5" customHeight="1">
      <c r="A19" s="42"/>
      <c r="B19" s="42"/>
      <c r="C19" s="42"/>
      <c r="D19" s="42"/>
      <c r="E19" s="42"/>
      <c r="F19" s="42"/>
      <c r="G19" s="42"/>
      <c r="H19" s="209" t="s">
        <v>466</v>
      </c>
      <c r="I19" s="209"/>
    </row>
    <row r="20" spans="1:9" ht="15.75" customHeight="1">
      <c r="A20" s="11"/>
      <c r="B20" s="11"/>
      <c r="C20" s="11"/>
      <c r="D20" s="11"/>
      <c r="E20" s="11"/>
      <c r="F20" s="11"/>
      <c r="G20" s="11"/>
      <c r="H20" s="210"/>
      <c r="I20" s="210"/>
    </row>
    <row r="21" spans="1:9" ht="12.75">
      <c r="A21" s="217" t="s">
        <v>467</v>
      </c>
      <c r="B21" s="217"/>
      <c r="C21" s="217"/>
      <c r="D21" s="217"/>
      <c r="E21" s="217"/>
      <c r="F21" s="217"/>
      <c r="G21" s="217"/>
      <c r="H21" s="217"/>
      <c r="I21" s="217"/>
    </row>
    <row r="22" ht="11.25" customHeight="1">
      <c r="I22" s="155" t="s">
        <v>742</v>
      </c>
    </row>
    <row r="23" spans="7:9" ht="12.75">
      <c r="G23" s="213" t="s">
        <v>309</v>
      </c>
      <c r="H23" s="213" t="s">
        <v>304</v>
      </c>
      <c r="I23" s="214" t="s">
        <v>743</v>
      </c>
    </row>
    <row r="24" spans="7:9" ht="12.75">
      <c r="G24" s="213"/>
      <c r="H24" s="213"/>
      <c r="I24" s="215"/>
    </row>
    <row r="25" spans="7:9" ht="12.75">
      <c r="G25" s="213"/>
      <c r="H25" s="213"/>
      <c r="I25" s="216"/>
    </row>
    <row r="26" spans="7:9" ht="12.75">
      <c r="G26" s="39" t="s">
        <v>3</v>
      </c>
      <c r="H26" s="39" t="s">
        <v>303</v>
      </c>
      <c r="I26" s="39" t="s">
        <v>302</v>
      </c>
    </row>
    <row r="27" spans="7:9" ht="15.75" customHeight="1">
      <c r="G27" s="36" t="s">
        <v>402</v>
      </c>
      <c r="H27" s="38" t="s">
        <v>301</v>
      </c>
      <c r="I27" s="34">
        <f>I28+I34+I50+I54+I60+I65+I62</f>
        <v>156.1</v>
      </c>
    </row>
    <row r="28" spans="7:9" ht="16.5" customHeight="1">
      <c r="G28" s="36" t="s">
        <v>449</v>
      </c>
      <c r="H28" s="37" t="s">
        <v>300</v>
      </c>
      <c r="I28" s="34">
        <f>I29</f>
        <v>156.1</v>
      </c>
    </row>
    <row r="29" spans="7:9" ht="20.25" customHeight="1">
      <c r="G29" s="36" t="s">
        <v>448</v>
      </c>
      <c r="H29" s="18" t="s">
        <v>299</v>
      </c>
      <c r="I29" s="34">
        <f>I30+I31+I32+I33</f>
        <v>156.1</v>
      </c>
    </row>
    <row r="30" spans="7:9" ht="66.75" customHeight="1">
      <c r="G30" s="36" t="s">
        <v>298</v>
      </c>
      <c r="H30" s="18" t="s">
        <v>648</v>
      </c>
      <c r="I30" s="23">
        <v>156.1</v>
      </c>
    </row>
    <row r="31" spans="7:9" ht="107.25" customHeight="1" hidden="1">
      <c r="G31" s="36" t="s">
        <v>457</v>
      </c>
      <c r="H31" s="18" t="s">
        <v>649</v>
      </c>
      <c r="I31" s="23"/>
    </row>
    <row r="32" spans="7:9" ht="38.25" customHeight="1" hidden="1">
      <c r="G32" s="36" t="s">
        <v>454</v>
      </c>
      <c r="H32" s="18" t="s">
        <v>650</v>
      </c>
      <c r="I32" s="23"/>
    </row>
    <row r="33" spans="7:9" ht="79.5" customHeight="1" hidden="1">
      <c r="G33" s="35" t="s">
        <v>452</v>
      </c>
      <c r="H33" s="18" t="s">
        <v>651</v>
      </c>
      <c r="I33" s="23"/>
    </row>
    <row r="34" spans="7:9" ht="12.75" hidden="1">
      <c r="G34" s="29" t="s">
        <v>456</v>
      </c>
      <c r="H34" s="28" t="s">
        <v>455</v>
      </c>
      <c r="I34" s="34">
        <f>I45+I35+I48</f>
        <v>0</v>
      </c>
    </row>
    <row r="35" spans="7:9" ht="25.5" hidden="1">
      <c r="G35" s="29" t="s">
        <v>453</v>
      </c>
      <c r="H35" s="24" t="s">
        <v>483</v>
      </c>
      <c r="I35" s="34">
        <f>I36+I39+I44+I41</f>
        <v>0</v>
      </c>
    </row>
    <row r="36" spans="7:9" ht="29.25" customHeight="1" hidden="1">
      <c r="G36" s="33" t="s">
        <v>451</v>
      </c>
      <c r="H36" s="31" t="s">
        <v>482</v>
      </c>
      <c r="I36" s="30">
        <f>I37+I38</f>
        <v>0</v>
      </c>
    </row>
    <row r="37" spans="7:9" ht="27.75" customHeight="1" hidden="1">
      <c r="G37" s="22" t="s">
        <v>450</v>
      </c>
      <c r="H37" s="21" t="s">
        <v>482</v>
      </c>
      <c r="I37" s="20"/>
    </row>
    <row r="38" spans="7:9" ht="42" customHeight="1" hidden="1">
      <c r="G38" s="22" t="s">
        <v>653</v>
      </c>
      <c r="H38" s="21" t="s">
        <v>652</v>
      </c>
      <c r="I38" s="20"/>
    </row>
    <row r="39" spans="7:9" ht="39.75" customHeight="1" hidden="1">
      <c r="G39" s="33" t="s">
        <v>447</v>
      </c>
      <c r="H39" s="31" t="s">
        <v>481</v>
      </c>
      <c r="I39" s="30">
        <f>I40</f>
        <v>0</v>
      </c>
    </row>
    <row r="40" spans="7:9" ht="41.25" customHeight="1" hidden="1">
      <c r="G40" s="22" t="s">
        <v>446</v>
      </c>
      <c r="H40" s="21" t="s">
        <v>481</v>
      </c>
      <c r="I40" s="20"/>
    </row>
    <row r="41" spans="7:9" ht="30.75" customHeight="1" hidden="1">
      <c r="G41" s="33" t="s">
        <v>445</v>
      </c>
      <c r="H41" s="31" t="s">
        <v>443</v>
      </c>
      <c r="I41" s="30">
        <f>I42+I43</f>
        <v>0</v>
      </c>
    </row>
    <row r="42" spans="7:9" ht="29.25" customHeight="1" hidden="1">
      <c r="G42" s="22" t="s">
        <v>444</v>
      </c>
      <c r="H42" s="21" t="s">
        <v>443</v>
      </c>
      <c r="I42" s="20"/>
    </row>
    <row r="43" spans="7:9" ht="40.5" customHeight="1" hidden="1">
      <c r="G43" s="22" t="s">
        <v>654</v>
      </c>
      <c r="H43" s="21" t="s">
        <v>656</v>
      </c>
      <c r="I43" s="20"/>
    </row>
    <row r="44" spans="7:9" ht="25.5" hidden="1">
      <c r="G44" s="33" t="s">
        <v>480</v>
      </c>
      <c r="H44" s="31" t="s">
        <v>442</v>
      </c>
      <c r="I44" s="30"/>
    </row>
    <row r="45" spans="7:9" ht="25.5" hidden="1">
      <c r="G45" s="25" t="s">
        <v>441</v>
      </c>
      <c r="H45" s="24" t="s">
        <v>439</v>
      </c>
      <c r="I45" s="23">
        <f>I46+I47</f>
        <v>0</v>
      </c>
    </row>
    <row r="46" spans="7:9" ht="25.5" hidden="1">
      <c r="G46" s="22" t="s">
        <v>440</v>
      </c>
      <c r="H46" s="21" t="s">
        <v>439</v>
      </c>
      <c r="I46" s="20"/>
    </row>
    <row r="47" spans="7:9" ht="38.25" hidden="1">
      <c r="G47" s="22" t="s">
        <v>655</v>
      </c>
      <c r="H47" s="21" t="s">
        <v>657</v>
      </c>
      <c r="I47" s="20"/>
    </row>
    <row r="48" spans="7:9" ht="12.75" hidden="1">
      <c r="G48" s="25" t="s">
        <v>479</v>
      </c>
      <c r="H48" s="24" t="s">
        <v>477</v>
      </c>
      <c r="I48" s="30">
        <f>I49</f>
        <v>0</v>
      </c>
    </row>
    <row r="49" spans="7:9" ht="12.75" hidden="1">
      <c r="G49" s="33" t="s">
        <v>478</v>
      </c>
      <c r="H49" s="31" t="s">
        <v>477</v>
      </c>
      <c r="I49" s="30"/>
    </row>
    <row r="50" spans="7:9" ht="12.75" hidden="1">
      <c r="G50" s="29" t="s">
        <v>420</v>
      </c>
      <c r="H50" s="28" t="s">
        <v>438</v>
      </c>
      <c r="I50" s="34">
        <f>I51</f>
        <v>0</v>
      </c>
    </row>
    <row r="51" spans="7:9" ht="27.75" customHeight="1" hidden="1">
      <c r="G51" s="25" t="s">
        <v>437</v>
      </c>
      <c r="H51" s="24" t="s">
        <v>436</v>
      </c>
      <c r="I51" s="23">
        <f>I52</f>
        <v>0</v>
      </c>
    </row>
    <row r="52" spans="7:9" ht="41.25" customHeight="1" hidden="1">
      <c r="G52" s="22" t="s">
        <v>435</v>
      </c>
      <c r="H52" s="21" t="s">
        <v>434</v>
      </c>
      <c r="I52" s="20"/>
    </row>
    <row r="53" spans="7:9" ht="12.75" hidden="1">
      <c r="G53" s="33"/>
      <c r="H53" s="31"/>
      <c r="I53" s="30"/>
    </row>
    <row r="54" spans="7:9" ht="37.5" customHeight="1" hidden="1">
      <c r="G54" s="25" t="s">
        <v>433</v>
      </c>
      <c r="H54" s="24" t="s">
        <v>432</v>
      </c>
      <c r="I54" s="23">
        <f>I55</f>
        <v>0</v>
      </c>
    </row>
    <row r="55" spans="7:9" ht="76.5" customHeight="1" hidden="1">
      <c r="G55" s="25" t="s">
        <v>431</v>
      </c>
      <c r="H55" s="24" t="s">
        <v>430</v>
      </c>
      <c r="I55" s="23">
        <f>I59+I56</f>
        <v>0</v>
      </c>
    </row>
    <row r="56" spans="7:9" ht="63.75" hidden="1">
      <c r="G56" s="33" t="s">
        <v>429</v>
      </c>
      <c r="H56" s="31" t="s">
        <v>428</v>
      </c>
      <c r="I56" s="30">
        <f>I57</f>
        <v>0</v>
      </c>
    </row>
    <row r="57" spans="7:9" ht="78" customHeight="1" hidden="1">
      <c r="G57" s="22" t="s">
        <v>463</v>
      </c>
      <c r="H57" s="21" t="s">
        <v>427</v>
      </c>
      <c r="I57" s="20"/>
    </row>
    <row r="58" spans="7:9" ht="78" customHeight="1" hidden="1">
      <c r="G58" s="32" t="s">
        <v>426</v>
      </c>
      <c r="H58" s="31" t="s">
        <v>425</v>
      </c>
      <c r="I58" s="30">
        <f>I59</f>
        <v>0</v>
      </c>
    </row>
    <row r="59" spans="7:9" ht="64.5" customHeight="1" hidden="1">
      <c r="G59" s="22" t="s">
        <v>424</v>
      </c>
      <c r="H59" s="21" t="s">
        <v>423</v>
      </c>
      <c r="I59" s="20"/>
    </row>
    <row r="60" spans="7:9" ht="25.5" hidden="1">
      <c r="G60" s="25" t="s">
        <v>422</v>
      </c>
      <c r="H60" s="24" t="s">
        <v>421</v>
      </c>
      <c r="I60" s="23">
        <f>I61</f>
        <v>0</v>
      </c>
    </row>
    <row r="61" spans="7:9" ht="12.75" hidden="1">
      <c r="G61" s="32" t="s">
        <v>419</v>
      </c>
      <c r="H61" s="31" t="s">
        <v>418</v>
      </c>
      <c r="I61" s="30"/>
    </row>
    <row r="62" spans="7:9" ht="25.5" hidden="1">
      <c r="G62" s="36" t="s">
        <v>685</v>
      </c>
      <c r="H62" s="24" t="s">
        <v>686</v>
      </c>
      <c r="I62" s="23">
        <f>I63</f>
        <v>0</v>
      </c>
    </row>
    <row r="63" spans="7:9" ht="51" hidden="1">
      <c r="G63" s="6" t="s">
        <v>687</v>
      </c>
      <c r="H63" s="31" t="s">
        <v>688</v>
      </c>
      <c r="I63" s="30">
        <f>I64</f>
        <v>0</v>
      </c>
    </row>
    <row r="64" spans="7:9" ht="49.5" customHeight="1" hidden="1">
      <c r="G64" s="148" t="s">
        <v>689</v>
      </c>
      <c r="H64" s="21" t="s">
        <v>690</v>
      </c>
      <c r="I64" s="20"/>
    </row>
    <row r="65" spans="7:9" ht="12.75" hidden="1">
      <c r="G65" s="29" t="s">
        <v>417</v>
      </c>
      <c r="H65" s="28" t="s">
        <v>416</v>
      </c>
      <c r="I65" s="27">
        <f>I66+I68+I72+I71+I69</f>
        <v>0</v>
      </c>
    </row>
    <row r="66" spans="7:9" ht="25.5" hidden="1">
      <c r="G66" s="29" t="s">
        <v>415</v>
      </c>
      <c r="H66" s="28" t="s">
        <v>414</v>
      </c>
      <c r="I66" s="27">
        <f>I67</f>
        <v>0</v>
      </c>
    </row>
    <row r="67" spans="7:9" ht="105" customHeight="1" hidden="1">
      <c r="G67" s="22" t="s">
        <v>413</v>
      </c>
      <c r="H67" s="21" t="s">
        <v>476</v>
      </c>
      <c r="I67" s="20"/>
    </row>
    <row r="68" spans="7:9" ht="56.25" customHeight="1" hidden="1">
      <c r="G68" s="25" t="s">
        <v>412</v>
      </c>
      <c r="H68" s="24" t="s">
        <v>411</v>
      </c>
      <c r="I68" s="26"/>
    </row>
    <row r="69" spans="7:9" ht="80.25" customHeight="1" hidden="1">
      <c r="G69" s="25" t="s">
        <v>410</v>
      </c>
      <c r="H69" s="24" t="s">
        <v>409</v>
      </c>
      <c r="I69" s="23">
        <f>I70</f>
        <v>0</v>
      </c>
    </row>
    <row r="70" spans="7:9" ht="25.5" hidden="1">
      <c r="G70" s="22" t="s">
        <v>408</v>
      </c>
      <c r="H70" s="21" t="s">
        <v>407</v>
      </c>
      <c r="I70" s="20"/>
    </row>
    <row r="71" spans="7:9" ht="52.5" customHeight="1" hidden="1">
      <c r="G71" s="25" t="s">
        <v>406</v>
      </c>
      <c r="H71" s="24" t="s">
        <v>405</v>
      </c>
      <c r="I71" s="23"/>
    </row>
    <row r="72" spans="7:9" ht="0.75" customHeight="1" hidden="1">
      <c r="G72" s="25" t="s">
        <v>404</v>
      </c>
      <c r="H72" s="24" t="s">
        <v>403</v>
      </c>
      <c r="I72" s="23">
        <f>I73</f>
        <v>0</v>
      </c>
    </row>
    <row r="73" spans="7:9" ht="39" customHeight="1" hidden="1">
      <c r="G73" s="22" t="s">
        <v>401</v>
      </c>
      <c r="H73" s="21" t="s">
        <v>322</v>
      </c>
      <c r="I73" s="20"/>
    </row>
    <row r="74" spans="7:9" ht="12.75" hidden="1">
      <c r="G74" s="9" t="s">
        <v>2</v>
      </c>
      <c r="H74" s="8" t="s">
        <v>400</v>
      </c>
      <c r="I74" s="19">
        <f>I75+I127+I141</f>
        <v>0</v>
      </c>
    </row>
    <row r="75" spans="7:9" ht="25.5" hidden="1">
      <c r="G75" s="9" t="s">
        <v>1</v>
      </c>
      <c r="H75" s="8" t="s">
        <v>399</v>
      </c>
      <c r="I75" s="7">
        <f>I100+I76+I81+I125</f>
        <v>0</v>
      </c>
    </row>
    <row r="76" spans="7:9" ht="25.5" hidden="1">
      <c r="G76" s="9" t="s">
        <v>392</v>
      </c>
      <c r="H76" s="8" t="s">
        <v>398</v>
      </c>
      <c r="I76" s="7">
        <f>I77+I79</f>
        <v>0</v>
      </c>
    </row>
    <row r="77" spans="7:9" ht="25.5" hidden="1">
      <c r="G77" s="92" t="s">
        <v>396</v>
      </c>
      <c r="H77" s="75" t="s">
        <v>397</v>
      </c>
      <c r="I77" s="46">
        <f>I78</f>
        <v>0</v>
      </c>
    </row>
    <row r="78" spans="7:9" ht="25.5" hidden="1">
      <c r="G78" s="92" t="s">
        <v>395</v>
      </c>
      <c r="H78" s="75" t="s">
        <v>394</v>
      </c>
      <c r="I78" s="14"/>
    </row>
    <row r="79" spans="7:9" ht="25.5" hidden="1">
      <c r="G79" s="92" t="s">
        <v>391</v>
      </c>
      <c r="H79" s="75" t="s">
        <v>393</v>
      </c>
      <c r="I79" s="46">
        <f>I80</f>
        <v>0</v>
      </c>
    </row>
    <row r="80" spans="7:9" ht="39" customHeight="1" hidden="1">
      <c r="G80" s="92" t="s">
        <v>390</v>
      </c>
      <c r="H80" s="75" t="s">
        <v>389</v>
      </c>
      <c r="I80" s="14"/>
    </row>
    <row r="81" spans="7:9" ht="24.75" customHeight="1" hidden="1">
      <c r="G81" s="94" t="s">
        <v>6</v>
      </c>
      <c r="H81" s="109" t="s">
        <v>388</v>
      </c>
      <c r="I81" s="108">
        <f>I84+I83+I82</f>
        <v>0</v>
      </c>
    </row>
    <row r="82" spans="7:9" ht="24" customHeight="1" hidden="1">
      <c r="G82" s="91" t="s">
        <v>670</v>
      </c>
      <c r="H82" s="16" t="s">
        <v>671</v>
      </c>
      <c r="I82" s="15"/>
    </row>
    <row r="83" spans="7:9" ht="45" customHeight="1" hidden="1">
      <c r="G83" s="91" t="s">
        <v>612</v>
      </c>
      <c r="H83" s="16" t="s">
        <v>613</v>
      </c>
      <c r="I83" s="15">
        <v>0</v>
      </c>
    </row>
    <row r="84" spans="7:9" ht="18" customHeight="1" hidden="1">
      <c r="G84" s="91" t="s">
        <v>387</v>
      </c>
      <c r="H84" s="16" t="s">
        <v>386</v>
      </c>
      <c r="I84" s="45">
        <f>I85+I86+I87+I88+I89+I90+I91+I92+I93+I94+I95+I96+I97+I98+I99</f>
        <v>0</v>
      </c>
    </row>
    <row r="85" spans="7:9" ht="12.75" hidden="1">
      <c r="G85" s="105"/>
      <c r="H85" s="107"/>
      <c r="I85" s="52"/>
    </row>
    <row r="86" spans="7:9" ht="37.5" customHeight="1" hidden="1">
      <c r="G86" s="91" t="s">
        <v>325</v>
      </c>
      <c r="H86" s="16" t="s">
        <v>385</v>
      </c>
      <c r="I86" s="45"/>
    </row>
    <row r="87" spans="7:9" ht="39" customHeight="1" hidden="1">
      <c r="G87" s="91" t="s">
        <v>325</v>
      </c>
      <c r="H87" s="16" t="s">
        <v>609</v>
      </c>
      <c r="I87" s="15"/>
    </row>
    <row r="88" spans="7:9" ht="39" customHeight="1" hidden="1">
      <c r="G88" s="91" t="s">
        <v>325</v>
      </c>
      <c r="H88" s="16" t="s">
        <v>608</v>
      </c>
      <c r="I88" s="45"/>
    </row>
    <row r="89" spans="7:9" ht="51" hidden="1">
      <c r="G89" s="91" t="s">
        <v>325</v>
      </c>
      <c r="H89" s="16" t="s">
        <v>623</v>
      </c>
      <c r="I89" s="45"/>
    </row>
    <row r="90" spans="7:9" ht="38.25" hidden="1">
      <c r="G90" s="91" t="s">
        <v>325</v>
      </c>
      <c r="H90" s="16" t="s">
        <v>624</v>
      </c>
      <c r="I90" s="51"/>
    </row>
    <row r="91" spans="7:9" ht="51" hidden="1">
      <c r="G91" s="91" t="s">
        <v>637</v>
      </c>
      <c r="H91" s="106" t="s">
        <v>668</v>
      </c>
      <c r="I91" s="51"/>
    </row>
    <row r="92" spans="7:9" ht="43.5" customHeight="1" hidden="1">
      <c r="G92" s="91" t="s">
        <v>637</v>
      </c>
      <c r="H92" s="106" t="s">
        <v>669</v>
      </c>
      <c r="I92" s="51"/>
    </row>
    <row r="93" spans="7:9" ht="12.75" hidden="1">
      <c r="G93" s="91"/>
      <c r="H93" s="106"/>
      <c r="I93" s="51"/>
    </row>
    <row r="94" spans="7:9" ht="12.75" hidden="1">
      <c r="G94" s="91"/>
      <c r="H94" s="106"/>
      <c r="I94" s="51"/>
    </row>
    <row r="95" spans="7:9" ht="12.75" hidden="1">
      <c r="G95" s="91"/>
      <c r="H95" s="106"/>
      <c r="I95" s="51"/>
    </row>
    <row r="96" spans="7:9" ht="12.75" hidden="1">
      <c r="G96" s="91"/>
      <c r="H96" s="106"/>
      <c r="I96" s="51"/>
    </row>
    <row r="97" spans="7:9" ht="12.75" hidden="1">
      <c r="G97" s="91"/>
      <c r="H97" s="106"/>
      <c r="I97" s="51"/>
    </row>
    <row r="98" spans="7:9" ht="12.75" hidden="1">
      <c r="G98" s="91"/>
      <c r="H98" s="106"/>
      <c r="I98" s="51"/>
    </row>
    <row r="99" spans="7:9" ht="12.75" hidden="1">
      <c r="G99" s="105"/>
      <c r="H99" s="104"/>
      <c r="I99" s="103"/>
    </row>
    <row r="100" spans="7:9" ht="25.5" hidden="1">
      <c r="G100" s="95" t="s">
        <v>14</v>
      </c>
      <c r="H100" s="102" t="s">
        <v>384</v>
      </c>
      <c r="I100" s="44">
        <f>I101+I105+I107+I112+I110+I111+I120+I123+I102+I109</f>
        <v>0</v>
      </c>
    </row>
    <row r="101" spans="7:9" ht="12.75" hidden="1">
      <c r="G101" s="91"/>
      <c r="H101" s="16"/>
      <c r="I101" s="45">
        <f>I104</f>
        <v>0</v>
      </c>
    </row>
    <row r="102" spans="7:9" ht="38.25" hidden="1">
      <c r="G102" s="92" t="s">
        <v>475</v>
      </c>
      <c r="H102" s="16" t="s">
        <v>474</v>
      </c>
      <c r="I102" s="45">
        <f>I103</f>
        <v>0</v>
      </c>
    </row>
    <row r="103" spans="7:9" ht="51" hidden="1">
      <c r="G103" s="92" t="s">
        <v>473</v>
      </c>
      <c r="H103" s="16" t="s">
        <v>472</v>
      </c>
      <c r="I103" s="45"/>
    </row>
    <row r="104" spans="7:9" ht="38.25" hidden="1">
      <c r="G104" s="91" t="s">
        <v>8</v>
      </c>
      <c r="H104" s="16" t="s">
        <v>383</v>
      </c>
      <c r="I104" s="15"/>
    </row>
    <row r="105" spans="7:9" ht="44.25" customHeight="1" hidden="1">
      <c r="G105" s="91" t="s">
        <v>382</v>
      </c>
      <c r="H105" s="16" t="s">
        <v>380</v>
      </c>
      <c r="I105" s="15">
        <f>I106</f>
        <v>0</v>
      </c>
    </row>
    <row r="106" spans="7:9" ht="41.25" customHeight="1" hidden="1">
      <c r="G106" s="91" t="s">
        <v>381</v>
      </c>
      <c r="H106" s="16" t="s">
        <v>380</v>
      </c>
      <c r="I106" s="15"/>
    </row>
    <row r="107" spans="7:9" ht="41.25" customHeight="1" hidden="1">
      <c r="G107" s="91" t="s">
        <v>379</v>
      </c>
      <c r="H107" s="16" t="s">
        <v>377</v>
      </c>
      <c r="I107" s="45">
        <f>I108</f>
        <v>0</v>
      </c>
    </row>
    <row r="108" spans="7:9" ht="39" customHeight="1" hidden="1">
      <c r="G108" s="91" t="s">
        <v>378</v>
      </c>
      <c r="H108" s="16" t="s">
        <v>377</v>
      </c>
      <c r="I108" s="15"/>
    </row>
    <row r="109" spans="7:9" ht="0.75" customHeight="1" hidden="1">
      <c r="G109" s="91" t="s">
        <v>610</v>
      </c>
      <c r="H109" s="16" t="s">
        <v>611</v>
      </c>
      <c r="I109" s="15"/>
    </row>
    <row r="110" spans="7:9" ht="50.25" customHeight="1" hidden="1">
      <c r="G110" s="91" t="s">
        <v>375</v>
      </c>
      <c r="H110" s="16" t="s">
        <v>376</v>
      </c>
      <c r="I110" s="15"/>
    </row>
    <row r="111" spans="7:9" ht="63.75" hidden="1">
      <c r="G111" s="91" t="s">
        <v>375</v>
      </c>
      <c r="H111" s="75" t="s">
        <v>374</v>
      </c>
      <c r="I111" s="15"/>
    </row>
    <row r="112" spans="7:9" ht="27" hidden="1">
      <c r="G112" s="101" t="s">
        <v>8</v>
      </c>
      <c r="H112" s="100" t="s">
        <v>7</v>
      </c>
      <c r="I112" s="47">
        <f>I113+I114+I115+I116+I117+I118+I119</f>
        <v>0</v>
      </c>
    </row>
    <row r="113" spans="7:9" ht="90.75" customHeight="1" hidden="1">
      <c r="G113" s="91" t="s">
        <v>312</v>
      </c>
      <c r="H113" s="16" t="s">
        <v>25</v>
      </c>
      <c r="I113" s="15"/>
    </row>
    <row r="114" spans="7:9" ht="67.5" customHeight="1" hidden="1">
      <c r="G114" s="91" t="s">
        <v>312</v>
      </c>
      <c r="H114" s="16" t="s">
        <v>321</v>
      </c>
      <c r="I114" s="15"/>
    </row>
    <row r="115" spans="7:9" ht="63" customHeight="1" hidden="1">
      <c r="G115" s="91" t="s">
        <v>312</v>
      </c>
      <c r="H115" s="16" t="s">
        <v>310</v>
      </c>
      <c r="I115" s="15"/>
    </row>
    <row r="116" spans="7:9" ht="51" customHeight="1" hidden="1">
      <c r="G116" s="91" t="s">
        <v>312</v>
      </c>
      <c r="H116" s="16" t="s">
        <v>24</v>
      </c>
      <c r="I116" s="15"/>
    </row>
    <row r="117" spans="7:9" ht="51.75" customHeight="1" hidden="1">
      <c r="G117" s="91" t="s">
        <v>312</v>
      </c>
      <c r="H117" s="75" t="s">
        <v>320</v>
      </c>
      <c r="I117" s="14"/>
    </row>
    <row r="118" spans="7:9" ht="37.5" customHeight="1" hidden="1">
      <c r="G118" s="91" t="s">
        <v>312</v>
      </c>
      <c r="H118" s="16" t="s">
        <v>326</v>
      </c>
      <c r="I118" s="14"/>
    </row>
    <row r="119" spans="7:9" ht="77.25" customHeight="1" hidden="1">
      <c r="G119" s="91" t="s">
        <v>312</v>
      </c>
      <c r="H119" s="16" t="s">
        <v>471</v>
      </c>
      <c r="I119" s="14"/>
    </row>
    <row r="120" spans="7:9" ht="65.25" customHeight="1" hidden="1">
      <c r="G120" s="91" t="s">
        <v>23</v>
      </c>
      <c r="H120" s="75" t="s">
        <v>22</v>
      </c>
      <c r="I120" s="14">
        <f>I121</f>
        <v>0</v>
      </c>
    </row>
    <row r="121" spans="7:9" ht="67.5" customHeight="1" hidden="1">
      <c r="G121" s="91" t="s">
        <v>311</v>
      </c>
      <c r="H121" s="75" t="s">
        <v>22</v>
      </c>
      <c r="I121" s="14"/>
    </row>
    <row r="122" spans="7:9" ht="12.75" hidden="1">
      <c r="G122" s="99"/>
      <c r="H122" s="16"/>
      <c r="I122" s="48"/>
    </row>
    <row r="123" spans="7:9" ht="12.75" hidden="1">
      <c r="G123" s="98" t="s">
        <v>21</v>
      </c>
      <c r="H123" s="97" t="s">
        <v>20</v>
      </c>
      <c r="I123" s="49">
        <f>I124</f>
        <v>0</v>
      </c>
    </row>
    <row r="124" spans="7:9" ht="50.25" customHeight="1" hidden="1">
      <c r="G124" s="91" t="s">
        <v>19</v>
      </c>
      <c r="H124" s="16" t="s">
        <v>329</v>
      </c>
      <c r="I124" s="15"/>
    </row>
    <row r="125" spans="7:9" ht="12.75" hidden="1">
      <c r="G125" s="94" t="s">
        <v>18</v>
      </c>
      <c r="H125" s="96" t="s">
        <v>17</v>
      </c>
      <c r="I125" s="50">
        <f>I126</f>
        <v>0</v>
      </c>
    </row>
    <row r="126" spans="7:9" ht="51" hidden="1">
      <c r="G126" s="91" t="s">
        <v>327</v>
      </c>
      <c r="H126" s="16" t="s">
        <v>16</v>
      </c>
      <c r="I126" s="51"/>
    </row>
    <row r="127" spans="7:9" ht="25.5" hidden="1">
      <c r="G127" s="95" t="s">
        <v>2</v>
      </c>
      <c r="H127" s="93" t="s">
        <v>15</v>
      </c>
      <c r="I127" s="44">
        <f>I128</f>
        <v>0</v>
      </c>
    </row>
    <row r="128" spans="7:9" ht="25.5" hidden="1">
      <c r="G128" s="94" t="s">
        <v>14</v>
      </c>
      <c r="H128" s="93" t="s">
        <v>13</v>
      </c>
      <c r="I128" s="44">
        <f>I129+I131</f>
        <v>0</v>
      </c>
    </row>
    <row r="129" spans="7:9" ht="38.25" hidden="1">
      <c r="G129" s="92" t="s">
        <v>12</v>
      </c>
      <c r="H129" s="75" t="s">
        <v>11</v>
      </c>
      <c r="I129" s="46">
        <f>I130</f>
        <v>0</v>
      </c>
    </row>
    <row r="130" spans="7:9" ht="66" customHeight="1" hidden="1">
      <c r="G130" s="91" t="s">
        <v>10</v>
      </c>
      <c r="H130" s="75" t="s">
        <v>9</v>
      </c>
      <c r="I130" s="45"/>
    </row>
    <row r="131" spans="7:9" ht="24.75" customHeight="1" hidden="1">
      <c r="G131" s="91" t="s">
        <v>8</v>
      </c>
      <c r="H131" s="75" t="s">
        <v>7</v>
      </c>
      <c r="I131" s="45">
        <f>I132+I133+I134+I135+I136+I137+I138+I139+I140</f>
        <v>0</v>
      </c>
    </row>
    <row r="132" spans="7:9" ht="76.5" hidden="1">
      <c r="G132" s="91" t="s">
        <v>312</v>
      </c>
      <c r="H132" s="16" t="s">
        <v>5</v>
      </c>
      <c r="I132" s="15"/>
    </row>
    <row r="133" spans="7:9" ht="39.75" customHeight="1" hidden="1">
      <c r="G133" s="91" t="s">
        <v>312</v>
      </c>
      <c r="H133" s="75" t="s">
        <v>4</v>
      </c>
      <c r="I133" s="45"/>
    </row>
    <row r="134" spans="7:9" ht="66.75" customHeight="1" hidden="1">
      <c r="G134" s="91" t="s">
        <v>312</v>
      </c>
      <c r="H134" s="16" t="s">
        <v>324</v>
      </c>
      <c r="I134" s="45"/>
    </row>
    <row r="135" spans="7:9" ht="80.25" customHeight="1" hidden="1">
      <c r="G135" s="91" t="s">
        <v>312</v>
      </c>
      <c r="H135" s="16" t="s">
        <v>313</v>
      </c>
      <c r="I135" s="45"/>
    </row>
    <row r="136" spans="7:9" ht="66.75" customHeight="1" hidden="1">
      <c r="G136" s="91" t="s">
        <v>312</v>
      </c>
      <c r="H136" s="16" t="s">
        <v>314</v>
      </c>
      <c r="I136" s="45"/>
    </row>
    <row r="137" spans="7:9" ht="0.75" customHeight="1" hidden="1">
      <c r="G137" s="91"/>
      <c r="H137" s="16"/>
      <c r="I137" s="45"/>
    </row>
    <row r="138" spans="7:9" ht="76.5" hidden="1">
      <c r="G138" s="91" t="s">
        <v>312</v>
      </c>
      <c r="H138" s="75" t="s">
        <v>470</v>
      </c>
      <c r="I138" s="15"/>
    </row>
    <row r="139" spans="7:9" ht="38.25" hidden="1">
      <c r="G139" s="91" t="s">
        <v>19</v>
      </c>
      <c r="H139" s="75" t="s">
        <v>469</v>
      </c>
      <c r="I139" s="15"/>
    </row>
    <row r="140" spans="7:9" ht="38.25" hidden="1">
      <c r="G140" s="91" t="s">
        <v>19</v>
      </c>
      <c r="H140" s="75" t="s">
        <v>468</v>
      </c>
      <c r="I140" s="15"/>
    </row>
    <row r="141" spans="7:9" ht="38.25" hidden="1">
      <c r="G141" s="94" t="s">
        <v>695</v>
      </c>
      <c r="H141" s="57" t="s">
        <v>696</v>
      </c>
      <c r="I141" s="108">
        <f>I142</f>
        <v>0</v>
      </c>
    </row>
    <row r="142" spans="7:9" ht="42" customHeight="1" hidden="1">
      <c r="G142" s="91" t="s">
        <v>695</v>
      </c>
      <c r="H142" s="75" t="s">
        <v>697</v>
      </c>
      <c r="I142" s="15"/>
    </row>
    <row r="143" spans="7:9" ht="12.75" hidden="1">
      <c r="G143" s="91"/>
      <c r="H143" s="75"/>
      <c r="I143" s="15"/>
    </row>
    <row r="144" spans="7:9" ht="12.75">
      <c r="G144" s="9" t="s">
        <v>0</v>
      </c>
      <c r="H144" s="8"/>
      <c r="I144" s="7">
        <f>I27+I74</f>
        <v>156.1</v>
      </c>
    </row>
  </sheetData>
  <sheetProtection/>
  <mergeCells count="21">
    <mergeCell ref="H16:I16"/>
    <mergeCell ref="H8:I8"/>
    <mergeCell ref="H19:I19"/>
    <mergeCell ref="H5:I5"/>
    <mergeCell ref="H17:I17"/>
    <mergeCell ref="H9:I9"/>
    <mergeCell ref="G23:G25"/>
    <mergeCell ref="H23:H25"/>
    <mergeCell ref="I23:I25"/>
    <mergeCell ref="A21:I21"/>
    <mergeCell ref="H15:I15"/>
    <mergeCell ref="G1:I1"/>
    <mergeCell ref="H3:I3"/>
    <mergeCell ref="H6:I6"/>
    <mergeCell ref="H4:I4"/>
    <mergeCell ref="H11:I11"/>
    <mergeCell ref="H20:I20"/>
    <mergeCell ref="H7:I7"/>
    <mergeCell ref="H18:I18"/>
    <mergeCell ref="H12:I12"/>
    <mergeCell ref="H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R544"/>
  <sheetViews>
    <sheetView zoomScalePageLayoutView="0" workbookViewId="0" topLeftCell="A4">
      <selection activeCell="K7" sqref="K7"/>
    </sheetView>
  </sheetViews>
  <sheetFormatPr defaultColWidth="9.00390625" defaultRowHeight="12.75"/>
  <cols>
    <col min="1" max="1" width="42.00390625" style="0" customWidth="1"/>
    <col min="2" max="2" width="0" style="0" hidden="1" customWidth="1"/>
    <col min="3" max="3" width="6.375" style="0" customWidth="1"/>
    <col min="4" max="4" width="7.875" style="0" customWidth="1"/>
    <col min="6" max="6" width="6.75390625" style="0" customWidth="1"/>
    <col min="7" max="8" width="0" style="0" hidden="1" customWidth="1"/>
    <col min="9" max="9" width="11.75390625" style="0" customWidth="1"/>
    <col min="10" max="10" width="0" style="0" hidden="1" customWidth="1"/>
  </cols>
  <sheetData>
    <row r="1" spans="1:9" ht="36.75" customHeight="1">
      <c r="A1" s="206" t="s">
        <v>786</v>
      </c>
      <c r="B1" s="206"/>
      <c r="C1" s="206"/>
      <c r="D1" s="206"/>
      <c r="E1" s="206"/>
      <c r="F1" s="206"/>
      <c r="G1" s="206"/>
      <c r="H1" s="206"/>
      <c r="I1" s="206"/>
    </row>
    <row r="2" spans="1:9" ht="14.25" customHeight="1">
      <c r="A2" s="208" t="s">
        <v>787</v>
      </c>
      <c r="B2" s="208"/>
      <c r="C2" s="208"/>
      <c r="D2" s="208"/>
      <c r="E2" s="208"/>
      <c r="F2" s="208"/>
      <c r="G2" s="208"/>
      <c r="H2" s="208"/>
      <c r="I2" s="208"/>
    </row>
    <row r="3" spans="1:9" ht="14.25" customHeight="1">
      <c r="A3" s="209" t="s">
        <v>306</v>
      </c>
      <c r="B3" s="209"/>
      <c r="C3" s="209"/>
      <c r="D3" s="209"/>
      <c r="E3" s="209"/>
      <c r="F3" s="209"/>
      <c r="G3" s="209"/>
      <c r="H3" s="209"/>
      <c r="I3" s="209"/>
    </row>
    <row r="4" spans="1:9" ht="11.25" customHeight="1">
      <c r="A4" s="209" t="s">
        <v>33</v>
      </c>
      <c r="B4" s="209"/>
      <c r="C4" s="209"/>
      <c r="D4" s="209"/>
      <c r="E4" s="209"/>
      <c r="F4" s="209"/>
      <c r="G4" s="209"/>
      <c r="H4" s="209"/>
      <c r="I4" s="209"/>
    </row>
    <row r="5" spans="1:10" ht="12.75" customHeight="1">
      <c r="A5" s="209" t="s">
        <v>811</v>
      </c>
      <c r="B5" s="209"/>
      <c r="C5" s="209"/>
      <c r="D5" s="209"/>
      <c r="E5" s="209"/>
      <c r="F5" s="209"/>
      <c r="G5" s="209"/>
      <c r="H5" s="209"/>
      <c r="I5" s="209"/>
      <c r="J5" s="53"/>
    </row>
    <row r="6" spans="1:10" ht="12.75" customHeight="1">
      <c r="A6" s="209" t="s">
        <v>646</v>
      </c>
      <c r="B6" s="209"/>
      <c r="C6" s="209"/>
      <c r="D6" s="209"/>
      <c r="E6" s="209"/>
      <c r="F6" s="209"/>
      <c r="G6" s="209"/>
      <c r="H6" s="209"/>
      <c r="I6" s="209"/>
      <c r="J6" s="53"/>
    </row>
    <row r="7" spans="1:10" ht="12.75" customHeight="1">
      <c r="A7" s="209" t="s">
        <v>647</v>
      </c>
      <c r="B7" s="209"/>
      <c r="C7" s="209"/>
      <c r="D7" s="209"/>
      <c r="E7" s="209"/>
      <c r="F7" s="209"/>
      <c r="G7" s="209"/>
      <c r="H7" s="209"/>
      <c r="I7" s="209"/>
      <c r="J7" s="53"/>
    </row>
    <row r="8" spans="1:10" ht="12.75" customHeight="1">
      <c r="A8" s="212" t="s">
        <v>33</v>
      </c>
      <c r="B8" s="212"/>
      <c r="C8" s="212"/>
      <c r="D8" s="212"/>
      <c r="E8" s="212"/>
      <c r="F8" s="212"/>
      <c r="G8" s="212"/>
      <c r="H8" s="212"/>
      <c r="I8" s="212"/>
      <c r="J8" s="53"/>
    </row>
    <row r="9" spans="1:10" ht="12.75" customHeight="1">
      <c r="A9" s="209" t="s">
        <v>464</v>
      </c>
      <c r="B9" s="209"/>
      <c r="C9" s="209"/>
      <c r="D9" s="209"/>
      <c r="E9" s="209"/>
      <c r="F9" s="209"/>
      <c r="G9" s="209"/>
      <c r="H9" s="209"/>
      <c r="I9" s="209"/>
      <c r="J9" s="53"/>
    </row>
    <row r="10" spans="1:10" ht="12.75" customHeight="1">
      <c r="A10" s="209" t="s">
        <v>465</v>
      </c>
      <c r="B10" s="209"/>
      <c r="C10" s="209"/>
      <c r="D10" s="209"/>
      <c r="E10" s="209"/>
      <c r="F10" s="209"/>
      <c r="G10" s="209"/>
      <c r="H10" s="209"/>
      <c r="I10" s="209"/>
      <c r="J10" s="53"/>
    </row>
    <row r="11" spans="1:10" ht="12.75" customHeight="1">
      <c r="A11" s="209" t="s">
        <v>466</v>
      </c>
      <c r="B11" s="209"/>
      <c r="C11" s="209"/>
      <c r="D11" s="209"/>
      <c r="E11" s="209"/>
      <c r="F11" s="209"/>
      <c r="G11" s="209"/>
      <c r="H11" s="209"/>
      <c r="I11" s="209"/>
      <c r="J11" s="53"/>
    </row>
    <row r="12" spans="1:10" ht="12.75" customHeight="1">
      <c r="A12" s="156"/>
      <c r="B12" s="156"/>
      <c r="C12" s="41"/>
      <c r="D12" s="41"/>
      <c r="E12" s="158"/>
      <c r="F12" s="158"/>
      <c r="G12" s="158"/>
      <c r="H12" s="158"/>
      <c r="I12" s="158"/>
      <c r="J12" s="53"/>
    </row>
    <row r="13" spans="1:10" ht="12.75" customHeight="1">
      <c r="A13" s="43"/>
      <c r="B13" s="43"/>
      <c r="C13" s="43"/>
      <c r="D13" s="43"/>
      <c r="E13" s="43"/>
      <c r="F13" s="43"/>
      <c r="G13" s="43"/>
      <c r="H13" s="43"/>
      <c r="I13" s="43"/>
      <c r="J13" s="53"/>
    </row>
    <row r="14" spans="1:10" ht="12.75" customHeight="1">
      <c r="A14" s="208" t="s">
        <v>785</v>
      </c>
      <c r="B14" s="208"/>
      <c r="C14" s="208"/>
      <c r="D14" s="208"/>
      <c r="E14" s="208"/>
      <c r="F14" s="208"/>
      <c r="G14" s="208"/>
      <c r="H14" s="208"/>
      <c r="I14" s="208"/>
      <c r="J14" s="53"/>
    </row>
    <row r="15" spans="1:10" ht="12.75" customHeight="1">
      <c r="A15" s="209" t="s">
        <v>306</v>
      </c>
      <c r="B15" s="209"/>
      <c r="C15" s="209"/>
      <c r="D15" s="209"/>
      <c r="E15" s="209"/>
      <c r="F15" s="209"/>
      <c r="G15" s="209"/>
      <c r="H15" s="209"/>
      <c r="I15" s="209"/>
      <c r="J15" s="53"/>
    </row>
    <row r="16" spans="1:10" ht="12.75" customHeight="1">
      <c r="A16" s="209" t="s">
        <v>692</v>
      </c>
      <c r="B16" s="209"/>
      <c r="C16" s="209"/>
      <c r="D16" s="209"/>
      <c r="E16" s="209"/>
      <c r="F16" s="209"/>
      <c r="G16" s="209"/>
      <c r="H16" s="209"/>
      <c r="I16" s="209"/>
      <c r="J16" s="53"/>
    </row>
    <row r="17" spans="1:10" ht="12.75" customHeight="1">
      <c r="A17" s="209" t="s">
        <v>464</v>
      </c>
      <c r="B17" s="209"/>
      <c r="C17" s="209"/>
      <c r="D17" s="209"/>
      <c r="E17" s="209"/>
      <c r="F17" s="209"/>
      <c r="G17" s="209"/>
      <c r="H17" s="209"/>
      <c r="I17" s="209"/>
      <c r="J17" s="53"/>
    </row>
    <row r="18" spans="1:10" ht="12.75" customHeight="1">
      <c r="A18" s="209" t="s">
        <v>465</v>
      </c>
      <c r="B18" s="209"/>
      <c r="C18" s="209"/>
      <c r="D18" s="209"/>
      <c r="E18" s="209"/>
      <c r="F18" s="209"/>
      <c r="G18" s="209"/>
      <c r="H18" s="209"/>
      <c r="I18" s="209"/>
      <c r="J18" s="53"/>
    </row>
    <row r="19" spans="1:10" ht="12.75" customHeight="1">
      <c r="A19" s="209" t="s">
        <v>691</v>
      </c>
      <c r="B19" s="209"/>
      <c r="C19" s="209"/>
      <c r="D19" s="209"/>
      <c r="E19" s="209"/>
      <c r="F19" s="209"/>
      <c r="G19" s="209"/>
      <c r="H19" s="209"/>
      <c r="I19" s="209"/>
      <c r="J19" s="53"/>
    </row>
    <row r="20" spans="1:10" ht="21" customHeight="1" hidden="1">
      <c r="A20" s="157"/>
      <c r="B20" s="157"/>
      <c r="C20" s="157"/>
      <c r="D20" s="157"/>
      <c r="E20" s="157"/>
      <c r="F20" s="157"/>
      <c r="G20" s="157"/>
      <c r="H20" s="157"/>
      <c r="I20" s="157"/>
      <c r="J20" s="53"/>
    </row>
    <row r="21" spans="1:10" ht="6" customHeight="1">
      <c r="A21" s="53"/>
      <c r="B21" s="53"/>
      <c r="C21" s="53"/>
      <c r="D21" s="53"/>
      <c r="E21" s="59"/>
      <c r="F21" s="59"/>
      <c r="G21" s="59"/>
      <c r="H21" s="59"/>
      <c r="I21" s="59"/>
      <c r="J21" s="53"/>
    </row>
    <row r="22" spans="1:10" ht="34.5" customHeight="1">
      <c r="A22" s="217" t="s">
        <v>484</v>
      </c>
      <c r="B22" s="217"/>
      <c r="C22" s="217"/>
      <c r="D22" s="217"/>
      <c r="E22" s="217"/>
      <c r="F22" s="217"/>
      <c r="G22" s="217"/>
      <c r="H22" s="217"/>
      <c r="I22" s="217"/>
      <c r="J22" s="217"/>
    </row>
    <row r="23" spans="1:10" ht="1.5" customHeight="1">
      <c r="A23" s="60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0"/>
      <c r="B24" s="10"/>
      <c r="C24" s="10"/>
      <c r="D24" s="10"/>
      <c r="E24" s="10"/>
      <c r="F24" s="10"/>
      <c r="G24" s="10"/>
      <c r="H24" s="10"/>
      <c r="I24" s="40" t="s">
        <v>305</v>
      </c>
      <c r="J24" s="11"/>
    </row>
    <row r="25" spans="1:10" ht="12.75">
      <c r="A25" s="223" t="s">
        <v>304</v>
      </c>
      <c r="B25" s="218" t="s">
        <v>26</v>
      </c>
      <c r="C25" s="218" t="s">
        <v>34</v>
      </c>
      <c r="D25" s="218" t="s">
        <v>35</v>
      </c>
      <c r="E25" s="218" t="s">
        <v>36</v>
      </c>
      <c r="F25" s="218" t="s">
        <v>37</v>
      </c>
      <c r="G25" s="218" t="s">
        <v>26</v>
      </c>
      <c r="H25" s="218" t="s">
        <v>26</v>
      </c>
      <c r="I25" s="214" t="s">
        <v>746</v>
      </c>
      <c r="J25" s="54"/>
    </row>
    <row r="26" spans="1:10" ht="12.75">
      <c r="A26" s="224"/>
      <c r="B26" s="218"/>
      <c r="C26" s="218"/>
      <c r="D26" s="218"/>
      <c r="E26" s="218"/>
      <c r="F26" s="218"/>
      <c r="G26" s="218"/>
      <c r="H26" s="218"/>
      <c r="I26" s="219"/>
      <c r="J26" s="54"/>
    </row>
    <row r="27" spans="1:10" ht="12.75">
      <c r="A27" s="225"/>
      <c r="B27" s="218"/>
      <c r="C27" s="218"/>
      <c r="D27" s="218"/>
      <c r="E27" s="218"/>
      <c r="F27" s="218"/>
      <c r="G27" s="218"/>
      <c r="H27" s="218"/>
      <c r="I27" s="220"/>
      <c r="J27" s="54"/>
    </row>
    <row r="28" spans="1:10" ht="12.75">
      <c r="A28" s="39" t="s">
        <v>3</v>
      </c>
      <c r="B28" s="39" t="s">
        <v>303</v>
      </c>
      <c r="C28" s="39" t="s">
        <v>303</v>
      </c>
      <c r="D28" s="39" t="s">
        <v>302</v>
      </c>
      <c r="E28" s="39" t="s">
        <v>39</v>
      </c>
      <c r="F28" s="39" t="s">
        <v>40</v>
      </c>
      <c r="G28" s="39" t="s">
        <v>41</v>
      </c>
      <c r="H28" s="39" t="s">
        <v>41</v>
      </c>
      <c r="I28" s="39" t="s">
        <v>27</v>
      </c>
      <c r="J28" s="55"/>
    </row>
    <row r="29" spans="1:10" ht="17.25" customHeight="1" hidden="1">
      <c r="A29" s="8" t="s">
        <v>42</v>
      </c>
      <c r="B29" s="56"/>
      <c r="C29" s="56" t="s">
        <v>43</v>
      </c>
      <c r="D29" s="56"/>
      <c r="E29" s="56"/>
      <c r="F29" s="56"/>
      <c r="G29" s="56"/>
      <c r="H29" s="56"/>
      <c r="I29" s="61">
        <f>I30+I35+I50+I71+I89+I94+I66</f>
        <v>0</v>
      </c>
      <c r="J29" s="53"/>
    </row>
    <row r="30" spans="1:10" ht="39.75" customHeight="1" hidden="1">
      <c r="A30" s="8" t="s">
        <v>44</v>
      </c>
      <c r="B30" s="56"/>
      <c r="C30" s="56" t="s">
        <v>43</v>
      </c>
      <c r="D30" s="56" t="s">
        <v>45</v>
      </c>
      <c r="E30" s="56"/>
      <c r="F30" s="56"/>
      <c r="G30" s="56"/>
      <c r="H30" s="56"/>
      <c r="I30" s="61">
        <f>I31</f>
        <v>0</v>
      </c>
      <c r="J30" s="61">
        <f>J32</f>
        <v>0</v>
      </c>
    </row>
    <row r="31" spans="1:10" ht="55.5" customHeight="1" hidden="1">
      <c r="A31" s="13" t="s">
        <v>46</v>
      </c>
      <c r="B31" s="62"/>
      <c r="C31" s="62" t="s">
        <v>43</v>
      </c>
      <c r="D31" s="62" t="s">
        <v>45</v>
      </c>
      <c r="E31" s="62" t="s">
        <v>47</v>
      </c>
      <c r="F31" s="62"/>
      <c r="G31" s="62"/>
      <c r="H31" s="62"/>
      <c r="I31" s="63">
        <f>I32</f>
        <v>0</v>
      </c>
      <c r="J31" s="53"/>
    </row>
    <row r="32" spans="1:10" ht="17.25" customHeight="1" hidden="1">
      <c r="A32" s="13" t="s">
        <v>48</v>
      </c>
      <c r="B32" s="62"/>
      <c r="C32" s="62" t="s">
        <v>43</v>
      </c>
      <c r="D32" s="62" t="s">
        <v>45</v>
      </c>
      <c r="E32" s="62" t="s">
        <v>49</v>
      </c>
      <c r="F32" s="62"/>
      <c r="G32" s="62"/>
      <c r="H32" s="62"/>
      <c r="I32" s="63">
        <f>I33</f>
        <v>0</v>
      </c>
      <c r="J32" s="53"/>
    </row>
    <row r="33" spans="1:10" ht="66" customHeight="1" hidden="1">
      <c r="A33" s="110" t="s">
        <v>485</v>
      </c>
      <c r="B33" s="62"/>
      <c r="C33" s="62" t="s">
        <v>43</v>
      </c>
      <c r="D33" s="62" t="s">
        <v>45</v>
      </c>
      <c r="E33" s="62" t="s">
        <v>49</v>
      </c>
      <c r="F33" s="62" t="s">
        <v>486</v>
      </c>
      <c r="G33" s="62"/>
      <c r="H33" s="62"/>
      <c r="I33" s="63">
        <f>I34</f>
        <v>0</v>
      </c>
      <c r="J33" s="53"/>
    </row>
    <row r="34" spans="1:10" ht="24.75" customHeight="1" hidden="1">
      <c r="A34" s="110" t="s">
        <v>487</v>
      </c>
      <c r="B34" s="62"/>
      <c r="C34" s="62" t="s">
        <v>43</v>
      </c>
      <c r="D34" s="62" t="s">
        <v>45</v>
      </c>
      <c r="E34" s="62" t="s">
        <v>49</v>
      </c>
      <c r="F34" s="62" t="s">
        <v>488</v>
      </c>
      <c r="G34" s="62"/>
      <c r="H34" s="62"/>
      <c r="I34" s="63"/>
      <c r="J34" s="53"/>
    </row>
    <row r="35" spans="1:10" ht="54.75" customHeight="1" hidden="1">
      <c r="A35" s="8" t="s">
        <v>52</v>
      </c>
      <c r="B35" s="56"/>
      <c r="C35" s="56" t="s">
        <v>43</v>
      </c>
      <c r="D35" s="56" t="s">
        <v>53</v>
      </c>
      <c r="E35" s="56"/>
      <c r="F35" s="56"/>
      <c r="G35" s="56"/>
      <c r="H35" s="56"/>
      <c r="I35" s="61">
        <f>I36+I45</f>
        <v>0</v>
      </c>
      <c r="J35" s="53"/>
    </row>
    <row r="36" spans="1:10" ht="53.25" customHeight="1" hidden="1">
      <c r="A36" s="13" t="s">
        <v>46</v>
      </c>
      <c r="B36" s="56"/>
      <c r="C36" s="62" t="s">
        <v>43</v>
      </c>
      <c r="D36" s="62" t="s">
        <v>53</v>
      </c>
      <c r="E36" s="62" t="s">
        <v>47</v>
      </c>
      <c r="F36" s="62"/>
      <c r="G36" s="62"/>
      <c r="H36" s="62"/>
      <c r="I36" s="63">
        <f>I37</f>
        <v>0</v>
      </c>
      <c r="J36" s="53"/>
    </row>
    <row r="37" spans="1:10" ht="16.5" customHeight="1" hidden="1">
      <c r="A37" s="13" t="s">
        <v>54</v>
      </c>
      <c r="B37" s="62"/>
      <c r="C37" s="62" t="s">
        <v>43</v>
      </c>
      <c r="D37" s="62" t="s">
        <v>53</v>
      </c>
      <c r="E37" s="62" t="s">
        <v>55</v>
      </c>
      <c r="F37" s="62"/>
      <c r="G37" s="62"/>
      <c r="H37" s="62"/>
      <c r="I37" s="63">
        <f>I38+I40+I42</f>
        <v>0</v>
      </c>
      <c r="J37" s="53"/>
    </row>
    <row r="38" spans="1:10" ht="75" customHeight="1" hidden="1">
      <c r="A38" s="110" t="s">
        <v>485</v>
      </c>
      <c r="B38" s="62"/>
      <c r="C38" s="62" t="s">
        <v>43</v>
      </c>
      <c r="D38" s="62" t="s">
        <v>53</v>
      </c>
      <c r="E38" s="62" t="s">
        <v>55</v>
      </c>
      <c r="F38" s="62" t="s">
        <v>486</v>
      </c>
      <c r="G38" s="62"/>
      <c r="H38" s="62"/>
      <c r="I38" s="63">
        <f>I39</f>
        <v>0</v>
      </c>
      <c r="J38" s="53"/>
    </row>
    <row r="39" spans="1:10" ht="36" customHeight="1" hidden="1">
      <c r="A39" s="110" t="s">
        <v>487</v>
      </c>
      <c r="B39" s="62"/>
      <c r="C39" s="62" t="s">
        <v>43</v>
      </c>
      <c r="D39" s="62" t="s">
        <v>53</v>
      </c>
      <c r="E39" s="62" t="s">
        <v>55</v>
      </c>
      <c r="F39" s="62" t="s">
        <v>488</v>
      </c>
      <c r="G39" s="62"/>
      <c r="H39" s="62"/>
      <c r="I39" s="63"/>
      <c r="J39" s="53"/>
    </row>
    <row r="40" spans="1:10" ht="28.5" customHeight="1" hidden="1">
      <c r="A40" s="110" t="s">
        <v>489</v>
      </c>
      <c r="B40" s="62"/>
      <c r="C40" s="62" t="s">
        <v>43</v>
      </c>
      <c r="D40" s="62" t="s">
        <v>53</v>
      </c>
      <c r="E40" s="62" t="s">
        <v>55</v>
      </c>
      <c r="F40" s="62" t="s">
        <v>490</v>
      </c>
      <c r="G40" s="62"/>
      <c r="H40" s="62"/>
      <c r="I40" s="63">
        <f>I41</f>
        <v>0</v>
      </c>
      <c r="J40" s="53"/>
    </row>
    <row r="41" spans="1:10" ht="30.75" customHeight="1" hidden="1">
      <c r="A41" s="110" t="s">
        <v>491</v>
      </c>
      <c r="B41" s="62"/>
      <c r="C41" s="62" t="s">
        <v>43</v>
      </c>
      <c r="D41" s="62" t="s">
        <v>53</v>
      </c>
      <c r="E41" s="62" t="s">
        <v>55</v>
      </c>
      <c r="F41" s="62" t="s">
        <v>492</v>
      </c>
      <c r="G41" s="62"/>
      <c r="H41" s="62"/>
      <c r="I41" s="63"/>
      <c r="J41" s="53"/>
    </row>
    <row r="42" spans="1:10" ht="16.5" customHeight="1" hidden="1">
      <c r="A42" s="110" t="s">
        <v>493</v>
      </c>
      <c r="B42" s="62"/>
      <c r="C42" s="62" t="s">
        <v>43</v>
      </c>
      <c r="D42" s="62" t="s">
        <v>53</v>
      </c>
      <c r="E42" s="62" t="s">
        <v>55</v>
      </c>
      <c r="F42" s="62" t="s">
        <v>494</v>
      </c>
      <c r="G42" s="62"/>
      <c r="H42" s="62"/>
      <c r="I42" s="63">
        <f>I43+I44</f>
        <v>0</v>
      </c>
      <c r="J42" s="53"/>
    </row>
    <row r="43" spans="1:10" ht="27" customHeight="1" hidden="1">
      <c r="A43" s="110" t="s">
        <v>495</v>
      </c>
      <c r="B43" s="62"/>
      <c r="C43" s="62" t="s">
        <v>43</v>
      </c>
      <c r="D43" s="62" t="s">
        <v>53</v>
      </c>
      <c r="E43" s="62" t="s">
        <v>55</v>
      </c>
      <c r="F43" s="62" t="s">
        <v>496</v>
      </c>
      <c r="G43" s="62"/>
      <c r="H43" s="62"/>
      <c r="I43" s="63"/>
      <c r="J43" s="53"/>
    </row>
    <row r="44" spans="1:13" ht="25.5" customHeight="1" hidden="1">
      <c r="A44" s="110" t="s">
        <v>497</v>
      </c>
      <c r="B44" s="62"/>
      <c r="C44" s="62" t="s">
        <v>43</v>
      </c>
      <c r="D44" s="62" t="s">
        <v>498</v>
      </c>
      <c r="E44" s="62" t="s">
        <v>55</v>
      </c>
      <c r="F44" s="62" t="s">
        <v>499</v>
      </c>
      <c r="G44" s="62"/>
      <c r="H44" s="62"/>
      <c r="I44" s="63"/>
      <c r="J44" s="53"/>
      <c r="M44" t="s">
        <v>662</v>
      </c>
    </row>
    <row r="45" spans="1:10" ht="26.25" customHeight="1" hidden="1">
      <c r="A45" s="110" t="s">
        <v>663</v>
      </c>
      <c r="B45" s="62"/>
      <c r="C45" s="62" t="s">
        <v>43</v>
      </c>
      <c r="D45" s="62" t="s">
        <v>53</v>
      </c>
      <c r="E45" s="62" t="s">
        <v>664</v>
      </c>
      <c r="F45" s="62"/>
      <c r="G45" s="62"/>
      <c r="H45" s="62"/>
      <c r="I45" s="63">
        <f>I46+I48</f>
        <v>0</v>
      </c>
      <c r="J45" s="53"/>
    </row>
    <row r="46" spans="1:10" ht="66" customHeight="1" hidden="1">
      <c r="A46" s="110" t="s">
        <v>485</v>
      </c>
      <c r="B46" s="62"/>
      <c r="C46" s="62" t="s">
        <v>43</v>
      </c>
      <c r="D46" s="62" t="s">
        <v>53</v>
      </c>
      <c r="E46" s="62" t="s">
        <v>664</v>
      </c>
      <c r="F46" s="62" t="s">
        <v>486</v>
      </c>
      <c r="G46" s="62"/>
      <c r="H46" s="62"/>
      <c r="I46" s="63">
        <f>I47</f>
        <v>0</v>
      </c>
      <c r="J46" s="53"/>
    </row>
    <row r="47" spans="1:10" ht="27.75" customHeight="1" hidden="1">
      <c r="A47" s="110" t="s">
        <v>487</v>
      </c>
      <c r="B47" s="62"/>
      <c r="C47" s="62" t="s">
        <v>43</v>
      </c>
      <c r="D47" s="62" t="s">
        <v>53</v>
      </c>
      <c r="E47" s="62" t="s">
        <v>664</v>
      </c>
      <c r="F47" s="62" t="s">
        <v>488</v>
      </c>
      <c r="G47" s="62"/>
      <c r="H47" s="62"/>
      <c r="I47" s="63">
        <v>0</v>
      </c>
      <c r="J47" s="53"/>
    </row>
    <row r="48" spans="1:10" ht="29.25" customHeight="1" hidden="1">
      <c r="A48" s="110" t="s">
        <v>489</v>
      </c>
      <c r="B48" s="62"/>
      <c r="C48" s="62" t="s">
        <v>43</v>
      </c>
      <c r="D48" s="62" t="s">
        <v>53</v>
      </c>
      <c r="E48" s="62" t="s">
        <v>664</v>
      </c>
      <c r="F48" s="62" t="s">
        <v>490</v>
      </c>
      <c r="G48" s="62"/>
      <c r="H48" s="62"/>
      <c r="I48" s="63">
        <f>I49</f>
        <v>0</v>
      </c>
      <c r="J48" s="53"/>
    </row>
    <row r="49" spans="1:10" ht="35.25" customHeight="1" hidden="1">
      <c r="A49" s="110" t="s">
        <v>491</v>
      </c>
      <c r="B49" s="62"/>
      <c r="C49" s="62" t="s">
        <v>43</v>
      </c>
      <c r="D49" s="62" t="s">
        <v>53</v>
      </c>
      <c r="E49" s="62" t="s">
        <v>664</v>
      </c>
      <c r="F49" s="62" t="s">
        <v>492</v>
      </c>
      <c r="G49" s="62"/>
      <c r="H49" s="62"/>
      <c r="I49" s="63">
        <v>0</v>
      </c>
      <c r="J49" s="53"/>
    </row>
    <row r="50" spans="1:10" ht="55.5" customHeight="1" hidden="1">
      <c r="A50" s="8" t="s">
        <v>56</v>
      </c>
      <c r="B50" s="56"/>
      <c r="C50" s="56" t="s">
        <v>43</v>
      </c>
      <c r="D50" s="56" t="s">
        <v>57</v>
      </c>
      <c r="E50" s="56"/>
      <c r="F50" s="56"/>
      <c r="G50" s="56"/>
      <c r="H50" s="56"/>
      <c r="I50" s="61">
        <f>I51</f>
        <v>0</v>
      </c>
      <c r="J50" s="53"/>
    </row>
    <row r="51" spans="1:10" ht="60.75" customHeight="1" hidden="1">
      <c r="A51" s="13" t="s">
        <v>46</v>
      </c>
      <c r="B51" s="62"/>
      <c r="C51" s="62" t="s">
        <v>43</v>
      </c>
      <c r="D51" s="62" t="s">
        <v>57</v>
      </c>
      <c r="E51" s="62" t="s">
        <v>47</v>
      </c>
      <c r="F51" s="62"/>
      <c r="G51" s="62"/>
      <c r="H51" s="62"/>
      <c r="I51" s="63">
        <f>I52+I63</f>
        <v>0</v>
      </c>
      <c r="J51" s="53"/>
    </row>
    <row r="52" spans="1:10" ht="20.25" customHeight="1" hidden="1">
      <c r="A52" s="13" t="s">
        <v>54</v>
      </c>
      <c r="B52" s="62"/>
      <c r="C52" s="62" t="s">
        <v>43</v>
      </c>
      <c r="D52" s="62" t="s">
        <v>57</v>
      </c>
      <c r="E52" s="62" t="s">
        <v>55</v>
      </c>
      <c r="F52" s="62"/>
      <c r="G52" s="62"/>
      <c r="H52" s="62"/>
      <c r="I52" s="63">
        <f>I53+I55+I57</f>
        <v>0</v>
      </c>
      <c r="J52" s="53"/>
    </row>
    <row r="53" spans="1:10" ht="66" customHeight="1" hidden="1">
      <c r="A53" s="110" t="s">
        <v>485</v>
      </c>
      <c r="B53" s="62"/>
      <c r="C53" s="62" t="s">
        <v>43</v>
      </c>
      <c r="D53" s="62" t="s">
        <v>57</v>
      </c>
      <c r="E53" s="62" t="s">
        <v>55</v>
      </c>
      <c r="F53" s="62" t="s">
        <v>486</v>
      </c>
      <c r="G53" s="62"/>
      <c r="H53" s="62"/>
      <c r="I53" s="63">
        <f>I54</f>
        <v>0</v>
      </c>
      <c r="J53" s="53"/>
    </row>
    <row r="54" spans="1:10" ht="30" customHeight="1" hidden="1">
      <c r="A54" s="110" t="s">
        <v>487</v>
      </c>
      <c r="B54" s="62"/>
      <c r="C54" s="62" t="s">
        <v>43</v>
      </c>
      <c r="D54" s="62" t="s">
        <v>57</v>
      </c>
      <c r="E54" s="62" t="s">
        <v>55</v>
      </c>
      <c r="F54" s="62" t="s">
        <v>488</v>
      </c>
      <c r="G54" s="62"/>
      <c r="H54" s="62"/>
      <c r="I54" s="63"/>
      <c r="J54" s="53"/>
    </row>
    <row r="55" spans="1:10" ht="27.75" customHeight="1" hidden="1">
      <c r="A55" s="110" t="s">
        <v>489</v>
      </c>
      <c r="B55" s="62"/>
      <c r="C55" s="62" t="s">
        <v>43</v>
      </c>
      <c r="D55" s="62" t="s">
        <v>57</v>
      </c>
      <c r="E55" s="62" t="s">
        <v>55</v>
      </c>
      <c r="F55" s="62" t="s">
        <v>490</v>
      </c>
      <c r="G55" s="62"/>
      <c r="H55" s="62"/>
      <c r="I55" s="63">
        <f>I56</f>
        <v>0</v>
      </c>
      <c r="J55" s="53"/>
    </row>
    <row r="56" spans="1:10" ht="30" customHeight="1" hidden="1">
      <c r="A56" s="110" t="s">
        <v>491</v>
      </c>
      <c r="B56" s="62"/>
      <c r="C56" s="62" t="s">
        <v>43</v>
      </c>
      <c r="D56" s="62" t="s">
        <v>57</v>
      </c>
      <c r="E56" s="62" t="s">
        <v>55</v>
      </c>
      <c r="F56" s="62" t="s">
        <v>492</v>
      </c>
      <c r="G56" s="62"/>
      <c r="H56" s="62"/>
      <c r="I56" s="63"/>
      <c r="J56" s="53"/>
    </row>
    <row r="57" spans="1:10" ht="19.5" customHeight="1" hidden="1">
      <c r="A57" s="110" t="s">
        <v>493</v>
      </c>
      <c r="B57" s="62"/>
      <c r="C57" s="62" t="s">
        <v>43</v>
      </c>
      <c r="D57" s="62" t="s">
        <v>57</v>
      </c>
      <c r="E57" s="62" t="s">
        <v>55</v>
      </c>
      <c r="F57" s="62" t="s">
        <v>494</v>
      </c>
      <c r="G57" s="62"/>
      <c r="H57" s="62"/>
      <c r="I57" s="63">
        <f>I58+I59</f>
        <v>0</v>
      </c>
      <c r="J57" s="53"/>
    </row>
    <row r="58" spans="1:10" ht="25.5" customHeight="1" hidden="1">
      <c r="A58" s="110" t="s">
        <v>495</v>
      </c>
      <c r="B58" s="62"/>
      <c r="C58" s="62" t="s">
        <v>43</v>
      </c>
      <c r="D58" s="62" t="s">
        <v>57</v>
      </c>
      <c r="E58" s="62" t="s">
        <v>55</v>
      </c>
      <c r="F58" s="62" t="s">
        <v>496</v>
      </c>
      <c r="G58" s="62"/>
      <c r="H58" s="62"/>
      <c r="I58" s="63"/>
      <c r="J58" s="63">
        <f>J59</f>
        <v>0</v>
      </c>
    </row>
    <row r="59" spans="1:10" ht="27" customHeight="1" hidden="1">
      <c r="A59" s="110" t="s">
        <v>497</v>
      </c>
      <c r="B59" s="62"/>
      <c r="C59" s="62" t="s">
        <v>43</v>
      </c>
      <c r="D59" s="62" t="s">
        <v>57</v>
      </c>
      <c r="E59" s="62" t="s">
        <v>55</v>
      </c>
      <c r="F59" s="62" t="s">
        <v>499</v>
      </c>
      <c r="G59" s="62"/>
      <c r="H59" s="62"/>
      <c r="I59" s="63"/>
      <c r="J59" s="53"/>
    </row>
    <row r="60" spans="1:10" ht="66" customHeight="1" hidden="1">
      <c r="A60" s="13"/>
      <c r="B60" s="62"/>
      <c r="C60" s="62"/>
      <c r="D60" s="62"/>
      <c r="E60" s="62"/>
      <c r="F60" s="62"/>
      <c r="G60" s="62"/>
      <c r="H60" s="62"/>
      <c r="I60" s="63"/>
      <c r="J60" s="53"/>
    </row>
    <row r="61" spans="1:10" ht="66" customHeight="1" hidden="1">
      <c r="A61" s="12"/>
      <c r="B61" s="64"/>
      <c r="C61" s="64"/>
      <c r="D61" s="64"/>
      <c r="E61" s="64"/>
      <c r="F61" s="64"/>
      <c r="G61" s="64"/>
      <c r="H61" s="64"/>
      <c r="I61" s="65"/>
      <c r="J61" s="53"/>
    </row>
    <row r="62" spans="1:10" ht="66" customHeight="1" hidden="1">
      <c r="A62" s="13"/>
      <c r="B62" s="62"/>
      <c r="C62" s="62"/>
      <c r="D62" s="62"/>
      <c r="E62" s="62"/>
      <c r="F62" s="62"/>
      <c r="G62" s="62"/>
      <c r="H62" s="62"/>
      <c r="I62" s="63"/>
      <c r="J62" s="53"/>
    </row>
    <row r="63" spans="1:10" ht="20.25" customHeight="1" hidden="1">
      <c r="A63" s="8" t="s">
        <v>500</v>
      </c>
      <c r="B63" s="56"/>
      <c r="C63" s="56" t="s">
        <v>43</v>
      </c>
      <c r="D63" s="56" t="s">
        <v>57</v>
      </c>
      <c r="E63" s="56" t="s">
        <v>501</v>
      </c>
      <c r="F63" s="56"/>
      <c r="G63" s="56"/>
      <c r="H63" s="56"/>
      <c r="I63" s="61">
        <f>I64</f>
        <v>0</v>
      </c>
      <c r="J63" s="53"/>
    </row>
    <row r="64" spans="1:10" ht="66" customHeight="1" hidden="1">
      <c r="A64" s="110" t="s">
        <v>485</v>
      </c>
      <c r="B64" s="62"/>
      <c r="C64" s="62" t="s">
        <v>43</v>
      </c>
      <c r="D64" s="62" t="s">
        <v>57</v>
      </c>
      <c r="E64" s="62" t="s">
        <v>501</v>
      </c>
      <c r="F64" s="62" t="s">
        <v>486</v>
      </c>
      <c r="G64" s="62"/>
      <c r="H64" s="62"/>
      <c r="I64" s="63">
        <f>I65</f>
        <v>0</v>
      </c>
      <c r="J64" s="53"/>
    </row>
    <row r="65" spans="1:10" ht="30.75" customHeight="1" hidden="1">
      <c r="A65" s="110" t="s">
        <v>487</v>
      </c>
      <c r="B65" s="62"/>
      <c r="C65" s="62" t="s">
        <v>43</v>
      </c>
      <c r="D65" s="62" t="s">
        <v>57</v>
      </c>
      <c r="E65" s="62" t="s">
        <v>501</v>
      </c>
      <c r="F65" s="62" t="s">
        <v>488</v>
      </c>
      <c r="G65" s="62"/>
      <c r="H65" s="62"/>
      <c r="I65" s="63"/>
      <c r="J65" s="53"/>
    </row>
    <row r="66" spans="1:10" ht="15.75" customHeight="1" hidden="1">
      <c r="A66" s="221" t="s">
        <v>502</v>
      </c>
      <c r="B66" s="221"/>
      <c r="C66" s="111" t="s">
        <v>43</v>
      </c>
      <c r="D66" s="111" t="s">
        <v>104</v>
      </c>
      <c r="E66" s="111"/>
      <c r="F66" s="111"/>
      <c r="G66" s="112">
        <f>G67</f>
        <v>7.2</v>
      </c>
      <c r="H66" s="62"/>
      <c r="I66" s="61">
        <f>I67</f>
        <v>0</v>
      </c>
      <c r="J66" s="53"/>
    </row>
    <row r="67" spans="1:10" ht="27" customHeight="1" hidden="1">
      <c r="A67" s="222" t="s">
        <v>82</v>
      </c>
      <c r="B67" s="222"/>
      <c r="C67" s="113" t="s">
        <v>43</v>
      </c>
      <c r="D67" s="113" t="s">
        <v>104</v>
      </c>
      <c r="E67" s="113" t="s">
        <v>83</v>
      </c>
      <c r="F67" s="113"/>
      <c r="G67" s="114">
        <f>G68</f>
        <v>7.2</v>
      </c>
      <c r="H67" s="62"/>
      <c r="I67" s="63">
        <f>I68</f>
        <v>0</v>
      </c>
      <c r="J67" s="53"/>
    </row>
    <row r="68" spans="1:10" ht="42" customHeight="1" hidden="1">
      <c r="A68" s="222" t="s">
        <v>503</v>
      </c>
      <c r="B68" s="222"/>
      <c r="C68" s="113" t="s">
        <v>43</v>
      </c>
      <c r="D68" s="113" t="s">
        <v>104</v>
      </c>
      <c r="E68" s="113" t="s">
        <v>504</v>
      </c>
      <c r="F68" s="113"/>
      <c r="G68" s="114">
        <f>G69</f>
        <v>7.2</v>
      </c>
      <c r="H68" s="62"/>
      <c r="I68" s="63">
        <f>I69</f>
        <v>0</v>
      </c>
      <c r="J68" s="53"/>
    </row>
    <row r="69" spans="1:10" ht="28.5" customHeight="1" hidden="1">
      <c r="A69" s="16" t="s">
        <v>505</v>
      </c>
      <c r="B69" s="16" t="s">
        <v>505</v>
      </c>
      <c r="C69" s="113" t="s">
        <v>43</v>
      </c>
      <c r="D69" s="113" t="s">
        <v>104</v>
      </c>
      <c r="E69" s="113" t="s">
        <v>504</v>
      </c>
      <c r="F69" s="113" t="s">
        <v>490</v>
      </c>
      <c r="G69" s="114">
        <f>G70</f>
        <v>7.2</v>
      </c>
      <c r="H69" s="62"/>
      <c r="I69" s="63">
        <f>I70</f>
        <v>0</v>
      </c>
      <c r="J69" s="53"/>
    </row>
    <row r="70" spans="1:10" ht="33.75" customHeight="1" hidden="1">
      <c r="A70" s="75" t="s">
        <v>506</v>
      </c>
      <c r="B70" s="75" t="s">
        <v>506</v>
      </c>
      <c r="C70" s="113" t="s">
        <v>43</v>
      </c>
      <c r="D70" s="113" t="s">
        <v>104</v>
      </c>
      <c r="E70" s="113" t="s">
        <v>504</v>
      </c>
      <c r="F70" s="113" t="s">
        <v>492</v>
      </c>
      <c r="G70" s="114">
        <v>7.2</v>
      </c>
      <c r="H70" s="62"/>
      <c r="I70" s="63"/>
      <c r="J70" s="53"/>
    </row>
    <row r="71" spans="1:10" ht="52.5" customHeight="1" hidden="1">
      <c r="A71" s="8" t="s">
        <v>507</v>
      </c>
      <c r="B71" s="56" t="s">
        <v>58</v>
      </c>
      <c r="C71" s="56" t="s">
        <v>43</v>
      </c>
      <c r="D71" s="56" t="s">
        <v>59</v>
      </c>
      <c r="E71" s="56"/>
      <c r="F71" s="56"/>
      <c r="G71" s="56"/>
      <c r="H71" s="56"/>
      <c r="I71" s="61">
        <f>I73+I83</f>
        <v>0</v>
      </c>
      <c r="J71" s="53"/>
    </row>
    <row r="72" spans="1:10" ht="16.5" customHeight="1" hidden="1">
      <c r="A72" s="13" t="s">
        <v>60</v>
      </c>
      <c r="B72" s="62" t="s">
        <v>58</v>
      </c>
      <c r="C72" s="62" t="s">
        <v>43</v>
      </c>
      <c r="D72" s="62" t="s">
        <v>59</v>
      </c>
      <c r="E72" s="62" t="s">
        <v>62</v>
      </c>
      <c r="F72" s="62"/>
      <c r="G72" s="62"/>
      <c r="H72" s="62"/>
      <c r="I72" s="63">
        <f>I73</f>
        <v>0</v>
      </c>
      <c r="J72" s="53"/>
    </row>
    <row r="73" spans="1:10" ht="57.75" customHeight="1" hidden="1">
      <c r="A73" s="13" t="s">
        <v>46</v>
      </c>
      <c r="B73" s="62" t="s">
        <v>58</v>
      </c>
      <c r="C73" s="62" t="s">
        <v>43</v>
      </c>
      <c r="D73" s="62" t="s">
        <v>59</v>
      </c>
      <c r="E73" s="62" t="s">
        <v>62</v>
      </c>
      <c r="F73" s="62"/>
      <c r="G73" s="62"/>
      <c r="H73" s="62"/>
      <c r="I73" s="63">
        <f>I74</f>
        <v>0</v>
      </c>
      <c r="J73" s="53"/>
    </row>
    <row r="74" spans="1:10" ht="15.75" customHeight="1" hidden="1">
      <c r="A74" s="13" t="s">
        <v>54</v>
      </c>
      <c r="B74" s="62"/>
      <c r="C74" s="62" t="s">
        <v>43</v>
      </c>
      <c r="D74" s="62" t="s">
        <v>59</v>
      </c>
      <c r="E74" s="62" t="s">
        <v>55</v>
      </c>
      <c r="F74" s="62"/>
      <c r="G74" s="62"/>
      <c r="H74" s="62"/>
      <c r="I74" s="63">
        <f>I75+I77+I79</f>
        <v>0</v>
      </c>
      <c r="J74" s="53"/>
    </row>
    <row r="75" spans="1:10" ht="66" customHeight="1" hidden="1">
      <c r="A75" s="110" t="s">
        <v>485</v>
      </c>
      <c r="B75" s="62"/>
      <c r="C75" s="62" t="s">
        <v>43</v>
      </c>
      <c r="D75" s="62" t="s">
        <v>59</v>
      </c>
      <c r="E75" s="62" t="s">
        <v>55</v>
      </c>
      <c r="F75" s="62" t="s">
        <v>486</v>
      </c>
      <c r="G75" s="62"/>
      <c r="H75" s="62"/>
      <c r="I75" s="63">
        <f>I76</f>
        <v>0</v>
      </c>
      <c r="J75" s="53"/>
    </row>
    <row r="76" spans="1:10" ht="42" customHeight="1" hidden="1">
      <c r="A76" s="110" t="s">
        <v>508</v>
      </c>
      <c r="B76" s="62"/>
      <c r="C76" s="62" t="s">
        <v>43</v>
      </c>
      <c r="D76" s="62" t="s">
        <v>59</v>
      </c>
      <c r="E76" s="62" t="s">
        <v>55</v>
      </c>
      <c r="F76" s="62" t="s">
        <v>488</v>
      </c>
      <c r="G76" s="62"/>
      <c r="H76" s="62"/>
      <c r="I76" s="63"/>
      <c r="J76" s="53"/>
    </row>
    <row r="77" spans="1:10" ht="29.25" customHeight="1" hidden="1">
      <c r="A77" s="110" t="s">
        <v>489</v>
      </c>
      <c r="B77" s="62"/>
      <c r="C77" s="62" t="s">
        <v>43</v>
      </c>
      <c r="D77" s="62" t="s">
        <v>59</v>
      </c>
      <c r="E77" s="62" t="s">
        <v>55</v>
      </c>
      <c r="F77" s="62" t="s">
        <v>490</v>
      </c>
      <c r="G77" s="62"/>
      <c r="H77" s="62"/>
      <c r="I77" s="63">
        <f>I78</f>
        <v>0</v>
      </c>
      <c r="J77" s="53"/>
    </row>
    <row r="78" spans="1:10" ht="27.75" customHeight="1" hidden="1">
      <c r="A78" s="110" t="s">
        <v>491</v>
      </c>
      <c r="B78" s="62"/>
      <c r="C78" s="62" t="s">
        <v>43</v>
      </c>
      <c r="D78" s="62" t="s">
        <v>59</v>
      </c>
      <c r="E78" s="62" t="s">
        <v>55</v>
      </c>
      <c r="F78" s="62" t="s">
        <v>492</v>
      </c>
      <c r="G78" s="62"/>
      <c r="H78" s="62"/>
      <c r="I78" s="63"/>
      <c r="J78" s="53"/>
    </row>
    <row r="79" spans="1:10" ht="24" customHeight="1" hidden="1">
      <c r="A79" s="110" t="s">
        <v>493</v>
      </c>
      <c r="B79" s="62"/>
      <c r="C79" s="62" t="s">
        <v>43</v>
      </c>
      <c r="D79" s="62" t="s">
        <v>59</v>
      </c>
      <c r="E79" s="62" t="s">
        <v>55</v>
      </c>
      <c r="F79" s="62" t="s">
        <v>494</v>
      </c>
      <c r="G79" s="62"/>
      <c r="H79" s="62"/>
      <c r="I79" s="63">
        <f>I80+I81</f>
        <v>0</v>
      </c>
      <c r="J79" s="53"/>
    </row>
    <row r="80" spans="1:10" ht="29.25" customHeight="1" hidden="1">
      <c r="A80" s="110" t="s">
        <v>495</v>
      </c>
      <c r="B80" s="62"/>
      <c r="C80" s="62" t="s">
        <v>43</v>
      </c>
      <c r="D80" s="62" t="s">
        <v>59</v>
      </c>
      <c r="E80" s="62" t="s">
        <v>55</v>
      </c>
      <c r="F80" s="62" t="s">
        <v>496</v>
      </c>
      <c r="G80" s="62"/>
      <c r="H80" s="62"/>
      <c r="I80" s="63"/>
      <c r="J80" s="53"/>
    </row>
    <row r="81" spans="1:10" ht="27" customHeight="1" hidden="1">
      <c r="A81" s="110" t="s">
        <v>497</v>
      </c>
      <c r="B81" s="62"/>
      <c r="C81" s="62" t="s">
        <v>43</v>
      </c>
      <c r="D81" s="62" t="s">
        <v>59</v>
      </c>
      <c r="E81" s="62" t="s">
        <v>55</v>
      </c>
      <c r="F81" s="62" t="s">
        <v>499</v>
      </c>
      <c r="G81" s="62"/>
      <c r="H81" s="62"/>
      <c r="I81" s="63"/>
      <c r="J81" s="53"/>
    </row>
    <row r="82" spans="1:10" ht="30.75" customHeight="1" hidden="1">
      <c r="A82" s="110" t="s">
        <v>497</v>
      </c>
      <c r="B82" s="62"/>
      <c r="C82" s="62" t="s">
        <v>43</v>
      </c>
      <c r="D82" s="62" t="s">
        <v>59</v>
      </c>
      <c r="E82" s="62" t="s">
        <v>55</v>
      </c>
      <c r="F82" s="62" t="s">
        <v>499</v>
      </c>
      <c r="G82" s="56"/>
      <c r="H82" s="56"/>
      <c r="I82" s="61"/>
      <c r="J82" s="53"/>
    </row>
    <row r="83" spans="1:10" ht="24" customHeight="1" hidden="1">
      <c r="A83" s="110" t="s">
        <v>663</v>
      </c>
      <c r="B83" s="62"/>
      <c r="C83" s="62" t="s">
        <v>43</v>
      </c>
      <c r="D83" s="62" t="s">
        <v>59</v>
      </c>
      <c r="E83" s="62" t="s">
        <v>664</v>
      </c>
      <c r="F83" s="62"/>
      <c r="G83" s="62"/>
      <c r="H83" s="62"/>
      <c r="I83" s="63">
        <f>I84+I86</f>
        <v>0</v>
      </c>
      <c r="J83" s="53"/>
    </row>
    <row r="84" spans="1:10" ht="66" customHeight="1" hidden="1">
      <c r="A84" s="110" t="s">
        <v>485</v>
      </c>
      <c r="B84" s="62"/>
      <c r="C84" s="62" t="s">
        <v>43</v>
      </c>
      <c r="D84" s="62" t="s">
        <v>59</v>
      </c>
      <c r="E84" s="62" t="s">
        <v>664</v>
      </c>
      <c r="F84" s="62" t="s">
        <v>486</v>
      </c>
      <c r="G84" s="62"/>
      <c r="H84" s="62"/>
      <c r="I84" s="63">
        <f>I85</f>
        <v>0</v>
      </c>
      <c r="J84" s="53"/>
    </row>
    <row r="85" spans="1:10" ht="29.25" customHeight="1" hidden="1">
      <c r="A85" s="110" t="s">
        <v>487</v>
      </c>
      <c r="B85" s="62"/>
      <c r="C85" s="62" t="s">
        <v>43</v>
      </c>
      <c r="D85" s="62" t="s">
        <v>59</v>
      </c>
      <c r="E85" s="62" t="s">
        <v>664</v>
      </c>
      <c r="F85" s="62" t="s">
        <v>488</v>
      </c>
      <c r="G85" s="62"/>
      <c r="H85" s="62"/>
      <c r="I85" s="63"/>
      <c r="J85" s="53"/>
    </row>
    <row r="86" spans="1:10" ht="26.25" customHeight="1" hidden="1">
      <c r="A86" s="110" t="s">
        <v>489</v>
      </c>
      <c r="B86" s="62"/>
      <c r="C86" s="62" t="s">
        <v>43</v>
      </c>
      <c r="D86" s="62" t="s">
        <v>59</v>
      </c>
      <c r="E86" s="62" t="s">
        <v>664</v>
      </c>
      <c r="F86" s="62" t="s">
        <v>490</v>
      </c>
      <c r="G86" s="62"/>
      <c r="H86" s="62"/>
      <c r="I86" s="63">
        <f>I87</f>
        <v>0</v>
      </c>
      <c r="J86" s="53"/>
    </row>
    <row r="87" spans="1:10" ht="30.75" customHeight="1" hidden="1">
      <c r="A87" s="110" t="s">
        <v>491</v>
      </c>
      <c r="B87" s="62"/>
      <c r="C87" s="62" t="s">
        <v>43</v>
      </c>
      <c r="D87" s="62" t="s">
        <v>59</v>
      </c>
      <c r="E87" s="62" t="s">
        <v>664</v>
      </c>
      <c r="F87" s="62" t="s">
        <v>492</v>
      </c>
      <c r="G87" s="62"/>
      <c r="H87" s="62"/>
      <c r="I87" s="63"/>
      <c r="J87" s="53"/>
    </row>
    <row r="88" spans="1:10" ht="15.75" customHeight="1" hidden="1">
      <c r="A88" s="13" t="s">
        <v>64</v>
      </c>
      <c r="B88" s="62"/>
      <c r="C88" s="62" t="s">
        <v>43</v>
      </c>
      <c r="D88" s="62" t="s">
        <v>65</v>
      </c>
      <c r="E88" s="62" t="s">
        <v>66</v>
      </c>
      <c r="F88" s="62" t="s">
        <v>67</v>
      </c>
      <c r="G88" s="62"/>
      <c r="H88" s="62"/>
      <c r="I88" s="63"/>
      <c r="J88" s="53"/>
    </row>
    <row r="89" spans="1:10" ht="15.75" customHeight="1" hidden="1">
      <c r="A89" s="8" t="s">
        <v>68</v>
      </c>
      <c r="B89" s="56"/>
      <c r="C89" s="56" t="s">
        <v>43</v>
      </c>
      <c r="D89" s="56" t="s">
        <v>65</v>
      </c>
      <c r="E89" s="56"/>
      <c r="F89" s="56"/>
      <c r="G89" s="56"/>
      <c r="H89" s="56"/>
      <c r="I89" s="61">
        <f>I90</f>
        <v>0</v>
      </c>
      <c r="J89" s="53"/>
    </row>
    <row r="90" spans="1:10" ht="17.25" customHeight="1" hidden="1">
      <c r="A90" s="13" t="s">
        <v>68</v>
      </c>
      <c r="B90" s="62"/>
      <c r="C90" s="62" t="s">
        <v>43</v>
      </c>
      <c r="D90" s="62" t="s">
        <v>65</v>
      </c>
      <c r="E90" s="62" t="s">
        <v>69</v>
      </c>
      <c r="F90" s="62"/>
      <c r="G90" s="62"/>
      <c r="H90" s="62"/>
      <c r="I90" s="63">
        <f>I91</f>
        <v>0</v>
      </c>
      <c r="J90" s="53"/>
    </row>
    <row r="91" spans="1:10" ht="18.75" customHeight="1" hidden="1">
      <c r="A91" s="13" t="s">
        <v>70</v>
      </c>
      <c r="B91" s="62"/>
      <c r="C91" s="62" t="s">
        <v>43</v>
      </c>
      <c r="D91" s="62" t="s">
        <v>65</v>
      </c>
      <c r="E91" s="62" t="s">
        <v>71</v>
      </c>
      <c r="F91" s="62"/>
      <c r="G91" s="62"/>
      <c r="H91" s="62"/>
      <c r="I91" s="63">
        <f>I92</f>
        <v>0</v>
      </c>
      <c r="J91" s="53"/>
    </row>
    <row r="92" spans="1:10" ht="17.25" customHeight="1" hidden="1">
      <c r="A92" s="13" t="s">
        <v>509</v>
      </c>
      <c r="B92" s="62"/>
      <c r="C92" s="62" t="s">
        <v>43</v>
      </c>
      <c r="D92" s="62" t="s">
        <v>65</v>
      </c>
      <c r="E92" s="62" t="s">
        <v>71</v>
      </c>
      <c r="F92" s="62" t="s">
        <v>494</v>
      </c>
      <c r="G92" s="62"/>
      <c r="H92" s="62"/>
      <c r="I92" s="66">
        <f>I93</f>
        <v>0</v>
      </c>
      <c r="J92" s="53"/>
    </row>
    <row r="93" spans="1:10" ht="16.5" customHeight="1" hidden="1">
      <c r="A93" s="13" t="s">
        <v>510</v>
      </c>
      <c r="B93" s="62"/>
      <c r="C93" s="62" t="s">
        <v>43</v>
      </c>
      <c r="D93" s="62" t="s">
        <v>65</v>
      </c>
      <c r="E93" s="62" t="s">
        <v>71</v>
      </c>
      <c r="F93" s="62" t="s">
        <v>511</v>
      </c>
      <c r="G93" s="62"/>
      <c r="H93" s="62"/>
      <c r="I93" s="66"/>
      <c r="J93" s="53"/>
    </row>
    <row r="94" spans="1:10" ht="13.5" customHeight="1" hidden="1">
      <c r="A94" s="8" t="s">
        <v>72</v>
      </c>
      <c r="B94" s="62"/>
      <c r="C94" s="56" t="s">
        <v>43</v>
      </c>
      <c r="D94" s="56" t="s">
        <v>73</v>
      </c>
      <c r="E94" s="56"/>
      <c r="F94" s="56"/>
      <c r="G94" s="56"/>
      <c r="H94" s="56"/>
      <c r="I94" s="67">
        <f>I95+I107</f>
        <v>0</v>
      </c>
      <c r="J94" s="53"/>
    </row>
    <row r="95" spans="1:10" ht="66" customHeight="1" hidden="1">
      <c r="A95" s="13" t="s">
        <v>46</v>
      </c>
      <c r="B95" s="62" t="s">
        <v>58</v>
      </c>
      <c r="C95" s="62" t="s">
        <v>43</v>
      </c>
      <c r="D95" s="62" t="s">
        <v>73</v>
      </c>
      <c r="E95" s="62" t="s">
        <v>62</v>
      </c>
      <c r="F95" s="62"/>
      <c r="G95" s="62"/>
      <c r="H95" s="62"/>
      <c r="I95" s="63">
        <f>I96+I98+I100</f>
        <v>0</v>
      </c>
      <c r="J95" s="53"/>
    </row>
    <row r="96" spans="1:10" ht="19.5" customHeight="1" hidden="1">
      <c r="A96" s="13" t="s">
        <v>54</v>
      </c>
      <c r="B96" s="62"/>
      <c r="C96" s="62" t="s">
        <v>43</v>
      </c>
      <c r="D96" s="62" t="s">
        <v>73</v>
      </c>
      <c r="E96" s="62" t="s">
        <v>63</v>
      </c>
      <c r="F96" s="62" t="s">
        <v>486</v>
      </c>
      <c r="G96" s="62"/>
      <c r="H96" s="62"/>
      <c r="I96" s="63">
        <f>I97</f>
        <v>0</v>
      </c>
      <c r="J96" s="53"/>
    </row>
    <row r="97" spans="1:10" ht="27.75" customHeight="1" hidden="1">
      <c r="A97" s="110" t="s">
        <v>487</v>
      </c>
      <c r="B97" s="62"/>
      <c r="C97" s="62" t="s">
        <v>43</v>
      </c>
      <c r="D97" s="62" t="s">
        <v>73</v>
      </c>
      <c r="E97" s="62" t="s">
        <v>55</v>
      </c>
      <c r="F97" s="62" t="s">
        <v>488</v>
      </c>
      <c r="G97" s="62"/>
      <c r="H97" s="62"/>
      <c r="I97" s="63"/>
      <c r="J97" s="53"/>
    </row>
    <row r="98" spans="1:10" ht="36" customHeight="1" hidden="1">
      <c r="A98" s="110" t="s">
        <v>489</v>
      </c>
      <c r="B98" s="62"/>
      <c r="C98" s="62" t="s">
        <v>43</v>
      </c>
      <c r="D98" s="62" t="s">
        <v>73</v>
      </c>
      <c r="E98" s="62" t="s">
        <v>55</v>
      </c>
      <c r="F98" s="62" t="s">
        <v>490</v>
      </c>
      <c r="G98" s="62"/>
      <c r="H98" s="62"/>
      <c r="I98" s="63">
        <f>I99</f>
        <v>0</v>
      </c>
      <c r="J98" s="53"/>
    </row>
    <row r="99" spans="1:10" ht="31.5" customHeight="1" hidden="1">
      <c r="A99" s="110" t="s">
        <v>491</v>
      </c>
      <c r="B99" s="62"/>
      <c r="C99" s="62" t="s">
        <v>43</v>
      </c>
      <c r="D99" s="62" t="s">
        <v>73</v>
      </c>
      <c r="E99" s="62" t="s">
        <v>55</v>
      </c>
      <c r="F99" s="62" t="s">
        <v>492</v>
      </c>
      <c r="G99" s="62"/>
      <c r="H99" s="62"/>
      <c r="I99" s="63"/>
      <c r="J99" s="53"/>
    </row>
    <row r="100" spans="1:10" ht="27" customHeight="1" hidden="1">
      <c r="A100" s="110" t="s">
        <v>493</v>
      </c>
      <c r="B100" s="62"/>
      <c r="C100" s="62" t="s">
        <v>43</v>
      </c>
      <c r="D100" s="62" t="s">
        <v>73</v>
      </c>
      <c r="E100" s="62" t="s">
        <v>55</v>
      </c>
      <c r="F100" s="62" t="s">
        <v>494</v>
      </c>
      <c r="G100" s="62"/>
      <c r="H100" s="62"/>
      <c r="I100" s="63">
        <f>I101+I102</f>
        <v>0</v>
      </c>
      <c r="J100" s="53"/>
    </row>
    <row r="101" spans="1:10" ht="32.25" customHeight="1" hidden="1">
      <c r="A101" s="110" t="s">
        <v>495</v>
      </c>
      <c r="B101" s="62"/>
      <c r="C101" s="62" t="s">
        <v>43</v>
      </c>
      <c r="D101" s="62" t="s">
        <v>73</v>
      </c>
      <c r="E101" s="62" t="s">
        <v>55</v>
      </c>
      <c r="F101" s="62" t="s">
        <v>496</v>
      </c>
      <c r="G101" s="62"/>
      <c r="H101" s="62"/>
      <c r="I101" s="63"/>
      <c r="J101" s="53"/>
    </row>
    <row r="102" spans="1:10" ht="27" customHeight="1" hidden="1">
      <c r="A102" s="110" t="s">
        <v>497</v>
      </c>
      <c r="B102" s="62"/>
      <c r="C102" s="62" t="s">
        <v>43</v>
      </c>
      <c r="D102" s="62" t="s">
        <v>73</v>
      </c>
      <c r="E102" s="62" t="s">
        <v>55</v>
      </c>
      <c r="F102" s="62" t="s">
        <v>499</v>
      </c>
      <c r="G102" s="62"/>
      <c r="H102" s="62"/>
      <c r="I102" s="63"/>
      <c r="J102" s="53"/>
    </row>
    <row r="103" spans="1:10" ht="66" customHeight="1" hidden="1">
      <c r="A103" s="13"/>
      <c r="B103" s="62"/>
      <c r="C103" s="62"/>
      <c r="D103" s="62"/>
      <c r="E103" s="62"/>
      <c r="F103" s="62"/>
      <c r="G103" s="62"/>
      <c r="H103" s="62"/>
      <c r="I103" s="63"/>
      <c r="J103" s="53"/>
    </row>
    <row r="104" spans="1:10" ht="66" customHeight="1" hidden="1">
      <c r="A104" s="13"/>
      <c r="B104" s="62"/>
      <c r="C104" s="62"/>
      <c r="D104" s="62"/>
      <c r="E104" s="62"/>
      <c r="F104" s="62"/>
      <c r="G104" s="62"/>
      <c r="H104" s="62"/>
      <c r="I104" s="63"/>
      <c r="J104" s="53"/>
    </row>
    <row r="105" spans="1:10" ht="66" customHeight="1" hidden="1">
      <c r="A105" s="13"/>
      <c r="B105" s="62"/>
      <c r="C105" s="62"/>
      <c r="D105" s="62"/>
      <c r="E105" s="62"/>
      <c r="F105" s="62"/>
      <c r="G105" s="62"/>
      <c r="H105" s="62"/>
      <c r="I105" s="63"/>
      <c r="J105" s="53"/>
    </row>
    <row r="106" spans="1:10" ht="66" customHeight="1" hidden="1">
      <c r="A106" s="13"/>
      <c r="B106" s="62"/>
      <c r="C106" s="62"/>
      <c r="D106" s="62"/>
      <c r="E106" s="62"/>
      <c r="F106" s="62"/>
      <c r="G106" s="62"/>
      <c r="H106" s="62"/>
      <c r="I106" s="63"/>
      <c r="J106" s="53"/>
    </row>
    <row r="107" spans="1:10" ht="13.5" customHeight="1" hidden="1">
      <c r="A107" s="13" t="s">
        <v>74</v>
      </c>
      <c r="B107" s="62"/>
      <c r="C107" s="62" t="s">
        <v>43</v>
      </c>
      <c r="D107" s="62" t="s">
        <v>73</v>
      </c>
      <c r="E107" s="62" t="s">
        <v>75</v>
      </c>
      <c r="F107" s="62"/>
      <c r="G107" s="62"/>
      <c r="H107" s="62"/>
      <c r="I107" s="66">
        <f>I108</f>
        <v>0</v>
      </c>
      <c r="J107" s="53"/>
    </row>
    <row r="108" spans="1:10" ht="66" customHeight="1" hidden="1">
      <c r="A108" s="13" t="s">
        <v>76</v>
      </c>
      <c r="B108" s="62"/>
      <c r="C108" s="62" t="s">
        <v>43</v>
      </c>
      <c r="D108" s="62" t="s">
        <v>73</v>
      </c>
      <c r="E108" s="62" t="s">
        <v>77</v>
      </c>
      <c r="F108" s="62"/>
      <c r="G108" s="62"/>
      <c r="H108" s="62"/>
      <c r="I108" s="66">
        <f>I109+I121+I117</f>
        <v>0</v>
      </c>
      <c r="J108" s="53"/>
    </row>
    <row r="109" spans="1:10" ht="27.75" customHeight="1" hidden="1">
      <c r="A109" s="13" t="s">
        <v>78</v>
      </c>
      <c r="B109" s="62"/>
      <c r="C109" s="62" t="s">
        <v>43</v>
      </c>
      <c r="D109" s="62" t="s">
        <v>73</v>
      </c>
      <c r="E109" s="62" t="s">
        <v>79</v>
      </c>
      <c r="F109" s="62"/>
      <c r="G109" s="62"/>
      <c r="H109" s="62"/>
      <c r="I109" s="66">
        <f>I110+I112</f>
        <v>0</v>
      </c>
      <c r="J109" s="53"/>
    </row>
    <row r="110" spans="1:10" ht="55.5" customHeight="1" hidden="1">
      <c r="A110" s="75" t="s">
        <v>512</v>
      </c>
      <c r="B110" s="62"/>
      <c r="C110" s="62" t="s">
        <v>43</v>
      </c>
      <c r="D110" s="62" t="s">
        <v>73</v>
      </c>
      <c r="E110" s="62" t="s">
        <v>79</v>
      </c>
      <c r="F110" s="62" t="s">
        <v>486</v>
      </c>
      <c r="G110" s="62"/>
      <c r="H110" s="62"/>
      <c r="I110" s="66">
        <f>I111</f>
        <v>0</v>
      </c>
      <c r="J110" s="53"/>
    </row>
    <row r="111" spans="1:10" ht="25.5" customHeight="1" hidden="1">
      <c r="A111" s="110" t="s">
        <v>487</v>
      </c>
      <c r="B111" s="62"/>
      <c r="C111" s="62" t="s">
        <v>43</v>
      </c>
      <c r="D111" s="62" t="s">
        <v>73</v>
      </c>
      <c r="E111" s="62" t="s">
        <v>513</v>
      </c>
      <c r="F111" s="62" t="s">
        <v>488</v>
      </c>
      <c r="G111" s="62"/>
      <c r="H111" s="62"/>
      <c r="I111" s="66"/>
      <c r="J111" s="53"/>
    </row>
    <row r="112" spans="1:10" ht="30" customHeight="1" hidden="1">
      <c r="A112" s="110" t="s">
        <v>489</v>
      </c>
      <c r="B112" s="62"/>
      <c r="C112" s="62" t="s">
        <v>43</v>
      </c>
      <c r="D112" s="62" t="s">
        <v>73</v>
      </c>
      <c r="E112" s="62" t="s">
        <v>79</v>
      </c>
      <c r="F112" s="62" t="s">
        <v>490</v>
      </c>
      <c r="G112" s="62"/>
      <c r="H112" s="62"/>
      <c r="I112" s="66">
        <f>I113</f>
        <v>0</v>
      </c>
      <c r="J112" s="53"/>
    </row>
    <row r="113" spans="1:10" ht="27.75" customHeight="1" hidden="1">
      <c r="A113" s="110" t="s">
        <v>491</v>
      </c>
      <c r="B113" s="62"/>
      <c r="C113" s="62" t="s">
        <v>43</v>
      </c>
      <c r="D113" s="62" t="s">
        <v>73</v>
      </c>
      <c r="E113" s="62" t="s">
        <v>79</v>
      </c>
      <c r="F113" s="62" t="s">
        <v>492</v>
      </c>
      <c r="G113" s="62"/>
      <c r="H113" s="62"/>
      <c r="I113" s="66"/>
      <c r="J113" s="53"/>
    </row>
    <row r="114" spans="1:10" ht="18.75" customHeight="1" hidden="1">
      <c r="A114" s="110" t="s">
        <v>493</v>
      </c>
      <c r="B114" s="62"/>
      <c r="C114" s="62" t="s">
        <v>43</v>
      </c>
      <c r="D114" s="62" t="s">
        <v>73</v>
      </c>
      <c r="E114" s="62" t="s">
        <v>79</v>
      </c>
      <c r="F114" s="62" t="s">
        <v>494</v>
      </c>
      <c r="G114" s="62"/>
      <c r="H114" s="62"/>
      <c r="I114" s="66">
        <f>I115+I116</f>
        <v>0</v>
      </c>
      <c r="J114" s="53"/>
    </row>
    <row r="115" spans="1:10" ht="25.5" customHeight="1" hidden="1">
      <c r="A115" s="110" t="s">
        <v>495</v>
      </c>
      <c r="B115" s="62"/>
      <c r="C115" s="62" t="s">
        <v>43</v>
      </c>
      <c r="D115" s="62" t="s">
        <v>73</v>
      </c>
      <c r="E115" s="62" t="s">
        <v>79</v>
      </c>
      <c r="F115" s="62" t="s">
        <v>496</v>
      </c>
      <c r="G115" s="62"/>
      <c r="H115" s="62"/>
      <c r="I115" s="66"/>
      <c r="J115" s="53"/>
    </row>
    <row r="116" spans="1:10" ht="30.75" customHeight="1" hidden="1">
      <c r="A116" s="110" t="s">
        <v>497</v>
      </c>
      <c r="B116" s="62"/>
      <c r="C116" s="62" t="s">
        <v>43</v>
      </c>
      <c r="D116" s="62" t="s">
        <v>73</v>
      </c>
      <c r="E116" s="62" t="s">
        <v>79</v>
      </c>
      <c r="F116" s="62" t="s">
        <v>499</v>
      </c>
      <c r="G116" s="62"/>
      <c r="H116" s="62"/>
      <c r="I116" s="66"/>
      <c r="J116" s="63">
        <f>J117</f>
        <v>0</v>
      </c>
    </row>
    <row r="117" spans="1:10" ht="95.25" customHeight="1" hidden="1">
      <c r="A117" s="110" t="s">
        <v>514</v>
      </c>
      <c r="B117" s="62"/>
      <c r="C117" s="62"/>
      <c r="D117" s="62"/>
      <c r="E117" s="62"/>
      <c r="F117" s="62"/>
      <c r="G117" s="62"/>
      <c r="H117" s="62"/>
      <c r="I117" s="66">
        <f>I118</f>
        <v>0</v>
      </c>
      <c r="J117" s="53"/>
    </row>
    <row r="118" spans="1:10" ht="19.5" customHeight="1" hidden="1">
      <c r="A118" s="110" t="s">
        <v>515</v>
      </c>
      <c r="B118" s="62"/>
      <c r="C118" s="62" t="s">
        <v>43</v>
      </c>
      <c r="D118" s="62" t="s">
        <v>73</v>
      </c>
      <c r="E118" s="62" t="s">
        <v>516</v>
      </c>
      <c r="F118" s="62" t="s">
        <v>51</v>
      </c>
      <c r="G118" s="62"/>
      <c r="H118" s="62"/>
      <c r="I118" s="66">
        <f>I119</f>
        <v>0</v>
      </c>
      <c r="J118" s="53"/>
    </row>
    <row r="119" spans="1:10" ht="22.5" customHeight="1" hidden="1">
      <c r="A119" s="115" t="s">
        <v>517</v>
      </c>
      <c r="B119" s="68"/>
      <c r="C119" s="68" t="s">
        <v>43</v>
      </c>
      <c r="D119" s="68" t="s">
        <v>73</v>
      </c>
      <c r="E119" s="68" t="s">
        <v>516</v>
      </c>
      <c r="F119" s="68" t="s">
        <v>518</v>
      </c>
      <c r="G119" s="68"/>
      <c r="H119" s="68"/>
      <c r="I119" s="66"/>
      <c r="J119" s="53"/>
    </row>
    <row r="120" spans="1:10" ht="66" customHeight="1" hidden="1">
      <c r="A120" s="115"/>
      <c r="B120" s="68"/>
      <c r="C120" s="68"/>
      <c r="D120" s="68"/>
      <c r="E120" s="68"/>
      <c r="F120" s="68"/>
      <c r="G120" s="68"/>
      <c r="H120" s="68"/>
      <c r="I120" s="66"/>
      <c r="J120" s="53"/>
    </row>
    <row r="121" spans="1:10" ht="66" customHeight="1" hidden="1">
      <c r="A121" s="110" t="s">
        <v>519</v>
      </c>
      <c r="B121" s="62"/>
      <c r="C121" s="62" t="s">
        <v>43</v>
      </c>
      <c r="D121" s="62" t="s">
        <v>73</v>
      </c>
      <c r="E121" s="62" t="s">
        <v>520</v>
      </c>
      <c r="F121" s="62"/>
      <c r="G121" s="62"/>
      <c r="H121" s="62"/>
      <c r="I121" s="66">
        <f>I122</f>
        <v>0</v>
      </c>
      <c r="J121" s="53"/>
    </row>
    <row r="122" spans="1:10" ht="30.75" customHeight="1" hidden="1">
      <c r="A122" s="110" t="s">
        <v>489</v>
      </c>
      <c r="B122" s="62"/>
      <c r="C122" s="62" t="s">
        <v>43</v>
      </c>
      <c r="D122" s="62" t="s">
        <v>73</v>
      </c>
      <c r="E122" s="62" t="s">
        <v>520</v>
      </c>
      <c r="F122" s="62" t="s">
        <v>490</v>
      </c>
      <c r="G122" s="62"/>
      <c r="H122" s="62"/>
      <c r="I122" s="66">
        <f>I123</f>
        <v>0</v>
      </c>
      <c r="J122" s="63">
        <f>J123</f>
        <v>0</v>
      </c>
    </row>
    <row r="123" spans="1:10" ht="33" customHeight="1" hidden="1">
      <c r="A123" s="110" t="s">
        <v>491</v>
      </c>
      <c r="B123" s="62"/>
      <c r="C123" s="62" t="s">
        <v>43</v>
      </c>
      <c r="D123" s="62" t="s">
        <v>73</v>
      </c>
      <c r="E123" s="62" t="s">
        <v>520</v>
      </c>
      <c r="F123" s="62" t="s">
        <v>492</v>
      </c>
      <c r="G123" s="62"/>
      <c r="H123" s="62"/>
      <c r="I123" s="66"/>
      <c r="J123" s="53"/>
    </row>
    <row r="124" spans="1:10" ht="17.25" customHeight="1" hidden="1">
      <c r="A124" s="8" t="s">
        <v>80</v>
      </c>
      <c r="B124" s="62"/>
      <c r="C124" s="56" t="s">
        <v>45</v>
      </c>
      <c r="D124" s="56"/>
      <c r="E124" s="56"/>
      <c r="F124" s="56"/>
      <c r="G124" s="56"/>
      <c r="H124" s="56"/>
      <c r="I124" s="67">
        <f aca="true" t="shared" si="0" ref="I124:I129">I125</f>
        <v>0</v>
      </c>
      <c r="J124" s="53"/>
    </row>
    <row r="125" spans="1:10" ht="18.75" customHeight="1" hidden="1">
      <c r="A125" s="8" t="s">
        <v>81</v>
      </c>
      <c r="B125" s="62"/>
      <c r="C125" s="56" t="s">
        <v>45</v>
      </c>
      <c r="D125" s="56" t="s">
        <v>53</v>
      </c>
      <c r="E125" s="56"/>
      <c r="F125" s="56"/>
      <c r="G125" s="56"/>
      <c r="H125" s="56"/>
      <c r="I125" s="67">
        <f t="shared" si="0"/>
        <v>0</v>
      </c>
      <c r="J125" s="53"/>
    </row>
    <row r="126" spans="1:10" ht="29.25" customHeight="1" hidden="1">
      <c r="A126" s="13" t="s">
        <v>82</v>
      </c>
      <c r="B126" s="62"/>
      <c r="C126" s="62" t="s">
        <v>45</v>
      </c>
      <c r="D126" s="62" t="s">
        <v>53</v>
      </c>
      <c r="E126" s="62" t="s">
        <v>83</v>
      </c>
      <c r="F126" s="62"/>
      <c r="G126" s="62"/>
      <c r="H126" s="62"/>
      <c r="I126" s="66">
        <f t="shared" si="0"/>
        <v>0</v>
      </c>
      <c r="J126" s="53"/>
    </row>
    <row r="127" spans="1:10" ht="39.75" customHeight="1" hidden="1">
      <c r="A127" s="13" t="s">
        <v>84</v>
      </c>
      <c r="B127" s="62"/>
      <c r="C127" s="62" t="s">
        <v>45</v>
      </c>
      <c r="D127" s="62" t="s">
        <v>53</v>
      </c>
      <c r="E127" s="62" t="s">
        <v>85</v>
      </c>
      <c r="F127" s="62"/>
      <c r="G127" s="62"/>
      <c r="H127" s="62"/>
      <c r="I127" s="66">
        <f t="shared" si="0"/>
        <v>0</v>
      </c>
      <c r="J127" s="53"/>
    </row>
    <row r="128" spans="1:10" ht="66" customHeight="1" hidden="1">
      <c r="A128" s="13" t="s">
        <v>86</v>
      </c>
      <c r="B128" s="62"/>
      <c r="C128" s="62" t="s">
        <v>45</v>
      </c>
      <c r="D128" s="62" t="s">
        <v>53</v>
      </c>
      <c r="E128" s="62" t="s">
        <v>87</v>
      </c>
      <c r="F128" s="62"/>
      <c r="G128" s="62"/>
      <c r="H128" s="62"/>
      <c r="I128" s="66">
        <f t="shared" si="0"/>
        <v>0</v>
      </c>
      <c r="J128" s="53"/>
    </row>
    <row r="129" spans="1:10" ht="18.75" customHeight="1" hidden="1">
      <c r="A129" s="75" t="s">
        <v>521</v>
      </c>
      <c r="B129" s="116"/>
      <c r="C129" s="68" t="s">
        <v>45</v>
      </c>
      <c r="D129" s="68" t="s">
        <v>53</v>
      </c>
      <c r="E129" s="68" t="s">
        <v>87</v>
      </c>
      <c r="F129" s="68" t="s">
        <v>51</v>
      </c>
      <c r="G129" s="68"/>
      <c r="H129" s="68"/>
      <c r="I129" s="66">
        <f t="shared" si="0"/>
        <v>0</v>
      </c>
      <c r="J129" s="53"/>
    </row>
    <row r="130" spans="1:10" ht="21" customHeight="1" hidden="1">
      <c r="A130" s="13" t="s">
        <v>522</v>
      </c>
      <c r="B130" s="62"/>
      <c r="C130" s="62" t="s">
        <v>45</v>
      </c>
      <c r="D130" s="62" t="s">
        <v>53</v>
      </c>
      <c r="E130" s="62" t="s">
        <v>87</v>
      </c>
      <c r="F130" s="62" t="s">
        <v>518</v>
      </c>
      <c r="G130" s="62"/>
      <c r="H130" s="62"/>
      <c r="I130" s="66"/>
      <c r="J130" s="63">
        <f>J131</f>
        <v>0</v>
      </c>
    </row>
    <row r="131" spans="1:10" ht="66" customHeight="1" hidden="1">
      <c r="A131" s="13"/>
      <c r="B131" s="62"/>
      <c r="C131" s="62"/>
      <c r="D131" s="62"/>
      <c r="E131" s="62"/>
      <c r="F131" s="62"/>
      <c r="G131" s="62"/>
      <c r="H131" s="62"/>
      <c r="I131" s="66"/>
      <c r="J131" s="53"/>
    </row>
    <row r="132" spans="1:10" ht="66" customHeight="1" hidden="1">
      <c r="A132" s="13"/>
      <c r="B132" s="62"/>
      <c r="C132" s="62"/>
      <c r="D132" s="62"/>
      <c r="E132" s="62"/>
      <c r="F132" s="62"/>
      <c r="G132" s="62"/>
      <c r="H132" s="62"/>
      <c r="I132" s="66"/>
      <c r="J132" s="53"/>
    </row>
    <row r="133" spans="1:10" ht="66" customHeight="1" hidden="1">
      <c r="A133" s="13"/>
      <c r="B133" s="62"/>
      <c r="C133" s="62"/>
      <c r="D133" s="62"/>
      <c r="E133" s="62"/>
      <c r="F133" s="62"/>
      <c r="G133" s="62"/>
      <c r="H133" s="62"/>
      <c r="I133" s="66"/>
      <c r="J133" s="53"/>
    </row>
    <row r="134" spans="1:10" ht="66" customHeight="1" hidden="1">
      <c r="A134" s="13"/>
      <c r="B134" s="62"/>
      <c r="C134" s="62"/>
      <c r="D134" s="62"/>
      <c r="E134" s="62"/>
      <c r="F134" s="62"/>
      <c r="G134" s="62"/>
      <c r="H134" s="62"/>
      <c r="I134" s="66"/>
      <c r="J134" s="53"/>
    </row>
    <row r="135" spans="1:10" ht="66" customHeight="1" hidden="1">
      <c r="A135" s="13"/>
      <c r="B135" s="62"/>
      <c r="C135" s="62"/>
      <c r="D135" s="62"/>
      <c r="E135" s="62"/>
      <c r="F135" s="62"/>
      <c r="G135" s="62"/>
      <c r="H135" s="62"/>
      <c r="I135" s="66"/>
      <c r="J135" s="53"/>
    </row>
    <row r="136" spans="1:10" ht="66" customHeight="1" hidden="1">
      <c r="A136" s="13"/>
      <c r="B136" s="62"/>
      <c r="C136" s="62"/>
      <c r="D136" s="62"/>
      <c r="E136" s="62"/>
      <c r="F136" s="62"/>
      <c r="G136" s="62"/>
      <c r="H136" s="62"/>
      <c r="I136" s="66"/>
      <c r="J136" s="53"/>
    </row>
    <row r="137" spans="1:10" ht="66" customHeight="1" hidden="1">
      <c r="A137" s="13"/>
      <c r="B137" s="62"/>
      <c r="C137" s="62"/>
      <c r="D137" s="62"/>
      <c r="E137" s="62"/>
      <c r="F137" s="62"/>
      <c r="G137" s="62"/>
      <c r="H137" s="62"/>
      <c r="I137" s="66"/>
      <c r="J137" s="53"/>
    </row>
    <row r="138" spans="1:10" ht="66" customHeight="1" hidden="1">
      <c r="A138" s="13"/>
      <c r="B138" s="62"/>
      <c r="C138" s="62"/>
      <c r="D138" s="62"/>
      <c r="E138" s="62"/>
      <c r="F138" s="62"/>
      <c r="G138" s="62"/>
      <c r="H138" s="62"/>
      <c r="I138" s="66"/>
      <c r="J138" s="53"/>
    </row>
    <row r="139" spans="1:10" ht="66" customHeight="1" hidden="1">
      <c r="A139" s="13"/>
      <c r="B139" s="62"/>
      <c r="C139" s="62"/>
      <c r="D139" s="62"/>
      <c r="E139" s="62"/>
      <c r="F139" s="62"/>
      <c r="G139" s="62"/>
      <c r="H139" s="62"/>
      <c r="I139" s="66"/>
      <c r="J139" s="53"/>
    </row>
    <row r="140" spans="1:10" ht="30.75" customHeight="1" hidden="1">
      <c r="A140" s="57" t="s">
        <v>88</v>
      </c>
      <c r="B140" s="56"/>
      <c r="C140" s="56" t="s">
        <v>53</v>
      </c>
      <c r="D140" s="56"/>
      <c r="E140" s="56"/>
      <c r="F140" s="56"/>
      <c r="G140" s="56"/>
      <c r="H140" s="56"/>
      <c r="I140" s="61">
        <f>I147</f>
        <v>0</v>
      </c>
      <c r="J140" s="53"/>
    </row>
    <row r="141" spans="1:10" ht="19.5" customHeight="1" hidden="1">
      <c r="A141" s="8" t="s">
        <v>89</v>
      </c>
      <c r="B141" s="56"/>
      <c r="C141" s="56" t="s">
        <v>53</v>
      </c>
      <c r="D141" s="56" t="s">
        <v>45</v>
      </c>
      <c r="E141" s="56"/>
      <c r="F141" s="56"/>
      <c r="G141" s="56"/>
      <c r="H141" s="56"/>
      <c r="I141" s="61">
        <f>I142</f>
        <v>0</v>
      </c>
      <c r="J141" s="53"/>
    </row>
    <row r="142" spans="1:10" ht="18" customHeight="1" hidden="1">
      <c r="A142" s="13" t="s">
        <v>90</v>
      </c>
      <c r="B142" s="62"/>
      <c r="C142" s="62" t="s">
        <v>53</v>
      </c>
      <c r="D142" s="62" t="s">
        <v>45</v>
      </c>
      <c r="E142" s="62" t="s">
        <v>91</v>
      </c>
      <c r="F142" s="62"/>
      <c r="G142" s="62"/>
      <c r="H142" s="62"/>
      <c r="I142" s="63">
        <f>I143+I145</f>
        <v>0</v>
      </c>
      <c r="J142" s="53"/>
    </row>
    <row r="143" spans="1:10" ht="66" customHeight="1" hidden="1">
      <c r="A143" s="13"/>
      <c r="B143" s="62"/>
      <c r="C143" s="62"/>
      <c r="D143" s="62"/>
      <c r="E143" s="62"/>
      <c r="F143" s="62"/>
      <c r="G143" s="62"/>
      <c r="H143" s="62"/>
      <c r="I143" s="63">
        <f>I144</f>
        <v>0</v>
      </c>
      <c r="J143" s="53"/>
    </row>
    <row r="144" spans="1:10" ht="66" customHeight="1" hidden="1">
      <c r="A144" s="13"/>
      <c r="B144" s="62"/>
      <c r="C144" s="62"/>
      <c r="D144" s="62"/>
      <c r="E144" s="62"/>
      <c r="F144" s="62"/>
      <c r="G144" s="62"/>
      <c r="H144" s="62"/>
      <c r="I144" s="63"/>
      <c r="J144" s="61">
        <f>J145</f>
        <v>1000</v>
      </c>
    </row>
    <row r="145" spans="1:10" ht="41.25" customHeight="1" hidden="1">
      <c r="A145" s="13" t="s">
        <v>92</v>
      </c>
      <c r="B145" s="62"/>
      <c r="C145" s="62" t="s">
        <v>53</v>
      </c>
      <c r="D145" s="62" t="s">
        <v>45</v>
      </c>
      <c r="E145" s="62"/>
      <c r="F145" s="62"/>
      <c r="G145" s="56"/>
      <c r="H145" s="56"/>
      <c r="I145" s="61">
        <f>I146</f>
        <v>0</v>
      </c>
      <c r="J145" s="61">
        <f>J146</f>
        <v>1000</v>
      </c>
    </row>
    <row r="146" spans="1:10" ht="28.5" customHeight="1" hidden="1">
      <c r="A146" s="13" t="s">
        <v>50</v>
      </c>
      <c r="B146" s="62"/>
      <c r="C146" s="62" t="s">
        <v>53</v>
      </c>
      <c r="D146" s="62" t="s">
        <v>45</v>
      </c>
      <c r="E146" s="62"/>
      <c r="F146" s="62" t="s">
        <v>51</v>
      </c>
      <c r="G146" s="62"/>
      <c r="H146" s="62"/>
      <c r="I146" s="63"/>
      <c r="J146" s="63">
        <f>J147</f>
        <v>1000</v>
      </c>
    </row>
    <row r="147" spans="1:10" ht="45" customHeight="1" hidden="1">
      <c r="A147" s="57" t="s">
        <v>93</v>
      </c>
      <c r="B147" s="56"/>
      <c r="C147" s="56" t="s">
        <v>53</v>
      </c>
      <c r="D147" s="56" t="s">
        <v>94</v>
      </c>
      <c r="E147" s="56"/>
      <c r="F147" s="56"/>
      <c r="G147" s="56"/>
      <c r="H147" s="56"/>
      <c r="I147" s="61">
        <f>I148</f>
        <v>0</v>
      </c>
      <c r="J147" s="63">
        <f>J148</f>
        <v>1000</v>
      </c>
    </row>
    <row r="148" spans="1:10" ht="15" customHeight="1" hidden="1">
      <c r="A148" s="13" t="s">
        <v>95</v>
      </c>
      <c r="B148" s="62"/>
      <c r="C148" s="62" t="s">
        <v>53</v>
      </c>
      <c r="D148" s="62" t="s">
        <v>94</v>
      </c>
      <c r="E148" s="62" t="s">
        <v>96</v>
      </c>
      <c r="F148" s="62"/>
      <c r="G148" s="62"/>
      <c r="H148" s="62"/>
      <c r="I148" s="63">
        <f>I149+I151</f>
        <v>0</v>
      </c>
      <c r="J148" s="63">
        <v>1000</v>
      </c>
    </row>
    <row r="149" spans="1:10" ht="55.5" customHeight="1" hidden="1">
      <c r="A149" s="75" t="s">
        <v>512</v>
      </c>
      <c r="B149" s="62"/>
      <c r="C149" s="62" t="s">
        <v>53</v>
      </c>
      <c r="D149" s="62" t="s">
        <v>94</v>
      </c>
      <c r="E149" s="62" t="s">
        <v>97</v>
      </c>
      <c r="F149" s="62" t="s">
        <v>486</v>
      </c>
      <c r="G149" s="62"/>
      <c r="H149" s="62"/>
      <c r="I149" s="63">
        <f>I150</f>
        <v>0</v>
      </c>
      <c r="J149" s="53"/>
    </row>
    <row r="150" spans="1:10" ht="44.25" customHeight="1" hidden="1">
      <c r="A150" s="16" t="s">
        <v>523</v>
      </c>
      <c r="B150" s="56"/>
      <c r="C150" s="62" t="s">
        <v>53</v>
      </c>
      <c r="D150" s="62" t="s">
        <v>94</v>
      </c>
      <c r="E150" s="62" t="s">
        <v>97</v>
      </c>
      <c r="F150" s="62" t="s">
        <v>524</v>
      </c>
      <c r="G150" s="56"/>
      <c r="H150" s="56"/>
      <c r="I150" s="61"/>
      <c r="J150" s="53"/>
    </row>
    <row r="151" spans="1:10" ht="33" customHeight="1" hidden="1">
      <c r="A151" s="110" t="s">
        <v>489</v>
      </c>
      <c r="B151" s="62"/>
      <c r="C151" s="62" t="s">
        <v>53</v>
      </c>
      <c r="D151" s="62" t="s">
        <v>94</v>
      </c>
      <c r="E151" s="62" t="s">
        <v>97</v>
      </c>
      <c r="F151" s="62" t="s">
        <v>490</v>
      </c>
      <c r="G151" s="62"/>
      <c r="H151" s="62"/>
      <c r="I151" s="63">
        <f>I152</f>
        <v>0</v>
      </c>
      <c r="J151" s="53"/>
    </row>
    <row r="152" spans="1:10" ht="36" customHeight="1" hidden="1">
      <c r="A152" s="110" t="s">
        <v>491</v>
      </c>
      <c r="B152" s="62"/>
      <c r="C152" s="62" t="s">
        <v>53</v>
      </c>
      <c r="D152" s="62" t="s">
        <v>94</v>
      </c>
      <c r="E152" s="62" t="s">
        <v>97</v>
      </c>
      <c r="F152" s="62" t="s">
        <v>492</v>
      </c>
      <c r="G152" s="62"/>
      <c r="H152" s="62"/>
      <c r="I152" s="63"/>
      <c r="J152" s="53"/>
    </row>
    <row r="153" spans="1:10" ht="19.5" customHeight="1" hidden="1">
      <c r="A153" s="8" t="s">
        <v>98</v>
      </c>
      <c r="B153" s="56"/>
      <c r="C153" s="56" t="s">
        <v>57</v>
      </c>
      <c r="D153" s="56"/>
      <c r="E153" s="56"/>
      <c r="F153" s="56"/>
      <c r="G153" s="56"/>
      <c r="H153" s="56"/>
      <c r="I153" s="61">
        <f>I154+I160+I199+I188+I183+I177</f>
        <v>0</v>
      </c>
      <c r="J153" s="53"/>
    </row>
    <row r="154" spans="1:10" ht="15.75" customHeight="1" hidden="1">
      <c r="A154" s="8" t="s">
        <v>99</v>
      </c>
      <c r="B154" s="56"/>
      <c r="C154" s="56" t="s">
        <v>57</v>
      </c>
      <c r="D154" s="56" t="s">
        <v>43</v>
      </c>
      <c r="E154" s="56"/>
      <c r="F154" s="56"/>
      <c r="G154" s="56"/>
      <c r="H154" s="56"/>
      <c r="I154" s="61">
        <f>I155</f>
        <v>0</v>
      </c>
      <c r="J154" s="53"/>
    </row>
    <row r="155" spans="1:10" ht="26.25" customHeight="1" hidden="1">
      <c r="A155" s="13" t="s">
        <v>90</v>
      </c>
      <c r="B155" s="62"/>
      <c r="C155" s="62" t="s">
        <v>57</v>
      </c>
      <c r="D155" s="62" t="s">
        <v>43</v>
      </c>
      <c r="E155" s="62" t="s">
        <v>91</v>
      </c>
      <c r="F155" s="62"/>
      <c r="G155" s="62"/>
      <c r="H155" s="62"/>
      <c r="I155" s="63">
        <f>I156</f>
        <v>0</v>
      </c>
      <c r="J155" s="53"/>
    </row>
    <row r="156" spans="1:10" ht="51.75" customHeight="1" hidden="1">
      <c r="A156" s="13" t="s">
        <v>100</v>
      </c>
      <c r="B156" s="62"/>
      <c r="C156" s="62" t="s">
        <v>57</v>
      </c>
      <c r="D156" s="62" t="s">
        <v>43</v>
      </c>
      <c r="E156" s="62" t="s">
        <v>91</v>
      </c>
      <c r="F156" s="62"/>
      <c r="G156" s="62"/>
      <c r="H156" s="62"/>
      <c r="I156" s="63">
        <f>I157</f>
        <v>0</v>
      </c>
      <c r="J156" s="53"/>
    </row>
    <row r="157" spans="1:10" ht="53.25" customHeight="1" hidden="1">
      <c r="A157" s="13" t="s">
        <v>525</v>
      </c>
      <c r="B157" s="62"/>
      <c r="C157" s="62" t="s">
        <v>57</v>
      </c>
      <c r="D157" s="62" t="s">
        <v>43</v>
      </c>
      <c r="E157" s="62" t="s">
        <v>101</v>
      </c>
      <c r="F157" s="62"/>
      <c r="G157" s="62"/>
      <c r="H157" s="62"/>
      <c r="I157" s="63">
        <f>I158</f>
        <v>0</v>
      </c>
      <c r="J157" s="53"/>
    </row>
    <row r="158" spans="1:10" ht="27.75" customHeight="1" hidden="1">
      <c r="A158" s="110" t="s">
        <v>489</v>
      </c>
      <c r="B158" s="62"/>
      <c r="C158" s="62" t="s">
        <v>57</v>
      </c>
      <c r="D158" s="62" t="s">
        <v>43</v>
      </c>
      <c r="E158" s="62" t="s">
        <v>101</v>
      </c>
      <c r="F158" s="62" t="s">
        <v>490</v>
      </c>
      <c r="G158" s="62"/>
      <c r="H158" s="62"/>
      <c r="I158" s="63">
        <f>I159</f>
        <v>0</v>
      </c>
      <c r="J158" s="53"/>
    </row>
    <row r="159" spans="1:10" ht="32.25" customHeight="1" hidden="1">
      <c r="A159" s="110" t="s">
        <v>491</v>
      </c>
      <c r="B159" s="62"/>
      <c r="C159" s="62" t="s">
        <v>57</v>
      </c>
      <c r="D159" s="62" t="s">
        <v>43</v>
      </c>
      <c r="E159" s="62" t="s">
        <v>101</v>
      </c>
      <c r="F159" s="62" t="s">
        <v>492</v>
      </c>
      <c r="G159" s="62"/>
      <c r="H159" s="62"/>
      <c r="I159" s="63"/>
      <c r="J159" s="53"/>
    </row>
    <row r="160" spans="1:10" ht="18.75" customHeight="1" hidden="1">
      <c r="A160" s="8" t="s">
        <v>103</v>
      </c>
      <c r="B160" s="56"/>
      <c r="C160" s="56" t="s">
        <v>57</v>
      </c>
      <c r="D160" s="56" t="s">
        <v>104</v>
      </c>
      <c r="E160" s="56"/>
      <c r="F160" s="56"/>
      <c r="G160" s="56"/>
      <c r="H160" s="56"/>
      <c r="I160" s="61">
        <f>I165</f>
        <v>0</v>
      </c>
      <c r="J160" s="53"/>
    </row>
    <row r="161" spans="1:10" ht="18" customHeight="1" hidden="1">
      <c r="A161" s="13" t="s">
        <v>105</v>
      </c>
      <c r="B161" s="62"/>
      <c r="C161" s="62" t="s">
        <v>57</v>
      </c>
      <c r="D161" s="62" t="s">
        <v>104</v>
      </c>
      <c r="E161" s="62" t="s">
        <v>106</v>
      </c>
      <c r="F161" s="62"/>
      <c r="G161" s="62"/>
      <c r="H161" s="62"/>
      <c r="I161" s="63">
        <f>I164</f>
        <v>0</v>
      </c>
      <c r="J161" s="53"/>
    </row>
    <row r="162" spans="1:10" ht="30.75" customHeight="1" hidden="1">
      <c r="A162" s="13" t="s">
        <v>107</v>
      </c>
      <c r="B162" s="62"/>
      <c r="C162" s="62" t="s">
        <v>57</v>
      </c>
      <c r="D162" s="62" t="s">
        <v>104</v>
      </c>
      <c r="E162" s="62" t="s">
        <v>108</v>
      </c>
      <c r="F162" s="62"/>
      <c r="G162" s="62"/>
      <c r="H162" s="62"/>
      <c r="I162" s="63">
        <f>I164</f>
        <v>0</v>
      </c>
      <c r="J162" s="53"/>
    </row>
    <row r="163" spans="1:10" ht="21" customHeight="1" hidden="1">
      <c r="A163" s="13" t="s">
        <v>509</v>
      </c>
      <c r="B163" s="62"/>
      <c r="C163" s="62" t="s">
        <v>57</v>
      </c>
      <c r="D163" s="62" t="s">
        <v>104</v>
      </c>
      <c r="E163" s="62" t="s">
        <v>109</v>
      </c>
      <c r="F163" s="62" t="s">
        <v>494</v>
      </c>
      <c r="G163" s="62"/>
      <c r="H163" s="62"/>
      <c r="I163" s="63">
        <f>I164</f>
        <v>0</v>
      </c>
      <c r="J163" s="53"/>
    </row>
    <row r="164" spans="1:10" ht="43.5" customHeight="1" hidden="1">
      <c r="A164" s="13" t="s">
        <v>526</v>
      </c>
      <c r="B164" s="62"/>
      <c r="C164" s="62" t="s">
        <v>57</v>
      </c>
      <c r="D164" s="62" t="s">
        <v>104</v>
      </c>
      <c r="E164" s="62" t="s">
        <v>109</v>
      </c>
      <c r="F164" s="62" t="s">
        <v>527</v>
      </c>
      <c r="G164" s="62"/>
      <c r="H164" s="62"/>
      <c r="I164" s="63"/>
      <c r="J164" s="63">
        <f>J165</f>
        <v>0</v>
      </c>
    </row>
    <row r="165" spans="1:10" ht="15" customHeight="1" hidden="1">
      <c r="A165" s="13" t="s">
        <v>90</v>
      </c>
      <c r="B165" s="62"/>
      <c r="C165" s="62" t="s">
        <v>57</v>
      </c>
      <c r="D165" s="62" t="s">
        <v>104</v>
      </c>
      <c r="E165" s="62" t="s">
        <v>91</v>
      </c>
      <c r="F165" s="62"/>
      <c r="G165" s="62"/>
      <c r="H165" s="62"/>
      <c r="I165" s="63">
        <f>I166+I169+I172+I175</f>
        <v>0</v>
      </c>
      <c r="J165" s="53"/>
    </row>
    <row r="166" spans="1:10" ht="42" customHeight="1" hidden="1">
      <c r="A166" s="13" t="s">
        <v>111</v>
      </c>
      <c r="B166" s="62"/>
      <c r="C166" s="62" t="s">
        <v>57</v>
      </c>
      <c r="D166" s="62" t="s">
        <v>104</v>
      </c>
      <c r="E166" s="62" t="s">
        <v>112</v>
      </c>
      <c r="F166" s="62"/>
      <c r="G166" s="62"/>
      <c r="H166" s="62"/>
      <c r="I166" s="63">
        <f>I167</f>
        <v>0</v>
      </c>
      <c r="J166" s="53"/>
    </row>
    <row r="167" spans="1:10" ht="31.5" customHeight="1" hidden="1">
      <c r="A167" s="110" t="s">
        <v>489</v>
      </c>
      <c r="B167" s="62"/>
      <c r="C167" s="62" t="s">
        <v>57</v>
      </c>
      <c r="D167" s="62" t="s">
        <v>104</v>
      </c>
      <c r="E167" s="62" t="s">
        <v>112</v>
      </c>
      <c r="F167" s="62" t="s">
        <v>490</v>
      </c>
      <c r="G167" s="62"/>
      <c r="H167" s="62"/>
      <c r="I167" s="63">
        <f>I168</f>
        <v>0</v>
      </c>
      <c r="J167" s="53"/>
    </row>
    <row r="168" spans="1:10" ht="25.5" customHeight="1" hidden="1">
      <c r="A168" s="110" t="s">
        <v>491</v>
      </c>
      <c r="B168" s="62"/>
      <c r="C168" s="62" t="s">
        <v>57</v>
      </c>
      <c r="D168" s="62" t="s">
        <v>104</v>
      </c>
      <c r="E168" s="62" t="s">
        <v>112</v>
      </c>
      <c r="F168" s="62" t="s">
        <v>492</v>
      </c>
      <c r="G168" s="62"/>
      <c r="H168" s="62"/>
      <c r="I168" s="63"/>
      <c r="J168" s="53"/>
    </row>
    <row r="169" spans="1:10" ht="28.5" customHeight="1" hidden="1">
      <c r="A169" s="13" t="s">
        <v>114</v>
      </c>
      <c r="B169" s="62" t="s">
        <v>58</v>
      </c>
      <c r="C169" s="62" t="s">
        <v>57</v>
      </c>
      <c r="D169" s="62" t="s">
        <v>104</v>
      </c>
      <c r="E169" s="62" t="s">
        <v>115</v>
      </c>
      <c r="F169" s="62"/>
      <c r="G169" s="62" t="s">
        <v>116</v>
      </c>
      <c r="H169" s="62" t="s">
        <v>116</v>
      </c>
      <c r="I169" s="63">
        <f>I170</f>
        <v>0</v>
      </c>
      <c r="J169" s="53"/>
    </row>
    <row r="170" spans="1:10" ht="16.5" customHeight="1" hidden="1">
      <c r="A170" s="75" t="s">
        <v>528</v>
      </c>
      <c r="B170" s="62"/>
      <c r="C170" s="62" t="s">
        <v>57</v>
      </c>
      <c r="D170" s="62" t="s">
        <v>104</v>
      </c>
      <c r="E170" s="62" t="s">
        <v>115</v>
      </c>
      <c r="F170" s="62" t="s">
        <v>494</v>
      </c>
      <c r="G170" s="62"/>
      <c r="H170" s="62"/>
      <c r="I170" s="63">
        <f>I171</f>
        <v>0</v>
      </c>
      <c r="J170" s="53"/>
    </row>
    <row r="171" spans="1:10" ht="42.75" customHeight="1" hidden="1">
      <c r="A171" s="75" t="s">
        <v>529</v>
      </c>
      <c r="B171" s="62" t="s">
        <v>58</v>
      </c>
      <c r="C171" s="62" t="s">
        <v>57</v>
      </c>
      <c r="D171" s="62" t="s">
        <v>104</v>
      </c>
      <c r="E171" s="62" t="s">
        <v>115</v>
      </c>
      <c r="F171" s="62" t="s">
        <v>527</v>
      </c>
      <c r="G171" s="62" t="s">
        <v>116</v>
      </c>
      <c r="H171" s="62" t="s">
        <v>116</v>
      </c>
      <c r="I171" s="63"/>
      <c r="J171" s="61" t="e">
        <f>J172+J175+#REF!+#REF!+#REF!+J192</f>
        <v>#REF!</v>
      </c>
    </row>
    <row r="172" spans="1:10" ht="26.25" customHeight="1" hidden="1">
      <c r="A172" s="13" t="s">
        <v>117</v>
      </c>
      <c r="B172" s="62" t="s">
        <v>58</v>
      </c>
      <c r="C172" s="62" t="s">
        <v>57</v>
      </c>
      <c r="D172" s="62" t="s">
        <v>104</v>
      </c>
      <c r="E172" s="62" t="s">
        <v>118</v>
      </c>
      <c r="F172" s="62"/>
      <c r="G172" s="62" t="s">
        <v>116</v>
      </c>
      <c r="H172" s="62" t="s">
        <v>116</v>
      </c>
      <c r="I172" s="63">
        <f>I173</f>
        <v>0</v>
      </c>
      <c r="J172" s="53"/>
    </row>
    <row r="173" spans="1:10" ht="16.5" customHeight="1" hidden="1">
      <c r="A173" s="75" t="s">
        <v>528</v>
      </c>
      <c r="B173" s="62"/>
      <c r="C173" s="62" t="s">
        <v>57</v>
      </c>
      <c r="D173" s="62" t="s">
        <v>104</v>
      </c>
      <c r="E173" s="62" t="s">
        <v>118</v>
      </c>
      <c r="F173" s="62" t="s">
        <v>494</v>
      </c>
      <c r="G173" s="62"/>
      <c r="H173" s="62"/>
      <c r="I173" s="63">
        <f>I174</f>
        <v>0</v>
      </c>
      <c r="J173" s="53"/>
    </row>
    <row r="174" spans="1:10" ht="38.25" customHeight="1" hidden="1">
      <c r="A174" s="75" t="s">
        <v>529</v>
      </c>
      <c r="B174" s="62" t="s">
        <v>58</v>
      </c>
      <c r="C174" s="62" t="s">
        <v>57</v>
      </c>
      <c r="D174" s="62" t="s">
        <v>104</v>
      </c>
      <c r="E174" s="62" t="s">
        <v>118</v>
      </c>
      <c r="F174" s="62" t="s">
        <v>527</v>
      </c>
      <c r="G174" s="62" t="s">
        <v>116</v>
      </c>
      <c r="H174" s="62" t="s">
        <v>116</v>
      </c>
      <c r="I174" s="63"/>
      <c r="J174" s="53"/>
    </row>
    <row r="175" spans="1:10" ht="39" customHeight="1" hidden="1">
      <c r="A175" s="13" t="s">
        <v>119</v>
      </c>
      <c r="B175" s="62" t="s">
        <v>58</v>
      </c>
      <c r="C175" s="62" t="s">
        <v>57</v>
      </c>
      <c r="D175" s="62" t="s">
        <v>104</v>
      </c>
      <c r="E175" s="62" t="s">
        <v>120</v>
      </c>
      <c r="F175" s="62"/>
      <c r="G175" s="62" t="s">
        <v>116</v>
      </c>
      <c r="H175" s="62" t="s">
        <v>116</v>
      </c>
      <c r="I175" s="63"/>
      <c r="J175" s="53"/>
    </row>
    <row r="176" spans="1:10" ht="27.75" customHeight="1" hidden="1">
      <c r="A176" s="13" t="s">
        <v>107</v>
      </c>
      <c r="B176" s="62" t="s">
        <v>58</v>
      </c>
      <c r="C176" s="62" t="s">
        <v>57</v>
      </c>
      <c r="D176" s="62" t="s">
        <v>104</v>
      </c>
      <c r="E176" s="62" t="s">
        <v>120</v>
      </c>
      <c r="F176" s="62" t="s">
        <v>113</v>
      </c>
      <c r="G176" s="62" t="s">
        <v>116</v>
      </c>
      <c r="H176" s="62" t="s">
        <v>116</v>
      </c>
      <c r="I176" s="63"/>
      <c r="J176" s="53"/>
    </row>
    <row r="177" spans="1:10" ht="14.25" customHeight="1" hidden="1">
      <c r="A177" s="8" t="s">
        <v>675</v>
      </c>
      <c r="B177" s="56"/>
      <c r="C177" s="56" t="s">
        <v>57</v>
      </c>
      <c r="D177" s="56" t="s">
        <v>59</v>
      </c>
      <c r="E177" s="56"/>
      <c r="F177" s="56"/>
      <c r="G177" s="56"/>
      <c r="H177" s="56"/>
      <c r="I177" s="61">
        <f>I181+I178</f>
        <v>0</v>
      </c>
      <c r="J177" s="53"/>
    </row>
    <row r="178" spans="1:10" ht="27.75" customHeight="1" hidden="1">
      <c r="A178" s="13" t="s">
        <v>693</v>
      </c>
      <c r="B178" s="62"/>
      <c r="C178" s="62" t="s">
        <v>57</v>
      </c>
      <c r="D178" s="62" t="s">
        <v>59</v>
      </c>
      <c r="E178" s="62" t="s">
        <v>694</v>
      </c>
      <c r="F178" s="62"/>
      <c r="G178" s="62"/>
      <c r="H178" s="62"/>
      <c r="I178" s="63">
        <f>I179</f>
        <v>0</v>
      </c>
      <c r="J178" s="53"/>
    </row>
    <row r="179" spans="1:10" ht="27.75" customHeight="1" hidden="1">
      <c r="A179" s="110" t="s">
        <v>489</v>
      </c>
      <c r="B179" s="62"/>
      <c r="C179" s="62" t="s">
        <v>57</v>
      </c>
      <c r="D179" s="62" t="s">
        <v>59</v>
      </c>
      <c r="E179" s="62" t="s">
        <v>694</v>
      </c>
      <c r="F179" s="62" t="s">
        <v>490</v>
      </c>
      <c r="G179" s="62"/>
      <c r="H179" s="62"/>
      <c r="I179" s="63">
        <f>I180</f>
        <v>0</v>
      </c>
      <c r="J179" s="53"/>
    </row>
    <row r="180" spans="1:18" ht="30" customHeight="1" hidden="1">
      <c r="A180" s="110" t="s">
        <v>491</v>
      </c>
      <c r="B180" s="62"/>
      <c r="C180" s="62" t="s">
        <v>57</v>
      </c>
      <c r="D180" s="62" t="s">
        <v>59</v>
      </c>
      <c r="E180" s="62" t="s">
        <v>694</v>
      </c>
      <c r="F180" s="62" t="s">
        <v>492</v>
      </c>
      <c r="G180" s="62"/>
      <c r="H180" s="62"/>
      <c r="I180" s="63"/>
      <c r="J180" s="53"/>
      <c r="Q180" s="149"/>
      <c r="R180" s="149"/>
    </row>
    <row r="181" spans="1:10" ht="65.25" customHeight="1" hidden="1">
      <c r="A181" s="13" t="s">
        <v>676</v>
      </c>
      <c r="B181" s="62"/>
      <c r="C181" s="62" t="s">
        <v>57</v>
      </c>
      <c r="D181" s="62" t="s">
        <v>59</v>
      </c>
      <c r="E181" s="62" t="s">
        <v>677</v>
      </c>
      <c r="F181" s="62"/>
      <c r="G181" s="62"/>
      <c r="H181" s="62"/>
      <c r="I181" s="63">
        <f>I182</f>
        <v>0</v>
      </c>
      <c r="J181" s="53"/>
    </row>
    <row r="182" spans="1:10" ht="52.5" customHeight="1" hidden="1">
      <c r="A182" s="13" t="s">
        <v>534</v>
      </c>
      <c r="B182" s="62"/>
      <c r="C182" s="62" t="s">
        <v>57</v>
      </c>
      <c r="D182" s="62" t="s">
        <v>59</v>
      </c>
      <c r="E182" s="62" t="s">
        <v>677</v>
      </c>
      <c r="F182" s="62" t="s">
        <v>535</v>
      </c>
      <c r="G182" s="62"/>
      <c r="H182" s="62"/>
      <c r="I182" s="63"/>
      <c r="J182" s="53"/>
    </row>
    <row r="183" spans="1:10" ht="15.75" customHeight="1" hidden="1">
      <c r="A183" s="8" t="s">
        <v>641</v>
      </c>
      <c r="B183" s="56"/>
      <c r="C183" s="56" t="s">
        <v>57</v>
      </c>
      <c r="D183" s="56" t="s">
        <v>184</v>
      </c>
      <c r="E183" s="56"/>
      <c r="F183" s="56"/>
      <c r="G183" s="56"/>
      <c r="H183" s="56"/>
      <c r="I183" s="61">
        <f>I184</f>
        <v>0</v>
      </c>
      <c r="J183" s="53"/>
    </row>
    <row r="184" spans="1:10" ht="18" customHeight="1" hidden="1">
      <c r="A184" s="13" t="s">
        <v>642</v>
      </c>
      <c r="B184" s="62"/>
      <c r="C184" s="62" t="s">
        <v>57</v>
      </c>
      <c r="D184" s="62" t="s">
        <v>184</v>
      </c>
      <c r="E184" s="62" t="s">
        <v>643</v>
      </c>
      <c r="F184" s="62"/>
      <c r="G184" s="62"/>
      <c r="H184" s="62"/>
      <c r="I184" s="63">
        <f>I185</f>
        <v>0</v>
      </c>
      <c r="J184" s="53"/>
    </row>
    <row r="185" spans="1:10" ht="26.25" customHeight="1" hidden="1">
      <c r="A185" s="13" t="s">
        <v>644</v>
      </c>
      <c r="B185" s="62"/>
      <c r="C185" s="62" t="s">
        <v>57</v>
      </c>
      <c r="D185" s="62" t="s">
        <v>184</v>
      </c>
      <c r="E185" s="62" t="s">
        <v>645</v>
      </c>
      <c r="F185" s="62"/>
      <c r="G185" s="62"/>
      <c r="H185" s="62"/>
      <c r="I185" s="63">
        <f>I186</f>
        <v>0</v>
      </c>
      <c r="J185" s="53"/>
    </row>
    <row r="186" spans="1:10" ht="15.75" customHeight="1" hidden="1">
      <c r="A186" s="75" t="s">
        <v>528</v>
      </c>
      <c r="B186" s="62"/>
      <c r="C186" s="62" t="s">
        <v>57</v>
      </c>
      <c r="D186" s="62" t="s">
        <v>184</v>
      </c>
      <c r="E186" s="62" t="s">
        <v>645</v>
      </c>
      <c r="F186" s="62" t="s">
        <v>494</v>
      </c>
      <c r="G186" s="62"/>
      <c r="H186" s="62"/>
      <c r="I186" s="63">
        <f>I187</f>
        <v>0</v>
      </c>
      <c r="J186" s="53"/>
    </row>
    <row r="187" spans="1:10" ht="40.5" customHeight="1" hidden="1">
      <c r="A187" s="75" t="s">
        <v>529</v>
      </c>
      <c r="B187" s="62" t="s">
        <v>58</v>
      </c>
      <c r="C187" s="62" t="s">
        <v>57</v>
      </c>
      <c r="D187" s="62" t="s">
        <v>184</v>
      </c>
      <c r="E187" s="62" t="s">
        <v>645</v>
      </c>
      <c r="F187" s="62" t="s">
        <v>527</v>
      </c>
      <c r="G187" s="62"/>
      <c r="H187" s="62"/>
      <c r="I187" s="63"/>
      <c r="J187" s="53"/>
    </row>
    <row r="188" spans="1:10" ht="15" customHeight="1" hidden="1">
      <c r="A188" s="8" t="s">
        <v>530</v>
      </c>
      <c r="B188" s="56"/>
      <c r="C188" s="56" t="s">
        <v>57</v>
      </c>
      <c r="D188" s="56" t="s">
        <v>94</v>
      </c>
      <c r="E188" s="56"/>
      <c r="F188" s="56"/>
      <c r="G188" s="56"/>
      <c r="H188" s="56"/>
      <c r="I188" s="61">
        <f>I189</f>
        <v>0</v>
      </c>
      <c r="J188" s="53"/>
    </row>
    <row r="189" spans="1:10" ht="15" customHeight="1" hidden="1">
      <c r="A189" s="13" t="s">
        <v>153</v>
      </c>
      <c r="B189" s="62"/>
      <c r="C189" s="62" t="s">
        <v>57</v>
      </c>
      <c r="D189" s="62" t="s">
        <v>94</v>
      </c>
      <c r="E189" s="62" t="s">
        <v>77</v>
      </c>
      <c r="F189" s="62"/>
      <c r="G189" s="62"/>
      <c r="H189" s="62"/>
      <c r="I189" s="63">
        <f>I190+I197</f>
        <v>0</v>
      </c>
      <c r="J189" s="53"/>
    </row>
    <row r="190" spans="1:10" ht="90.75" customHeight="1" hidden="1">
      <c r="A190" s="13" t="s">
        <v>531</v>
      </c>
      <c r="B190" s="62"/>
      <c r="C190" s="62" t="s">
        <v>57</v>
      </c>
      <c r="D190" s="62" t="s">
        <v>94</v>
      </c>
      <c r="E190" s="62" t="s">
        <v>77</v>
      </c>
      <c r="F190" s="62"/>
      <c r="G190" s="62"/>
      <c r="H190" s="62"/>
      <c r="I190" s="63">
        <f>I191+I194</f>
        <v>0</v>
      </c>
      <c r="J190" s="53"/>
    </row>
    <row r="191" spans="1:10" ht="28.5" customHeight="1" hidden="1">
      <c r="A191" s="13" t="s">
        <v>532</v>
      </c>
      <c r="B191" s="62"/>
      <c r="C191" s="62" t="s">
        <v>57</v>
      </c>
      <c r="D191" s="62" t="s">
        <v>94</v>
      </c>
      <c r="E191" s="62" t="s">
        <v>533</v>
      </c>
      <c r="F191" s="62"/>
      <c r="G191" s="62"/>
      <c r="H191" s="62"/>
      <c r="I191" s="63">
        <f>I192</f>
        <v>0</v>
      </c>
      <c r="J191" s="53"/>
    </row>
    <row r="192" spans="1:10" ht="15.75" customHeight="1" hidden="1">
      <c r="A192" s="13" t="s">
        <v>153</v>
      </c>
      <c r="B192" s="62"/>
      <c r="C192" s="113" t="s">
        <v>57</v>
      </c>
      <c r="D192" s="113" t="s">
        <v>94</v>
      </c>
      <c r="E192" s="113" t="s">
        <v>533</v>
      </c>
      <c r="F192" s="62" t="s">
        <v>51</v>
      </c>
      <c r="G192" s="62"/>
      <c r="H192" s="62"/>
      <c r="I192" s="63">
        <f>I193</f>
        <v>0</v>
      </c>
      <c r="J192" s="69">
        <f>J194</f>
        <v>0</v>
      </c>
    </row>
    <row r="193" spans="1:10" ht="55.5" customHeight="1" hidden="1">
      <c r="A193" s="75" t="s">
        <v>534</v>
      </c>
      <c r="B193" s="62"/>
      <c r="C193" s="113" t="s">
        <v>57</v>
      </c>
      <c r="D193" s="113" t="s">
        <v>94</v>
      </c>
      <c r="E193" s="113" t="s">
        <v>533</v>
      </c>
      <c r="F193" s="113" t="s">
        <v>535</v>
      </c>
      <c r="G193" s="62"/>
      <c r="H193" s="62"/>
      <c r="I193" s="63"/>
      <c r="J193" s="70"/>
    </row>
    <row r="194" spans="1:10" ht="28.5" customHeight="1" hidden="1">
      <c r="A194" s="13" t="s">
        <v>536</v>
      </c>
      <c r="B194" s="62"/>
      <c r="C194" s="62" t="s">
        <v>57</v>
      </c>
      <c r="D194" s="62" t="s">
        <v>94</v>
      </c>
      <c r="E194" s="62" t="s">
        <v>537</v>
      </c>
      <c r="F194" s="62"/>
      <c r="G194" s="62"/>
      <c r="H194" s="62"/>
      <c r="I194" s="63">
        <f>I195</f>
        <v>0</v>
      </c>
      <c r="J194" s="53"/>
    </row>
    <row r="195" spans="1:10" ht="18.75" customHeight="1" hidden="1">
      <c r="A195" s="75" t="s">
        <v>74</v>
      </c>
      <c r="B195" s="113" t="s">
        <v>57</v>
      </c>
      <c r="C195" s="113" t="s">
        <v>57</v>
      </c>
      <c r="D195" s="113" t="s">
        <v>94</v>
      </c>
      <c r="E195" s="113" t="s">
        <v>537</v>
      </c>
      <c r="F195" s="113" t="s">
        <v>51</v>
      </c>
      <c r="G195" s="62"/>
      <c r="H195" s="62"/>
      <c r="I195" s="63">
        <f>I196</f>
        <v>0</v>
      </c>
      <c r="J195" s="53"/>
    </row>
    <row r="196" spans="1:10" ht="57" customHeight="1" hidden="1">
      <c r="A196" s="75" t="s">
        <v>534</v>
      </c>
      <c r="B196" s="113" t="s">
        <v>57</v>
      </c>
      <c r="C196" s="113" t="s">
        <v>57</v>
      </c>
      <c r="D196" s="113" t="s">
        <v>94</v>
      </c>
      <c r="E196" s="113" t="s">
        <v>537</v>
      </c>
      <c r="F196" s="113" t="s">
        <v>535</v>
      </c>
      <c r="G196" s="62"/>
      <c r="H196" s="62"/>
      <c r="I196" s="63"/>
      <c r="J196" s="53"/>
    </row>
    <row r="197" spans="1:10" ht="54.75" customHeight="1" hidden="1">
      <c r="A197" s="134" t="s">
        <v>613</v>
      </c>
      <c r="B197" s="113" t="s">
        <v>537</v>
      </c>
      <c r="C197" s="113" t="s">
        <v>57</v>
      </c>
      <c r="D197" s="113" t="s">
        <v>94</v>
      </c>
      <c r="E197" s="113" t="s">
        <v>626</v>
      </c>
      <c r="F197" s="113"/>
      <c r="G197" s="113" t="s">
        <v>51</v>
      </c>
      <c r="H197" s="113" t="s">
        <v>57</v>
      </c>
      <c r="I197" s="136">
        <f>I198</f>
        <v>0</v>
      </c>
      <c r="J197" s="53"/>
    </row>
    <row r="198" spans="1:10" ht="41.25" customHeight="1" hidden="1">
      <c r="A198" s="134" t="s">
        <v>625</v>
      </c>
      <c r="B198" s="113" t="s">
        <v>537</v>
      </c>
      <c r="C198" s="113" t="s">
        <v>57</v>
      </c>
      <c r="D198" s="113" t="s">
        <v>94</v>
      </c>
      <c r="E198" s="113" t="s">
        <v>626</v>
      </c>
      <c r="F198" s="113" t="s">
        <v>627</v>
      </c>
      <c r="G198" s="113" t="s">
        <v>535</v>
      </c>
      <c r="H198" s="113" t="s">
        <v>57</v>
      </c>
      <c r="I198" s="135"/>
      <c r="J198" s="53"/>
    </row>
    <row r="199" spans="1:10" ht="25.5" customHeight="1" hidden="1">
      <c r="A199" s="8" t="s">
        <v>121</v>
      </c>
      <c r="B199" s="56"/>
      <c r="C199" s="56" t="s">
        <v>57</v>
      </c>
      <c r="D199" s="56" t="s">
        <v>122</v>
      </c>
      <c r="E199" s="56"/>
      <c r="F199" s="56"/>
      <c r="G199" s="56"/>
      <c r="H199" s="56"/>
      <c r="I199" s="61">
        <f>I200+I210</f>
        <v>0</v>
      </c>
      <c r="J199" s="53"/>
    </row>
    <row r="200" spans="1:10" ht="16.5" customHeight="1" hidden="1">
      <c r="A200" s="13" t="s">
        <v>74</v>
      </c>
      <c r="B200" s="62"/>
      <c r="C200" s="62" t="s">
        <v>57</v>
      </c>
      <c r="D200" s="62" t="s">
        <v>122</v>
      </c>
      <c r="E200" s="62" t="s">
        <v>75</v>
      </c>
      <c r="F200" s="56"/>
      <c r="G200" s="56"/>
      <c r="H200" s="56"/>
      <c r="I200" s="61">
        <f>I201</f>
        <v>0</v>
      </c>
      <c r="J200" s="63">
        <f>J201</f>
        <v>0</v>
      </c>
    </row>
    <row r="201" spans="1:10" ht="66" customHeight="1" hidden="1">
      <c r="A201" s="13" t="s">
        <v>76</v>
      </c>
      <c r="B201" s="62"/>
      <c r="C201" s="62" t="s">
        <v>57</v>
      </c>
      <c r="D201" s="62" t="s">
        <v>122</v>
      </c>
      <c r="E201" s="62" t="s">
        <v>77</v>
      </c>
      <c r="F201" s="62"/>
      <c r="G201" s="56"/>
      <c r="H201" s="56"/>
      <c r="I201" s="63">
        <f>I202</f>
        <v>0</v>
      </c>
      <c r="J201" s="53"/>
    </row>
    <row r="202" spans="1:10" ht="27.75" customHeight="1" hidden="1">
      <c r="A202" s="13" t="s">
        <v>123</v>
      </c>
      <c r="B202" s="62"/>
      <c r="C202" s="62" t="s">
        <v>57</v>
      </c>
      <c r="D202" s="62" t="s">
        <v>122</v>
      </c>
      <c r="E202" s="62" t="s">
        <v>124</v>
      </c>
      <c r="F202" s="62"/>
      <c r="G202" s="56"/>
      <c r="H202" s="56"/>
      <c r="I202" s="63">
        <f>I203+I205</f>
        <v>0</v>
      </c>
      <c r="J202" s="63">
        <f>J203</f>
        <v>0</v>
      </c>
    </row>
    <row r="203" spans="1:10" ht="55.5" customHeight="1" hidden="1">
      <c r="A203" s="75" t="s">
        <v>512</v>
      </c>
      <c r="B203" s="62"/>
      <c r="C203" s="62" t="s">
        <v>57</v>
      </c>
      <c r="D203" s="62" t="s">
        <v>122</v>
      </c>
      <c r="E203" s="62" t="s">
        <v>124</v>
      </c>
      <c r="F203" s="68" t="s">
        <v>486</v>
      </c>
      <c r="G203" s="56"/>
      <c r="H203" s="56"/>
      <c r="I203" s="63">
        <f>I204</f>
        <v>0</v>
      </c>
      <c r="J203" s="53"/>
    </row>
    <row r="204" spans="1:10" ht="24" customHeight="1" hidden="1">
      <c r="A204" s="110" t="s">
        <v>487</v>
      </c>
      <c r="B204" s="62"/>
      <c r="C204" s="62" t="s">
        <v>57</v>
      </c>
      <c r="D204" s="62" t="s">
        <v>122</v>
      </c>
      <c r="E204" s="62" t="s">
        <v>124</v>
      </c>
      <c r="F204" s="62" t="s">
        <v>488</v>
      </c>
      <c r="G204" s="56"/>
      <c r="H204" s="56"/>
      <c r="I204" s="63"/>
      <c r="J204" s="53"/>
    </row>
    <row r="205" spans="1:10" ht="30" customHeight="1" hidden="1">
      <c r="A205" s="110" t="s">
        <v>489</v>
      </c>
      <c r="B205" s="62"/>
      <c r="C205" s="62" t="s">
        <v>57</v>
      </c>
      <c r="D205" s="62" t="s">
        <v>122</v>
      </c>
      <c r="E205" s="62" t="s">
        <v>124</v>
      </c>
      <c r="F205" s="62" t="s">
        <v>490</v>
      </c>
      <c r="G205" s="56"/>
      <c r="H205" s="56"/>
      <c r="I205" s="63">
        <f>I206</f>
        <v>0</v>
      </c>
      <c r="J205" s="63">
        <f>J206</f>
        <v>0</v>
      </c>
    </row>
    <row r="206" spans="1:10" ht="35.25" customHeight="1" hidden="1">
      <c r="A206" s="110" t="s">
        <v>491</v>
      </c>
      <c r="B206" s="62"/>
      <c r="C206" s="62" t="s">
        <v>57</v>
      </c>
      <c r="D206" s="62" t="s">
        <v>122</v>
      </c>
      <c r="E206" s="62" t="s">
        <v>124</v>
      </c>
      <c r="F206" s="62" t="s">
        <v>492</v>
      </c>
      <c r="G206" s="56"/>
      <c r="H206" s="56"/>
      <c r="I206" s="63"/>
      <c r="J206" s="53"/>
    </row>
    <row r="207" spans="1:10" ht="22.5" customHeight="1" hidden="1">
      <c r="A207" s="110" t="s">
        <v>493</v>
      </c>
      <c r="B207" s="62"/>
      <c r="C207" s="62" t="s">
        <v>57</v>
      </c>
      <c r="D207" s="62" t="s">
        <v>122</v>
      </c>
      <c r="E207" s="62" t="s">
        <v>538</v>
      </c>
      <c r="F207" s="62" t="s">
        <v>494</v>
      </c>
      <c r="G207" s="56"/>
      <c r="H207" s="56"/>
      <c r="I207" s="63"/>
      <c r="J207" s="53"/>
    </row>
    <row r="208" spans="1:10" ht="26.25" customHeight="1" hidden="1">
      <c r="A208" s="110" t="s">
        <v>495</v>
      </c>
      <c r="B208" s="62"/>
      <c r="C208" s="62" t="s">
        <v>57</v>
      </c>
      <c r="D208" s="62" t="s">
        <v>122</v>
      </c>
      <c r="E208" s="62" t="s">
        <v>124</v>
      </c>
      <c r="F208" s="62" t="s">
        <v>496</v>
      </c>
      <c r="G208" s="56"/>
      <c r="H208" s="56"/>
      <c r="I208" s="63"/>
      <c r="J208" s="53"/>
    </row>
    <row r="209" spans="1:10" ht="29.25" customHeight="1" hidden="1">
      <c r="A209" s="110" t="s">
        <v>497</v>
      </c>
      <c r="B209" s="62"/>
      <c r="C209" s="62" t="s">
        <v>57</v>
      </c>
      <c r="D209" s="62" t="s">
        <v>122</v>
      </c>
      <c r="E209" s="62" t="s">
        <v>124</v>
      </c>
      <c r="F209" s="62" t="s">
        <v>499</v>
      </c>
      <c r="G209" s="56"/>
      <c r="H209" s="56"/>
      <c r="I209" s="63"/>
      <c r="J209" s="53"/>
    </row>
    <row r="210" spans="1:10" ht="22.5" customHeight="1" hidden="1">
      <c r="A210" s="110" t="s">
        <v>90</v>
      </c>
      <c r="B210" s="62"/>
      <c r="C210" s="62" t="s">
        <v>57</v>
      </c>
      <c r="D210" s="62" t="s">
        <v>122</v>
      </c>
      <c r="E210" s="62" t="s">
        <v>91</v>
      </c>
      <c r="F210" s="62"/>
      <c r="G210" s="56"/>
      <c r="H210" s="56"/>
      <c r="I210" s="63">
        <f>I211</f>
        <v>0</v>
      </c>
      <c r="J210" s="53"/>
    </row>
    <row r="211" spans="1:10" ht="54" customHeight="1" hidden="1">
      <c r="A211" s="75" t="s">
        <v>539</v>
      </c>
      <c r="B211" s="62"/>
      <c r="C211" s="62" t="s">
        <v>57</v>
      </c>
      <c r="D211" s="62" t="s">
        <v>122</v>
      </c>
      <c r="E211" s="62" t="s">
        <v>540</v>
      </c>
      <c r="F211" s="62"/>
      <c r="G211" s="56"/>
      <c r="H211" s="56"/>
      <c r="I211" s="63">
        <f>I212</f>
        <v>0</v>
      </c>
      <c r="J211" s="53"/>
    </row>
    <row r="212" spans="1:10" ht="29.25" customHeight="1" hidden="1">
      <c r="A212" s="13" t="s">
        <v>489</v>
      </c>
      <c r="B212" s="62"/>
      <c r="C212" s="62" t="s">
        <v>57</v>
      </c>
      <c r="D212" s="62" t="s">
        <v>122</v>
      </c>
      <c r="E212" s="62" t="s">
        <v>540</v>
      </c>
      <c r="F212" s="62" t="s">
        <v>494</v>
      </c>
      <c r="G212" s="56"/>
      <c r="H212" s="56"/>
      <c r="I212" s="63">
        <f>I213</f>
        <v>0</v>
      </c>
      <c r="J212" s="53"/>
    </row>
    <row r="213" spans="1:10" ht="29.25" customHeight="1" hidden="1">
      <c r="A213" s="13" t="s">
        <v>491</v>
      </c>
      <c r="B213" s="62"/>
      <c r="C213" s="62" t="s">
        <v>57</v>
      </c>
      <c r="D213" s="62" t="s">
        <v>122</v>
      </c>
      <c r="E213" s="62" t="s">
        <v>540</v>
      </c>
      <c r="F213" s="62" t="s">
        <v>527</v>
      </c>
      <c r="G213" s="56"/>
      <c r="H213" s="56"/>
      <c r="I213" s="63"/>
      <c r="J213" s="53"/>
    </row>
    <row r="214" spans="1:10" ht="17.25" customHeight="1" hidden="1">
      <c r="A214" s="8" t="s">
        <v>125</v>
      </c>
      <c r="B214" s="62"/>
      <c r="C214" s="56" t="s">
        <v>104</v>
      </c>
      <c r="D214" s="56"/>
      <c r="E214" s="56"/>
      <c r="F214" s="56"/>
      <c r="G214" s="56"/>
      <c r="H214" s="56"/>
      <c r="I214" s="117">
        <f>I215</f>
        <v>0</v>
      </c>
      <c r="J214" s="53"/>
    </row>
    <row r="215" spans="1:10" ht="17.25" customHeight="1" hidden="1">
      <c r="A215" s="8" t="s">
        <v>126</v>
      </c>
      <c r="B215" s="56"/>
      <c r="C215" s="56" t="s">
        <v>104</v>
      </c>
      <c r="D215" s="56" t="s">
        <v>43</v>
      </c>
      <c r="E215" s="56"/>
      <c r="F215" s="56"/>
      <c r="G215" s="56"/>
      <c r="H215" s="56"/>
      <c r="I215" s="117">
        <f>I216</f>
        <v>0</v>
      </c>
      <c r="J215" s="61">
        <f>J216+J223+J234+J244+J227+J237</f>
        <v>0</v>
      </c>
    </row>
    <row r="216" spans="1:10" ht="18" customHeight="1" hidden="1">
      <c r="A216" s="13" t="s">
        <v>90</v>
      </c>
      <c r="B216" s="56"/>
      <c r="C216" s="62" t="s">
        <v>104</v>
      </c>
      <c r="D216" s="62" t="s">
        <v>43</v>
      </c>
      <c r="E216" s="62" t="s">
        <v>91</v>
      </c>
      <c r="F216" s="62"/>
      <c r="G216" s="62"/>
      <c r="H216" s="62"/>
      <c r="I216" s="118">
        <f>I217+I225+I222</f>
        <v>0</v>
      </c>
      <c r="J216" s="53"/>
    </row>
    <row r="217" spans="1:10" ht="31.5" customHeight="1" hidden="1">
      <c r="A217" s="13" t="s">
        <v>127</v>
      </c>
      <c r="B217" s="62"/>
      <c r="C217" s="62" t="s">
        <v>104</v>
      </c>
      <c r="D217" s="62" t="s">
        <v>43</v>
      </c>
      <c r="E217" s="62" t="s">
        <v>128</v>
      </c>
      <c r="F217" s="62"/>
      <c r="G217" s="62"/>
      <c r="H217" s="62"/>
      <c r="I217" s="119">
        <f>I218</f>
        <v>0</v>
      </c>
      <c r="J217" s="53"/>
    </row>
    <row r="218" spans="1:10" ht="18.75" customHeight="1" hidden="1">
      <c r="A218" s="13" t="s">
        <v>129</v>
      </c>
      <c r="B218" s="62"/>
      <c r="C218" s="62" t="s">
        <v>104</v>
      </c>
      <c r="D218" s="62" t="s">
        <v>43</v>
      </c>
      <c r="E218" s="62" t="s">
        <v>128</v>
      </c>
      <c r="F218" s="68" t="s">
        <v>541</v>
      </c>
      <c r="G218" s="62"/>
      <c r="H218" s="62"/>
      <c r="I218" s="119"/>
      <c r="J218" s="53"/>
    </row>
    <row r="219" spans="1:10" ht="66" customHeight="1" hidden="1">
      <c r="A219" s="13"/>
      <c r="B219" s="62"/>
      <c r="C219" s="62"/>
      <c r="D219" s="62"/>
      <c r="E219" s="62"/>
      <c r="F219" s="62"/>
      <c r="G219" s="62"/>
      <c r="H219" s="62"/>
      <c r="I219" s="120"/>
      <c r="J219" s="53"/>
    </row>
    <row r="220" spans="1:10" ht="66" customHeight="1" hidden="1">
      <c r="A220" s="13"/>
      <c r="B220" s="62"/>
      <c r="C220" s="62"/>
      <c r="D220" s="62"/>
      <c r="E220" s="62"/>
      <c r="F220" s="62"/>
      <c r="G220" s="62"/>
      <c r="H220" s="62"/>
      <c r="I220" s="120"/>
      <c r="J220" s="53"/>
    </row>
    <row r="221" spans="1:10" ht="66" customHeight="1" hidden="1">
      <c r="A221" s="13"/>
      <c r="B221" s="62"/>
      <c r="C221" s="62"/>
      <c r="D221" s="62"/>
      <c r="E221" s="62"/>
      <c r="F221" s="62"/>
      <c r="G221" s="62"/>
      <c r="H221" s="62"/>
      <c r="I221" s="120"/>
      <c r="J221" s="53"/>
    </row>
    <row r="222" spans="1:10" ht="47.25" customHeight="1" hidden="1">
      <c r="A222" s="13" t="s">
        <v>665</v>
      </c>
      <c r="B222" s="62"/>
      <c r="C222" s="62" t="s">
        <v>104</v>
      </c>
      <c r="D222" s="62" t="s">
        <v>43</v>
      </c>
      <c r="E222" s="62" t="s">
        <v>542</v>
      </c>
      <c r="F222" s="62"/>
      <c r="G222" s="62"/>
      <c r="H222" s="62"/>
      <c r="I222" s="120">
        <f>I223</f>
        <v>0</v>
      </c>
      <c r="J222" s="53"/>
    </row>
    <row r="223" spans="1:10" ht="18" customHeight="1" hidden="1">
      <c r="A223" s="13" t="s">
        <v>129</v>
      </c>
      <c r="B223" s="62"/>
      <c r="C223" s="62" t="s">
        <v>104</v>
      </c>
      <c r="D223" s="62" t="s">
        <v>43</v>
      </c>
      <c r="E223" s="62" t="s">
        <v>542</v>
      </c>
      <c r="F223" s="62" t="s">
        <v>541</v>
      </c>
      <c r="G223" s="62"/>
      <c r="H223" s="62"/>
      <c r="I223" s="120">
        <f>I224</f>
        <v>0</v>
      </c>
      <c r="J223" s="53"/>
    </row>
    <row r="224" spans="1:10" ht="18.75" customHeight="1" hidden="1">
      <c r="A224" s="13" t="s">
        <v>594</v>
      </c>
      <c r="B224" s="62"/>
      <c r="C224" s="62" t="s">
        <v>104</v>
      </c>
      <c r="D224" s="62" t="s">
        <v>43</v>
      </c>
      <c r="E224" s="62" t="s">
        <v>542</v>
      </c>
      <c r="F224" s="62" t="s">
        <v>543</v>
      </c>
      <c r="G224" s="62"/>
      <c r="H224" s="62"/>
      <c r="I224" s="120"/>
      <c r="J224" s="53"/>
    </row>
    <row r="225" spans="1:10" ht="66" customHeight="1" hidden="1">
      <c r="A225" s="13" t="s">
        <v>544</v>
      </c>
      <c r="B225" s="62"/>
      <c r="C225" s="62" t="s">
        <v>104</v>
      </c>
      <c r="D225" s="62" t="s">
        <v>43</v>
      </c>
      <c r="E225" s="62" t="s">
        <v>545</v>
      </c>
      <c r="F225" s="62"/>
      <c r="G225" s="62"/>
      <c r="H225" s="62"/>
      <c r="I225" s="120">
        <f>I226</f>
        <v>0</v>
      </c>
      <c r="J225" s="53"/>
    </row>
    <row r="226" spans="1:10" ht="28.5" customHeight="1" hidden="1">
      <c r="A226" s="13" t="s">
        <v>489</v>
      </c>
      <c r="B226" s="62"/>
      <c r="C226" s="62" t="s">
        <v>104</v>
      </c>
      <c r="D226" s="62" t="s">
        <v>43</v>
      </c>
      <c r="E226" s="62" t="s">
        <v>545</v>
      </c>
      <c r="F226" s="62" t="s">
        <v>490</v>
      </c>
      <c r="G226" s="62"/>
      <c r="H226" s="62"/>
      <c r="I226" s="120">
        <f>I227</f>
        <v>0</v>
      </c>
      <c r="J226" s="53"/>
    </row>
    <row r="227" spans="1:10" ht="26.25" customHeight="1" hidden="1">
      <c r="A227" s="13" t="s">
        <v>491</v>
      </c>
      <c r="B227" s="62"/>
      <c r="C227" s="62" t="s">
        <v>104</v>
      </c>
      <c r="D227" s="62" t="s">
        <v>43</v>
      </c>
      <c r="E227" s="62" t="s">
        <v>545</v>
      </c>
      <c r="F227" s="62" t="s">
        <v>492</v>
      </c>
      <c r="G227" s="62"/>
      <c r="H227" s="62"/>
      <c r="I227" s="120"/>
      <c r="J227" s="53"/>
    </row>
    <row r="228" spans="1:10" ht="20.25" customHeight="1" hidden="1">
      <c r="A228" s="8" t="s">
        <v>546</v>
      </c>
      <c r="B228" s="56"/>
      <c r="C228" s="56" t="s">
        <v>59</v>
      </c>
      <c r="D228" s="56"/>
      <c r="E228" s="56"/>
      <c r="F228" s="56"/>
      <c r="G228" s="56"/>
      <c r="H228" s="56"/>
      <c r="I228" s="121">
        <f>I229</f>
        <v>0</v>
      </c>
      <c r="J228" s="71">
        <f>J229</f>
        <v>0</v>
      </c>
    </row>
    <row r="229" spans="1:10" ht="27.75" customHeight="1" hidden="1">
      <c r="A229" s="8" t="s">
        <v>547</v>
      </c>
      <c r="B229" s="62"/>
      <c r="C229" s="62" t="s">
        <v>59</v>
      </c>
      <c r="D229" s="62" t="s">
        <v>104</v>
      </c>
      <c r="E229" s="62"/>
      <c r="F229" s="62"/>
      <c r="G229" s="62"/>
      <c r="H229" s="62"/>
      <c r="I229" s="120">
        <f>I230+I233</f>
        <v>0</v>
      </c>
      <c r="J229" s="53"/>
    </row>
    <row r="230" spans="1:10" ht="39.75" customHeight="1" hidden="1">
      <c r="A230" s="13" t="s">
        <v>548</v>
      </c>
      <c r="B230" s="62"/>
      <c r="C230" s="62" t="s">
        <v>59</v>
      </c>
      <c r="D230" s="62" t="s">
        <v>104</v>
      </c>
      <c r="E230" s="62" t="s">
        <v>549</v>
      </c>
      <c r="F230" s="62"/>
      <c r="G230" s="62"/>
      <c r="H230" s="62"/>
      <c r="I230" s="120">
        <f>I231</f>
        <v>0</v>
      </c>
      <c r="J230" s="53"/>
    </row>
    <row r="231" spans="1:10" ht="27.75" customHeight="1" hidden="1">
      <c r="A231" s="13" t="s">
        <v>489</v>
      </c>
      <c r="B231" s="62"/>
      <c r="C231" s="62" t="s">
        <v>59</v>
      </c>
      <c r="D231" s="62" t="s">
        <v>104</v>
      </c>
      <c r="E231" s="62" t="s">
        <v>549</v>
      </c>
      <c r="F231" s="62" t="s">
        <v>490</v>
      </c>
      <c r="G231" s="62"/>
      <c r="H231" s="62"/>
      <c r="I231" s="120">
        <f>I232</f>
        <v>0</v>
      </c>
      <c r="J231" s="53"/>
    </row>
    <row r="232" spans="1:10" ht="27.75" customHeight="1" hidden="1">
      <c r="A232" s="13" t="s">
        <v>491</v>
      </c>
      <c r="B232" s="62"/>
      <c r="C232" s="62" t="s">
        <v>59</v>
      </c>
      <c r="D232" s="62" t="s">
        <v>104</v>
      </c>
      <c r="E232" s="62" t="s">
        <v>549</v>
      </c>
      <c r="F232" s="62" t="s">
        <v>492</v>
      </c>
      <c r="G232" s="62"/>
      <c r="H232" s="62"/>
      <c r="I232" s="120"/>
      <c r="J232" s="53"/>
    </row>
    <row r="233" spans="1:10" ht="15" customHeight="1" hidden="1">
      <c r="A233" s="13" t="s">
        <v>618</v>
      </c>
      <c r="B233" s="62"/>
      <c r="C233" s="62" t="s">
        <v>59</v>
      </c>
      <c r="D233" s="62" t="s">
        <v>104</v>
      </c>
      <c r="E233" s="62" t="s">
        <v>171</v>
      </c>
      <c r="F233" s="62"/>
      <c r="G233" s="62"/>
      <c r="H233" s="62"/>
      <c r="I233" s="120">
        <f>I234</f>
        <v>0</v>
      </c>
      <c r="J233" s="53"/>
    </row>
    <row r="234" spans="1:10" ht="27" customHeight="1" hidden="1">
      <c r="A234" s="13" t="s">
        <v>632</v>
      </c>
      <c r="B234" s="62"/>
      <c r="C234" s="62" t="s">
        <v>59</v>
      </c>
      <c r="D234" s="62" t="s">
        <v>104</v>
      </c>
      <c r="E234" s="62" t="s">
        <v>636</v>
      </c>
      <c r="F234" s="62"/>
      <c r="G234" s="62"/>
      <c r="H234" s="62"/>
      <c r="I234" s="120">
        <f>I235</f>
        <v>0</v>
      </c>
      <c r="J234" s="53"/>
    </row>
    <row r="235" spans="1:10" ht="27" customHeight="1" hidden="1">
      <c r="A235" s="13" t="s">
        <v>489</v>
      </c>
      <c r="B235" s="62"/>
      <c r="C235" s="62" t="s">
        <v>59</v>
      </c>
      <c r="D235" s="62" t="s">
        <v>104</v>
      </c>
      <c r="E235" s="62" t="s">
        <v>636</v>
      </c>
      <c r="F235" s="62" t="s">
        <v>490</v>
      </c>
      <c r="G235" s="56"/>
      <c r="H235" s="56"/>
      <c r="I235" s="63">
        <f>I236</f>
        <v>0</v>
      </c>
      <c r="J235" s="53"/>
    </row>
    <row r="236" spans="1:10" ht="28.5" customHeight="1" hidden="1">
      <c r="A236" s="13" t="s">
        <v>491</v>
      </c>
      <c r="B236" s="62"/>
      <c r="C236" s="62" t="s">
        <v>59</v>
      </c>
      <c r="D236" s="62" t="s">
        <v>104</v>
      </c>
      <c r="E236" s="62" t="s">
        <v>636</v>
      </c>
      <c r="F236" s="68" t="s">
        <v>492</v>
      </c>
      <c r="G236" s="56"/>
      <c r="H236" s="56"/>
      <c r="I236" s="63"/>
      <c r="J236" s="53"/>
    </row>
    <row r="237" spans="1:10" ht="15" customHeight="1" hidden="1">
      <c r="A237" s="8" t="s">
        <v>130</v>
      </c>
      <c r="B237" s="56"/>
      <c r="C237" s="56" t="s">
        <v>61</v>
      </c>
      <c r="D237" s="56"/>
      <c r="E237" s="56"/>
      <c r="F237" s="56"/>
      <c r="G237" s="56"/>
      <c r="H237" s="56"/>
      <c r="I237" s="61">
        <f>I238+I265+I322+I318</f>
        <v>0</v>
      </c>
      <c r="J237" s="53"/>
    </row>
    <row r="238" spans="1:10" ht="19.5" customHeight="1" hidden="1">
      <c r="A238" s="8" t="s">
        <v>131</v>
      </c>
      <c r="B238" s="56"/>
      <c r="C238" s="56" t="s">
        <v>61</v>
      </c>
      <c r="D238" s="56" t="s">
        <v>43</v>
      </c>
      <c r="E238" s="56"/>
      <c r="F238" s="56"/>
      <c r="G238" s="56"/>
      <c r="H238" s="56"/>
      <c r="I238" s="61">
        <f>I239+I248+I243+I261+I245</f>
        <v>0</v>
      </c>
      <c r="J238" s="53"/>
    </row>
    <row r="239" spans="1:10" ht="16.5" customHeight="1" hidden="1">
      <c r="A239" s="13" t="s">
        <v>132</v>
      </c>
      <c r="B239" s="62"/>
      <c r="C239" s="62" t="s">
        <v>61</v>
      </c>
      <c r="D239" s="62" t="s">
        <v>43</v>
      </c>
      <c r="E239" s="62" t="s">
        <v>133</v>
      </c>
      <c r="F239" s="62"/>
      <c r="G239" s="62"/>
      <c r="H239" s="62"/>
      <c r="I239" s="63">
        <f>I240</f>
        <v>0</v>
      </c>
      <c r="J239" s="53"/>
    </row>
    <row r="240" spans="1:10" ht="27.75" customHeight="1" hidden="1">
      <c r="A240" s="13" t="s">
        <v>134</v>
      </c>
      <c r="B240" s="62"/>
      <c r="C240" s="62" t="s">
        <v>61</v>
      </c>
      <c r="D240" s="62" t="s">
        <v>43</v>
      </c>
      <c r="E240" s="62" t="s">
        <v>135</v>
      </c>
      <c r="F240" s="62"/>
      <c r="G240" s="62"/>
      <c r="H240" s="62"/>
      <c r="I240" s="63">
        <f>I241</f>
        <v>0</v>
      </c>
      <c r="J240" s="53"/>
    </row>
    <row r="241" spans="1:10" ht="39.75" customHeight="1" hidden="1">
      <c r="A241" s="75" t="s">
        <v>550</v>
      </c>
      <c r="B241" s="113" t="s">
        <v>61</v>
      </c>
      <c r="C241" s="113" t="s">
        <v>61</v>
      </c>
      <c r="D241" s="113" t="s">
        <v>43</v>
      </c>
      <c r="E241" s="113" t="s">
        <v>614</v>
      </c>
      <c r="F241" s="113" t="s">
        <v>552</v>
      </c>
      <c r="G241" s="62"/>
      <c r="H241" s="62"/>
      <c r="I241" s="63">
        <f>I242</f>
        <v>0</v>
      </c>
      <c r="J241" s="53"/>
    </row>
    <row r="242" spans="1:10" ht="56.25" customHeight="1" hidden="1">
      <c r="A242" s="75" t="s">
        <v>553</v>
      </c>
      <c r="B242" s="113" t="s">
        <v>61</v>
      </c>
      <c r="C242" s="113" t="s">
        <v>61</v>
      </c>
      <c r="D242" s="113" t="s">
        <v>43</v>
      </c>
      <c r="E242" s="113" t="s">
        <v>135</v>
      </c>
      <c r="F242" s="113" t="s">
        <v>554</v>
      </c>
      <c r="G242" s="62"/>
      <c r="H242" s="62"/>
      <c r="I242" s="63"/>
      <c r="J242" s="53"/>
    </row>
    <row r="243" spans="1:10" ht="42" customHeight="1" hidden="1">
      <c r="A243" s="75" t="s">
        <v>550</v>
      </c>
      <c r="B243" s="113" t="s">
        <v>61</v>
      </c>
      <c r="C243" s="113" t="s">
        <v>61</v>
      </c>
      <c r="D243" s="113" t="s">
        <v>43</v>
      </c>
      <c r="E243" s="113" t="s">
        <v>551</v>
      </c>
      <c r="F243" s="113" t="s">
        <v>552</v>
      </c>
      <c r="G243" s="62"/>
      <c r="H243" s="62"/>
      <c r="I243" s="63">
        <f>I244</f>
        <v>0</v>
      </c>
      <c r="J243" s="53"/>
    </row>
    <row r="244" spans="1:10" ht="58.5" customHeight="1" hidden="1">
      <c r="A244" s="75" t="s">
        <v>553</v>
      </c>
      <c r="B244" s="113" t="s">
        <v>61</v>
      </c>
      <c r="C244" s="113" t="s">
        <v>61</v>
      </c>
      <c r="D244" s="113" t="s">
        <v>43</v>
      </c>
      <c r="E244" s="113" t="s">
        <v>551</v>
      </c>
      <c r="F244" s="113" t="s">
        <v>554</v>
      </c>
      <c r="G244" s="62"/>
      <c r="H244" s="62"/>
      <c r="I244" s="63"/>
      <c r="J244" s="63">
        <f>J250+J252+J255</f>
        <v>0</v>
      </c>
    </row>
    <row r="245" spans="1:10" ht="23.25" customHeight="1" hidden="1">
      <c r="A245" s="75" t="s">
        <v>748</v>
      </c>
      <c r="B245" s="113"/>
      <c r="C245" s="113" t="s">
        <v>61</v>
      </c>
      <c r="D245" s="113" t="s">
        <v>43</v>
      </c>
      <c r="E245" s="113" t="s">
        <v>749</v>
      </c>
      <c r="F245" s="113"/>
      <c r="G245" s="62"/>
      <c r="H245" s="62"/>
      <c r="I245" s="63">
        <f>I246</f>
        <v>0</v>
      </c>
      <c r="J245" s="72"/>
    </row>
    <row r="246" spans="1:10" ht="45.75" customHeight="1" hidden="1">
      <c r="A246" s="75" t="s">
        <v>550</v>
      </c>
      <c r="B246" s="113"/>
      <c r="C246" s="113" t="s">
        <v>61</v>
      </c>
      <c r="D246" s="113" t="s">
        <v>43</v>
      </c>
      <c r="E246" s="113" t="s">
        <v>749</v>
      </c>
      <c r="F246" s="113" t="s">
        <v>552</v>
      </c>
      <c r="G246" s="62"/>
      <c r="H246" s="62"/>
      <c r="I246" s="63">
        <f>I247</f>
        <v>0</v>
      </c>
      <c r="J246" s="72"/>
    </row>
    <row r="247" spans="1:10" ht="53.25" customHeight="1" hidden="1">
      <c r="A247" s="75" t="s">
        <v>553</v>
      </c>
      <c r="B247" s="113"/>
      <c r="C247" s="113" t="s">
        <v>61</v>
      </c>
      <c r="D247" s="113" t="s">
        <v>43</v>
      </c>
      <c r="E247" s="113" t="s">
        <v>749</v>
      </c>
      <c r="F247" s="113" t="s">
        <v>554</v>
      </c>
      <c r="G247" s="62"/>
      <c r="H247" s="62"/>
      <c r="I247" s="63"/>
      <c r="J247" s="72"/>
    </row>
    <row r="248" spans="1:10" ht="15.75" customHeight="1" hidden="1">
      <c r="A248" s="13" t="s">
        <v>74</v>
      </c>
      <c r="B248" s="62"/>
      <c r="C248" s="62" t="s">
        <v>61</v>
      </c>
      <c r="D248" s="62" t="s">
        <v>43</v>
      </c>
      <c r="E248" s="62" t="s">
        <v>75</v>
      </c>
      <c r="F248" s="62"/>
      <c r="G248" s="62"/>
      <c r="H248" s="62"/>
      <c r="I248" s="63">
        <f>I250+I251</f>
        <v>0</v>
      </c>
      <c r="J248" s="72"/>
    </row>
    <row r="249" spans="1:10" ht="14.25" customHeight="1" hidden="1">
      <c r="A249" s="13"/>
      <c r="B249" s="62"/>
      <c r="C249" s="62"/>
      <c r="D249" s="62"/>
      <c r="E249" s="62"/>
      <c r="F249" s="62"/>
      <c r="G249" s="62"/>
      <c r="H249" s="62"/>
      <c r="I249" s="63">
        <f>I250</f>
        <v>0</v>
      </c>
      <c r="J249" s="72"/>
    </row>
    <row r="250" spans="1:10" ht="66" customHeight="1" hidden="1">
      <c r="A250" s="13"/>
      <c r="B250" s="62"/>
      <c r="C250" s="62"/>
      <c r="D250" s="62"/>
      <c r="E250" s="62"/>
      <c r="F250" s="62"/>
      <c r="G250" s="62"/>
      <c r="H250" s="62"/>
      <c r="I250" s="63"/>
      <c r="J250" s="53"/>
    </row>
    <row r="251" spans="1:10" ht="66" customHeight="1" hidden="1">
      <c r="A251" s="13" t="s">
        <v>76</v>
      </c>
      <c r="B251" s="62"/>
      <c r="C251" s="62" t="s">
        <v>61</v>
      </c>
      <c r="D251" s="62" t="s">
        <v>43</v>
      </c>
      <c r="E251" s="62" t="s">
        <v>77</v>
      </c>
      <c r="F251" s="62"/>
      <c r="G251" s="62"/>
      <c r="H251" s="62"/>
      <c r="I251" s="63">
        <f>I252+I254+I258</f>
        <v>0</v>
      </c>
      <c r="J251" s="53"/>
    </row>
    <row r="252" spans="1:10" ht="66" customHeight="1" hidden="1">
      <c r="A252" s="13"/>
      <c r="B252" s="62"/>
      <c r="C252" s="62"/>
      <c r="D252" s="62"/>
      <c r="E252" s="62"/>
      <c r="F252" s="62"/>
      <c r="G252" s="62"/>
      <c r="H252" s="62"/>
      <c r="I252" s="63"/>
      <c r="J252" s="53"/>
    </row>
    <row r="253" spans="1:10" ht="66" customHeight="1" hidden="1">
      <c r="A253" s="13"/>
      <c r="B253" s="62"/>
      <c r="C253" s="62"/>
      <c r="D253" s="62"/>
      <c r="E253" s="68"/>
      <c r="F253" s="62"/>
      <c r="G253" s="62"/>
      <c r="H253" s="62"/>
      <c r="I253" s="63"/>
      <c r="J253" s="53"/>
    </row>
    <row r="254" spans="1:10" ht="66" customHeight="1" hidden="1">
      <c r="A254" s="13" t="s">
        <v>136</v>
      </c>
      <c r="B254" s="62"/>
      <c r="C254" s="62" t="s">
        <v>61</v>
      </c>
      <c r="D254" s="62" t="s">
        <v>43</v>
      </c>
      <c r="E254" s="68" t="s">
        <v>137</v>
      </c>
      <c r="F254" s="62"/>
      <c r="G254" s="62"/>
      <c r="H254" s="62"/>
      <c r="I254" s="63">
        <f>I255</f>
        <v>0</v>
      </c>
      <c r="J254" s="53"/>
    </row>
    <row r="255" spans="1:10" ht="31.5" customHeight="1" hidden="1">
      <c r="A255" s="75" t="s">
        <v>555</v>
      </c>
      <c r="B255" s="62"/>
      <c r="C255" s="113" t="s">
        <v>61</v>
      </c>
      <c r="D255" s="113" t="s">
        <v>43</v>
      </c>
      <c r="E255" s="113" t="s">
        <v>137</v>
      </c>
      <c r="F255" s="113" t="s">
        <v>556</v>
      </c>
      <c r="G255" s="62"/>
      <c r="H255" s="62"/>
      <c r="I255" s="63">
        <f>I257+I256</f>
        <v>0</v>
      </c>
      <c r="J255" s="53"/>
    </row>
    <row r="256" spans="1:10" ht="34.5" customHeight="1" hidden="1">
      <c r="A256" s="13" t="s">
        <v>574</v>
      </c>
      <c r="B256" s="62"/>
      <c r="C256" s="113" t="s">
        <v>61</v>
      </c>
      <c r="D256" s="113" t="s">
        <v>43</v>
      </c>
      <c r="E256" s="113" t="s">
        <v>137</v>
      </c>
      <c r="F256" s="113" t="s">
        <v>575</v>
      </c>
      <c r="G256" s="62"/>
      <c r="H256" s="62"/>
      <c r="I256" s="63">
        <f>26-26</f>
        <v>0</v>
      </c>
      <c r="J256" s="53"/>
    </row>
    <row r="257" spans="1:10" ht="42.75" customHeight="1" hidden="1">
      <c r="A257" s="75" t="s">
        <v>557</v>
      </c>
      <c r="B257" s="62"/>
      <c r="C257" s="113" t="s">
        <v>61</v>
      </c>
      <c r="D257" s="113" t="s">
        <v>43</v>
      </c>
      <c r="E257" s="113" t="s">
        <v>137</v>
      </c>
      <c r="F257" s="113" t="s">
        <v>558</v>
      </c>
      <c r="G257" s="62"/>
      <c r="H257" s="62"/>
      <c r="I257" s="63"/>
      <c r="J257" s="53"/>
    </row>
    <row r="258" spans="1:10" ht="66" customHeight="1" hidden="1">
      <c r="A258" s="13" t="s">
        <v>138</v>
      </c>
      <c r="B258" s="62"/>
      <c r="C258" s="62" t="s">
        <v>61</v>
      </c>
      <c r="D258" s="62" t="s">
        <v>43</v>
      </c>
      <c r="E258" s="68" t="s">
        <v>139</v>
      </c>
      <c r="F258" s="62"/>
      <c r="G258" s="62"/>
      <c r="H258" s="62"/>
      <c r="I258" s="63">
        <f>I259</f>
        <v>0</v>
      </c>
      <c r="J258" s="53"/>
    </row>
    <row r="259" spans="1:10" ht="30.75" customHeight="1" hidden="1">
      <c r="A259" s="75" t="s">
        <v>555</v>
      </c>
      <c r="B259" s="62"/>
      <c r="C259" s="113" t="s">
        <v>61</v>
      </c>
      <c r="D259" s="113" t="s">
        <v>43</v>
      </c>
      <c r="E259" s="113" t="s">
        <v>139</v>
      </c>
      <c r="F259" s="113" t="s">
        <v>556</v>
      </c>
      <c r="G259" s="62"/>
      <c r="H259" s="62"/>
      <c r="I259" s="63">
        <f>I260</f>
        <v>0</v>
      </c>
      <c r="J259" s="53"/>
    </row>
    <row r="260" spans="1:10" ht="42.75" customHeight="1" hidden="1">
      <c r="A260" s="75" t="s">
        <v>557</v>
      </c>
      <c r="B260" s="62"/>
      <c r="C260" s="113" t="s">
        <v>61</v>
      </c>
      <c r="D260" s="113" t="s">
        <v>43</v>
      </c>
      <c r="E260" s="113" t="s">
        <v>139</v>
      </c>
      <c r="F260" s="113" t="s">
        <v>558</v>
      </c>
      <c r="G260" s="62"/>
      <c r="H260" s="62"/>
      <c r="I260" s="63"/>
      <c r="J260" s="53"/>
    </row>
    <row r="261" spans="1:10" ht="18" customHeight="1" hidden="1">
      <c r="A261" s="57" t="s">
        <v>618</v>
      </c>
      <c r="B261" s="56"/>
      <c r="C261" s="111" t="s">
        <v>61</v>
      </c>
      <c r="D261" s="111" t="s">
        <v>43</v>
      </c>
      <c r="E261" s="111" t="s">
        <v>171</v>
      </c>
      <c r="F261" s="111"/>
      <c r="G261" s="56"/>
      <c r="H261" s="56"/>
      <c r="I261" s="61">
        <f>I262</f>
        <v>0</v>
      </c>
      <c r="J261" s="53"/>
    </row>
    <row r="262" spans="1:10" ht="29.25" customHeight="1" hidden="1">
      <c r="A262" s="75" t="s">
        <v>631</v>
      </c>
      <c r="B262" s="62"/>
      <c r="C262" s="113" t="s">
        <v>61</v>
      </c>
      <c r="D262" s="113" t="s">
        <v>43</v>
      </c>
      <c r="E262" s="113" t="s">
        <v>173</v>
      </c>
      <c r="F262" s="113"/>
      <c r="G262" s="62"/>
      <c r="H262" s="62"/>
      <c r="I262" s="63">
        <f>I263</f>
        <v>0</v>
      </c>
      <c r="J262" s="53"/>
    </row>
    <row r="263" spans="1:10" ht="41.25" customHeight="1" hidden="1">
      <c r="A263" s="75" t="s">
        <v>550</v>
      </c>
      <c r="B263" s="62"/>
      <c r="C263" s="113" t="s">
        <v>61</v>
      </c>
      <c r="D263" s="113" t="s">
        <v>43</v>
      </c>
      <c r="E263" s="113" t="s">
        <v>173</v>
      </c>
      <c r="F263" s="113" t="s">
        <v>552</v>
      </c>
      <c r="G263" s="62"/>
      <c r="H263" s="62"/>
      <c r="I263" s="63">
        <f>I264</f>
        <v>0</v>
      </c>
      <c r="J263" s="53"/>
    </row>
    <row r="264" spans="1:10" ht="17.25" customHeight="1" hidden="1">
      <c r="A264" s="75" t="s">
        <v>561</v>
      </c>
      <c r="B264" s="62"/>
      <c r="C264" s="113" t="s">
        <v>61</v>
      </c>
      <c r="D264" s="113" t="s">
        <v>43</v>
      </c>
      <c r="E264" s="113" t="s">
        <v>173</v>
      </c>
      <c r="F264" s="113" t="s">
        <v>562</v>
      </c>
      <c r="G264" s="62"/>
      <c r="H264" s="62"/>
      <c r="I264" s="63"/>
      <c r="J264" s="53"/>
    </row>
    <row r="265" spans="1:10" ht="18" customHeight="1" hidden="1">
      <c r="A265" s="122" t="s">
        <v>143</v>
      </c>
      <c r="B265" s="56"/>
      <c r="C265" s="56" t="s">
        <v>61</v>
      </c>
      <c r="D265" s="56" t="s">
        <v>45</v>
      </c>
      <c r="E265" s="56"/>
      <c r="F265" s="56"/>
      <c r="G265" s="56"/>
      <c r="H265" s="56"/>
      <c r="I265" s="61">
        <f>I266+I273+I290+I286+I311+I283+I280</f>
        <v>0</v>
      </c>
      <c r="J265" s="53"/>
    </row>
    <row r="266" spans="1:10" ht="28.5" customHeight="1" hidden="1">
      <c r="A266" s="13" t="s">
        <v>144</v>
      </c>
      <c r="B266" s="62"/>
      <c r="C266" s="62" t="s">
        <v>61</v>
      </c>
      <c r="D266" s="62" t="s">
        <v>45</v>
      </c>
      <c r="E266" s="62" t="s">
        <v>145</v>
      </c>
      <c r="F266" s="62"/>
      <c r="G266" s="62"/>
      <c r="H266" s="62"/>
      <c r="I266" s="63">
        <f>I267</f>
        <v>0</v>
      </c>
      <c r="J266" s="53"/>
    </row>
    <row r="267" spans="1:10" ht="28.5" customHeight="1" hidden="1">
      <c r="A267" s="13" t="s">
        <v>134</v>
      </c>
      <c r="B267" s="62"/>
      <c r="C267" s="62" t="s">
        <v>61</v>
      </c>
      <c r="D267" s="62" t="s">
        <v>45</v>
      </c>
      <c r="E267" s="62" t="s">
        <v>146</v>
      </c>
      <c r="F267" s="62"/>
      <c r="G267" s="62"/>
      <c r="H267" s="62"/>
      <c r="I267" s="63">
        <f>I268+I270</f>
        <v>0</v>
      </c>
      <c r="J267" s="53"/>
    </row>
    <row r="268" spans="1:10" ht="39" customHeight="1" hidden="1">
      <c r="A268" s="75" t="s">
        <v>550</v>
      </c>
      <c r="B268" s="62"/>
      <c r="C268" s="113" t="s">
        <v>61</v>
      </c>
      <c r="D268" s="123" t="s">
        <v>45</v>
      </c>
      <c r="E268" s="123" t="s">
        <v>146</v>
      </c>
      <c r="F268" s="113" t="s">
        <v>552</v>
      </c>
      <c r="G268" s="62"/>
      <c r="H268" s="62"/>
      <c r="I268" s="63">
        <f>I269</f>
        <v>0</v>
      </c>
      <c r="J268" s="53"/>
    </row>
    <row r="269" spans="1:10" ht="54" customHeight="1" hidden="1">
      <c r="A269" s="75" t="s">
        <v>553</v>
      </c>
      <c r="B269" s="62"/>
      <c r="C269" s="113" t="s">
        <v>61</v>
      </c>
      <c r="D269" s="123" t="s">
        <v>45</v>
      </c>
      <c r="E269" s="123" t="s">
        <v>146</v>
      </c>
      <c r="F269" s="113" t="s">
        <v>554</v>
      </c>
      <c r="G269" s="62"/>
      <c r="H269" s="62"/>
      <c r="I269" s="63"/>
      <c r="J269" s="53"/>
    </row>
    <row r="270" spans="1:10" ht="15" customHeight="1" hidden="1">
      <c r="A270" s="75" t="s">
        <v>528</v>
      </c>
      <c r="B270" s="68"/>
      <c r="C270" s="113" t="s">
        <v>61</v>
      </c>
      <c r="D270" s="113" t="s">
        <v>45</v>
      </c>
      <c r="E270" s="123" t="s">
        <v>146</v>
      </c>
      <c r="F270" s="113" t="s">
        <v>494</v>
      </c>
      <c r="G270" s="68"/>
      <c r="H270" s="68"/>
      <c r="I270" s="66">
        <f>I271+I272</f>
        <v>0</v>
      </c>
      <c r="J270" s="53"/>
    </row>
    <row r="271" spans="1:10" ht="27.75" customHeight="1" hidden="1">
      <c r="A271" s="75" t="s">
        <v>559</v>
      </c>
      <c r="B271" s="68"/>
      <c r="C271" s="113" t="s">
        <v>61</v>
      </c>
      <c r="D271" s="113" t="s">
        <v>45</v>
      </c>
      <c r="E271" s="123" t="s">
        <v>146</v>
      </c>
      <c r="F271" s="113" t="s">
        <v>496</v>
      </c>
      <c r="G271" s="68"/>
      <c r="H271" s="68"/>
      <c r="I271" s="66"/>
      <c r="J271" s="53"/>
    </row>
    <row r="272" spans="1:10" ht="15" customHeight="1" hidden="1">
      <c r="A272" s="75" t="s">
        <v>560</v>
      </c>
      <c r="B272" s="68"/>
      <c r="C272" s="113" t="s">
        <v>61</v>
      </c>
      <c r="D272" s="113" t="s">
        <v>45</v>
      </c>
      <c r="E272" s="123" t="s">
        <v>146</v>
      </c>
      <c r="F272" s="113" t="s">
        <v>499</v>
      </c>
      <c r="G272" s="68"/>
      <c r="H272" s="68"/>
      <c r="I272" s="66"/>
      <c r="J272" s="53"/>
    </row>
    <row r="273" spans="1:10" ht="30.75" customHeight="1" hidden="1">
      <c r="A273" s="124" t="s">
        <v>147</v>
      </c>
      <c r="B273" s="126"/>
      <c r="C273" s="126" t="s">
        <v>61</v>
      </c>
      <c r="D273" s="126" t="s">
        <v>45</v>
      </c>
      <c r="E273" s="126" t="s">
        <v>148</v>
      </c>
      <c r="F273" s="126"/>
      <c r="G273" s="126"/>
      <c r="H273" s="126"/>
      <c r="I273" s="61">
        <f>I274</f>
        <v>0</v>
      </c>
      <c r="J273" s="53"/>
    </row>
    <row r="274" spans="1:10" ht="30.75" customHeight="1" hidden="1">
      <c r="A274" s="13" t="s">
        <v>134</v>
      </c>
      <c r="B274" s="62"/>
      <c r="C274" s="62" t="s">
        <v>61</v>
      </c>
      <c r="D274" s="62" t="s">
        <v>45</v>
      </c>
      <c r="E274" s="62" t="s">
        <v>149</v>
      </c>
      <c r="F274" s="62"/>
      <c r="G274" s="62"/>
      <c r="H274" s="62"/>
      <c r="I274" s="63">
        <f>I275+I277</f>
        <v>0</v>
      </c>
      <c r="J274" s="53"/>
    </row>
    <row r="275" spans="1:10" ht="42.75" customHeight="1" hidden="1">
      <c r="A275" s="75" t="s">
        <v>550</v>
      </c>
      <c r="B275" s="62"/>
      <c r="C275" s="62" t="s">
        <v>61</v>
      </c>
      <c r="D275" s="62" t="s">
        <v>45</v>
      </c>
      <c r="E275" s="62" t="s">
        <v>149</v>
      </c>
      <c r="F275" s="113" t="s">
        <v>552</v>
      </c>
      <c r="G275" s="62"/>
      <c r="H275" s="62"/>
      <c r="I275" s="63">
        <f>I276</f>
        <v>0</v>
      </c>
      <c r="J275" s="63">
        <f>J276+J279</f>
        <v>0</v>
      </c>
    </row>
    <row r="276" spans="1:10" ht="56.25" customHeight="1" hidden="1">
      <c r="A276" s="75" t="s">
        <v>553</v>
      </c>
      <c r="B276" s="62"/>
      <c r="C276" s="62" t="s">
        <v>61</v>
      </c>
      <c r="D276" s="62" t="s">
        <v>45</v>
      </c>
      <c r="E276" s="62" t="s">
        <v>149</v>
      </c>
      <c r="F276" s="113" t="s">
        <v>554</v>
      </c>
      <c r="G276" s="62"/>
      <c r="H276" s="62"/>
      <c r="I276" s="63"/>
      <c r="J276" s="53"/>
    </row>
    <row r="277" spans="1:10" ht="16.5" customHeight="1" hidden="1">
      <c r="A277" s="75" t="s">
        <v>528</v>
      </c>
      <c r="B277" s="62"/>
      <c r="C277" s="62" t="s">
        <v>61</v>
      </c>
      <c r="D277" s="62" t="s">
        <v>45</v>
      </c>
      <c r="E277" s="62" t="s">
        <v>149</v>
      </c>
      <c r="F277" s="113" t="s">
        <v>494</v>
      </c>
      <c r="G277" s="62"/>
      <c r="H277" s="62"/>
      <c r="I277" s="63">
        <f>I278+I279</f>
        <v>0</v>
      </c>
      <c r="J277" s="63">
        <f>J278</f>
        <v>0</v>
      </c>
    </row>
    <row r="278" spans="1:10" ht="33" customHeight="1" hidden="1">
      <c r="A278" s="75" t="s">
        <v>559</v>
      </c>
      <c r="B278" s="62"/>
      <c r="C278" s="62" t="s">
        <v>61</v>
      </c>
      <c r="D278" s="62" t="s">
        <v>45</v>
      </c>
      <c r="E278" s="62" t="s">
        <v>149</v>
      </c>
      <c r="F278" s="113" t="s">
        <v>496</v>
      </c>
      <c r="G278" s="62"/>
      <c r="H278" s="62"/>
      <c r="I278" s="63"/>
      <c r="J278" s="53"/>
    </row>
    <row r="279" spans="1:10" ht="18" customHeight="1" hidden="1">
      <c r="A279" s="75" t="s">
        <v>560</v>
      </c>
      <c r="B279" s="62"/>
      <c r="C279" s="62" t="s">
        <v>61</v>
      </c>
      <c r="D279" s="62" t="s">
        <v>45</v>
      </c>
      <c r="E279" s="62" t="s">
        <v>149</v>
      </c>
      <c r="F279" s="113" t="s">
        <v>499</v>
      </c>
      <c r="G279" s="62"/>
      <c r="H279" s="62"/>
      <c r="I279" s="63"/>
      <c r="J279" s="53"/>
    </row>
    <row r="280" spans="1:10" ht="18" customHeight="1" hidden="1">
      <c r="A280" s="75" t="s">
        <v>748</v>
      </c>
      <c r="B280" s="113"/>
      <c r="C280" s="113" t="s">
        <v>61</v>
      </c>
      <c r="D280" s="113" t="s">
        <v>45</v>
      </c>
      <c r="E280" s="113" t="s">
        <v>749</v>
      </c>
      <c r="F280" s="113"/>
      <c r="G280" s="62"/>
      <c r="H280" s="62"/>
      <c r="I280" s="63">
        <f>I281</f>
        <v>0</v>
      </c>
      <c r="J280" s="53"/>
    </row>
    <row r="281" spans="1:10" ht="40.5" customHeight="1" hidden="1">
      <c r="A281" s="75" t="s">
        <v>550</v>
      </c>
      <c r="B281" s="113"/>
      <c r="C281" s="113" t="s">
        <v>61</v>
      </c>
      <c r="D281" s="113" t="s">
        <v>45</v>
      </c>
      <c r="E281" s="113" t="s">
        <v>749</v>
      </c>
      <c r="F281" s="113" t="s">
        <v>552</v>
      </c>
      <c r="G281" s="62"/>
      <c r="H281" s="62"/>
      <c r="I281" s="63">
        <f>I282</f>
        <v>0</v>
      </c>
      <c r="J281" s="53"/>
    </row>
    <row r="282" spans="1:10" ht="51.75" customHeight="1" hidden="1">
      <c r="A282" s="75" t="s">
        <v>553</v>
      </c>
      <c r="B282" s="113"/>
      <c r="C282" s="113" t="s">
        <v>61</v>
      </c>
      <c r="D282" s="113" t="s">
        <v>45</v>
      </c>
      <c r="E282" s="113" t="s">
        <v>749</v>
      </c>
      <c r="F282" s="113" t="s">
        <v>554</v>
      </c>
      <c r="G282" s="62"/>
      <c r="H282" s="62"/>
      <c r="I282" s="63"/>
      <c r="J282" s="53"/>
    </row>
    <row r="283" spans="1:10" ht="28.5" customHeight="1" hidden="1">
      <c r="A283" s="57" t="s">
        <v>678</v>
      </c>
      <c r="B283" s="56"/>
      <c r="C283" s="56" t="s">
        <v>61</v>
      </c>
      <c r="D283" s="56" t="s">
        <v>45</v>
      </c>
      <c r="E283" s="56" t="s">
        <v>679</v>
      </c>
      <c r="F283" s="111"/>
      <c r="G283" s="56"/>
      <c r="H283" s="56"/>
      <c r="I283" s="61">
        <f>I284</f>
        <v>0</v>
      </c>
      <c r="J283" s="53"/>
    </row>
    <row r="284" spans="1:10" ht="42" customHeight="1" hidden="1">
      <c r="A284" s="75" t="s">
        <v>681</v>
      </c>
      <c r="B284" s="62"/>
      <c r="C284" s="62" t="s">
        <v>61</v>
      </c>
      <c r="D284" s="62" t="s">
        <v>45</v>
      </c>
      <c r="E284" s="62" t="s">
        <v>679</v>
      </c>
      <c r="F284" s="113" t="s">
        <v>552</v>
      </c>
      <c r="G284" s="62"/>
      <c r="H284" s="62"/>
      <c r="I284" s="63">
        <f>I285</f>
        <v>0</v>
      </c>
      <c r="J284" s="53"/>
    </row>
    <row r="285" spans="1:10" ht="54.75" customHeight="1" hidden="1">
      <c r="A285" s="75" t="s">
        <v>680</v>
      </c>
      <c r="B285" s="62"/>
      <c r="C285" s="62" t="s">
        <v>61</v>
      </c>
      <c r="D285" s="62" t="s">
        <v>45</v>
      </c>
      <c r="E285" s="62" t="s">
        <v>679</v>
      </c>
      <c r="F285" s="113" t="s">
        <v>554</v>
      </c>
      <c r="G285" s="62"/>
      <c r="H285" s="62"/>
      <c r="I285" s="63"/>
      <c r="J285" s="53"/>
    </row>
    <row r="286" spans="1:10" ht="27" customHeight="1" hidden="1">
      <c r="A286" s="8" t="s">
        <v>140</v>
      </c>
      <c r="B286" s="56"/>
      <c r="C286" s="56" t="s">
        <v>61</v>
      </c>
      <c r="D286" s="56" t="s">
        <v>45</v>
      </c>
      <c r="E286" s="58" t="s">
        <v>141</v>
      </c>
      <c r="F286" s="58"/>
      <c r="G286" s="56"/>
      <c r="H286" s="56"/>
      <c r="I286" s="61">
        <f>I287</f>
        <v>0</v>
      </c>
      <c r="J286" s="53"/>
    </row>
    <row r="287" spans="1:10" ht="30" customHeight="1" hidden="1">
      <c r="A287" s="13" t="s">
        <v>150</v>
      </c>
      <c r="B287" s="62"/>
      <c r="C287" s="62" t="s">
        <v>61</v>
      </c>
      <c r="D287" s="62" t="s">
        <v>45</v>
      </c>
      <c r="E287" s="68" t="s">
        <v>151</v>
      </c>
      <c r="F287" s="68"/>
      <c r="G287" s="62"/>
      <c r="H287" s="62"/>
      <c r="I287" s="63">
        <f>I288</f>
        <v>0</v>
      </c>
      <c r="J287" s="53"/>
    </row>
    <row r="288" spans="1:10" ht="43.5" customHeight="1" hidden="1">
      <c r="A288" s="75" t="s">
        <v>550</v>
      </c>
      <c r="B288" s="62"/>
      <c r="C288" s="62" t="s">
        <v>61</v>
      </c>
      <c r="D288" s="62" t="s">
        <v>45</v>
      </c>
      <c r="E288" s="68" t="s">
        <v>151</v>
      </c>
      <c r="F288" s="68" t="s">
        <v>552</v>
      </c>
      <c r="G288" s="62"/>
      <c r="H288" s="62"/>
      <c r="I288" s="63">
        <f>I289</f>
        <v>0</v>
      </c>
      <c r="J288" s="53"/>
    </row>
    <row r="289" spans="1:10" ht="18" customHeight="1" hidden="1">
      <c r="A289" s="16" t="s">
        <v>561</v>
      </c>
      <c r="B289" s="62"/>
      <c r="C289" s="62" t="s">
        <v>61</v>
      </c>
      <c r="D289" s="62" t="s">
        <v>45</v>
      </c>
      <c r="E289" s="62" t="s">
        <v>151</v>
      </c>
      <c r="F289" s="62" t="s">
        <v>562</v>
      </c>
      <c r="G289" s="62"/>
      <c r="H289" s="62"/>
      <c r="I289" s="63"/>
      <c r="J289" s="53"/>
    </row>
    <row r="290" spans="1:10" ht="24.75" customHeight="1" hidden="1">
      <c r="A290" s="13" t="s">
        <v>153</v>
      </c>
      <c r="B290" s="62"/>
      <c r="C290" s="62" t="s">
        <v>61</v>
      </c>
      <c r="D290" s="62" t="s">
        <v>45</v>
      </c>
      <c r="E290" s="62" t="s">
        <v>75</v>
      </c>
      <c r="F290" s="62"/>
      <c r="G290" s="62"/>
      <c r="H290" s="62"/>
      <c r="I290" s="63">
        <f>I295</f>
        <v>0</v>
      </c>
      <c r="J290" s="53"/>
    </row>
    <row r="291" spans="1:10" ht="66" customHeight="1" hidden="1">
      <c r="A291" s="12"/>
      <c r="B291" s="64"/>
      <c r="C291" s="64"/>
      <c r="D291" s="64"/>
      <c r="E291" s="64"/>
      <c r="F291" s="64"/>
      <c r="G291" s="64"/>
      <c r="H291" s="64"/>
      <c r="I291" s="65"/>
      <c r="J291" s="53"/>
    </row>
    <row r="292" spans="1:10" ht="66" customHeight="1" hidden="1">
      <c r="A292" s="12"/>
      <c r="B292" s="64"/>
      <c r="C292" s="64"/>
      <c r="D292" s="64"/>
      <c r="E292" s="64"/>
      <c r="F292" s="64"/>
      <c r="G292" s="64"/>
      <c r="H292" s="64"/>
      <c r="I292" s="65"/>
      <c r="J292" s="53"/>
    </row>
    <row r="293" spans="1:10" ht="66" customHeight="1" hidden="1">
      <c r="A293" s="13"/>
      <c r="B293" s="62"/>
      <c r="C293" s="62"/>
      <c r="D293" s="62"/>
      <c r="E293" s="62"/>
      <c r="F293" s="62"/>
      <c r="G293" s="62"/>
      <c r="H293" s="62"/>
      <c r="I293" s="63"/>
      <c r="J293" s="53"/>
    </row>
    <row r="294" spans="1:10" ht="66" customHeight="1" hidden="1">
      <c r="A294" s="13"/>
      <c r="B294" s="62"/>
      <c r="C294" s="62"/>
      <c r="D294" s="62"/>
      <c r="E294" s="62"/>
      <c r="F294" s="62"/>
      <c r="G294" s="62"/>
      <c r="H294" s="62"/>
      <c r="I294" s="63"/>
      <c r="J294" s="53"/>
    </row>
    <row r="295" spans="1:10" ht="65.25" customHeight="1" hidden="1">
      <c r="A295" s="13" t="s">
        <v>76</v>
      </c>
      <c r="B295" s="62"/>
      <c r="C295" s="62" t="s">
        <v>61</v>
      </c>
      <c r="D295" s="62" t="s">
        <v>45</v>
      </c>
      <c r="E295" s="62" t="s">
        <v>77</v>
      </c>
      <c r="F295" s="62"/>
      <c r="G295" s="62"/>
      <c r="H295" s="62"/>
      <c r="I295" s="63">
        <f>I300+I304+I308</f>
        <v>0</v>
      </c>
      <c r="J295" s="53"/>
    </row>
    <row r="296" spans="1:10" ht="66" customHeight="1" hidden="1">
      <c r="A296" s="13"/>
      <c r="B296" s="62"/>
      <c r="C296" s="62"/>
      <c r="D296" s="62"/>
      <c r="E296" s="62"/>
      <c r="F296" s="62"/>
      <c r="G296" s="62"/>
      <c r="H296" s="62"/>
      <c r="I296" s="63">
        <f>I297</f>
        <v>0</v>
      </c>
      <c r="J296" s="53"/>
    </row>
    <row r="297" spans="1:10" ht="66" customHeight="1" hidden="1">
      <c r="A297" s="13"/>
      <c r="B297" s="62"/>
      <c r="C297" s="62"/>
      <c r="D297" s="62"/>
      <c r="E297" s="62"/>
      <c r="F297" s="62"/>
      <c r="G297" s="62"/>
      <c r="H297" s="62"/>
      <c r="I297" s="63">
        <f>I298</f>
        <v>0</v>
      </c>
      <c r="J297" s="53"/>
    </row>
    <row r="298" spans="1:10" ht="66" customHeight="1" hidden="1">
      <c r="A298" s="13"/>
      <c r="B298" s="62"/>
      <c r="C298" s="62"/>
      <c r="D298" s="62"/>
      <c r="E298" s="62"/>
      <c r="F298" s="62"/>
      <c r="G298" s="62"/>
      <c r="H298" s="62"/>
      <c r="I298" s="63"/>
      <c r="J298" s="53"/>
    </row>
    <row r="299" spans="1:10" ht="66" customHeight="1" hidden="1">
      <c r="A299" s="13"/>
      <c r="B299" s="62"/>
      <c r="C299" s="62"/>
      <c r="D299" s="62"/>
      <c r="E299" s="62"/>
      <c r="F299" s="62"/>
      <c r="G299" s="62"/>
      <c r="H299" s="62"/>
      <c r="I299" s="63"/>
      <c r="J299" s="53"/>
    </row>
    <row r="300" spans="1:10" ht="38.25" customHeight="1" hidden="1">
      <c r="A300" s="13" t="s">
        <v>154</v>
      </c>
      <c r="B300" s="62"/>
      <c r="C300" s="62" t="s">
        <v>61</v>
      </c>
      <c r="D300" s="62" t="s">
        <v>45</v>
      </c>
      <c r="E300" s="62" t="s">
        <v>155</v>
      </c>
      <c r="F300" s="62"/>
      <c r="G300" s="62"/>
      <c r="H300" s="62"/>
      <c r="I300" s="63">
        <f>I301</f>
        <v>0</v>
      </c>
      <c r="J300" s="53"/>
    </row>
    <row r="301" spans="1:10" ht="44.25" customHeight="1" hidden="1">
      <c r="A301" s="75" t="s">
        <v>550</v>
      </c>
      <c r="B301" s="62"/>
      <c r="C301" s="62" t="s">
        <v>61</v>
      </c>
      <c r="D301" s="62" t="s">
        <v>45</v>
      </c>
      <c r="E301" s="62" t="s">
        <v>155</v>
      </c>
      <c r="F301" s="62" t="s">
        <v>552</v>
      </c>
      <c r="G301" s="62"/>
      <c r="H301" s="62"/>
      <c r="I301" s="63">
        <f>I303+I302</f>
        <v>0</v>
      </c>
      <c r="J301" s="53"/>
    </row>
    <row r="302" spans="1:10" ht="54" customHeight="1" hidden="1">
      <c r="A302" s="75" t="s">
        <v>629</v>
      </c>
      <c r="B302" s="62"/>
      <c r="C302" s="62" t="s">
        <v>61</v>
      </c>
      <c r="D302" s="62" t="s">
        <v>45</v>
      </c>
      <c r="E302" s="62" t="s">
        <v>155</v>
      </c>
      <c r="F302" s="62" t="s">
        <v>554</v>
      </c>
      <c r="G302" s="62"/>
      <c r="H302" s="62"/>
      <c r="I302" s="63"/>
      <c r="J302" s="53"/>
    </row>
    <row r="303" spans="1:10" ht="17.25" customHeight="1" hidden="1">
      <c r="A303" s="16" t="s">
        <v>561</v>
      </c>
      <c r="B303" s="62"/>
      <c r="C303" s="62" t="s">
        <v>61</v>
      </c>
      <c r="D303" s="62" t="s">
        <v>45</v>
      </c>
      <c r="E303" s="62" t="s">
        <v>155</v>
      </c>
      <c r="F303" s="68" t="s">
        <v>562</v>
      </c>
      <c r="G303" s="62"/>
      <c r="H303" s="62"/>
      <c r="I303" s="63"/>
      <c r="J303" s="53"/>
    </row>
    <row r="304" spans="1:10" ht="66" customHeight="1" hidden="1">
      <c r="A304" s="13" t="s">
        <v>136</v>
      </c>
      <c r="B304" s="62"/>
      <c r="C304" s="62" t="s">
        <v>61</v>
      </c>
      <c r="D304" s="62" t="s">
        <v>45</v>
      </c>
      <c r="E304" s="62" t="s">
        <v>137</v>
      </c>
      <c r="F304" s="68"/>
      <c r="G304" s="62"/>
      <c r="H304" s="62"/>
      <c r="I304" s="63">
        <f>I305</f>
        <v>0</v>
      </c>
      <c r="J304" s="53"/>
    </row>
    <row r="305" spans="1:10" ht="27" customHeight="1" hidden="1">
      <c r="A305" s="75" t="s">
        <v>555</v>
      </c>
      <c r="B305" s="62"/>
      <c r="C305" s="113" t="s">
        <v>61</v>
      </c>
      <c r="D305" s="113" t="s">
        <v>45</v>
      </c>
      <c r="E305" s="113" t="s">
        <v>137</v>
      </c>
      <c r="F305" s="113" t="s">
        <v>556</v>
      </c>
      <c r="G305" s="62"/>
      <c r="H305" s="62"/>
      <c r="I305" s="63">
        <f>I307+I306</f>
        <v>0</v>
      </c>
      <c r="J305" s="53"/>
    </row>
    <row r="306" spans="1:10" ht="29.25" customHeight="1" hidden="1">
      <c r="A306" s="13" t="s">
        <v>574</v>
      </c>
      <c r="B306" s="62"/>
      <c r="C306" s="113" t="s">
        <v>61</v>
      </c>
      <c r="D306" s="113" t="s">
        <v>45</v>
      </c>
      <c r="E306" s="113" t="s">
        <v>630</v>
      </c>
      <c r="F306" s="113" t="s">
        <v>575</v>
      </c>
      <c r="G306" s="62"/>
      <c r="H306" s="62"/>
      <c r="I306" s="63">
        <f>9-9</f>
        <v>0</v>
      </c>
      <c r="J306" s="53"/>
    </row>
    <row r="307" spans="1:10" ht="66" customHeight="1" hidden="1">
      <c r="A307" s="75" t="s">
        <v>557</v>
      </c>
      <c r="B307" s="62"/>
      <c r="C307" s="113" t="s">
        <v>61</v>
      </c>
      <c r="D307" s="113" t="s">
        <v>45</v>
      </c>
      <c r="E307" s="113" t="s">
        <v>137</v>
      </c>
      <c r="F307" s="113" t="s">
        <v>558</v>
      </c>
      <c r="G307" s="62"/>
      <c r="H307" s="62"/>
      <c r="I307" s="63"/>
      <c r="J307" s="53"/>
    </row>
    <row r="308" spans="1:10" ht="66" customHeight="1" hidden="1">
      <c r="A308" s="13" t="s">
        <v>138</v>
      </c>
      <c r="B308" s="62"/>
      <c r="C308" s="62" t="s">
        <v>61</v>
      </c>
      <c r="D308" s="62" t="s">
        <v>45</v>
      </c>
      <c r="E308" s="62" t="s">
        <v>139</v>
      </c>
      <c r="F308" s="68"/>
      <c r="G308" s="62"/>
      <c r="H308" s="62"/>
      <c r="I308" s="63">
        <f>I309</f>
        <v>0</v>
      </c>
      <c r="J308" s="74">
        <f>J320+J323</f>
        <v>0</v>
      </c>
    </row>
    <row r="309" spans="1:10" ht="66" customHeight="1" hidden="1">
      <c r="A309" s="75" t="s">
        <v>555</v>
      </c>
      <c r="B309" s="62"/>
      <c r="C309" s="113" t="s">
        <v>61</v>
      </c>
      <c r="D309" s="113" t="s">
        <v>45</v>
      </c>
      <c r="E309" s="113" t="s">
        <v>139</v>
      </c>
      <c r="F309" s="113" t="s">
        <v>556</v>
      </c>
      <c r="G309" s="62"/>
      <c r="H309" s="62"/>
      <c r="I309" s="63">
        <f>I310</f>
        <v>0</v>
      </c>
      <c r="J309" s="133"/>
    </row>
    <row r="310" spans="1:10" ht="66" customHeight="1" hidden="1">
      <c r="A310" s="75" t="s">
        <v>557</v>
      </c>
      <c r="B310" s="62"/>
      <c r="C310" s="113" t="s">
        <v>61</v>
      </c>
      <c r="D310" s="113" t="s">
        <v>45</v>
      </c>
      <c r="E310" s="113" t="s">
        <v>139</v>
      </c>
      <c r="F310" s="113" t="s">
        <v>558</v>
      </c>
      <c r="G310" s="62"/>
      <c r="H310" s="62"/>
      <c r="I310" s="63"/>
      <c r="J310" s="133"/>
    </row>
    <row r="311" spans="1:10" ht="66" customHeight="1" hidden="1">
      <c r="A311" s="57" t="s">
        <v>618</v>
      </c>
      <c r="B311" s="56"/>
      <c r="C311" s="111" t="s">
        <v>61</v>
      </c>
      <c r="D311" s="111" t="s">
        <v>45</v>
      </c>
      <c r="E311" s="111" t="s">
        <v>619</v>
      </c>
      <c r="F311" s="111"/>
      <c r="G311" s="56"/>
      <c r="H311" s="56"/>
      <c r="I311" s="61">
        <f>I312+I315</f>
        <v>0</v>
      </c>
      <c r="J311" s="133"/>
    </row>
    <row r="312" spans="1:10" ht="66" customHeight="1" hidden="1">
      <c r="A312" s="75" t="s">
        <v>615</v>
      </c>
      <c r="B312" s="62"/>
      <c r="C312" s="113" t="s">
        <v>61</v>
      </c>
      <c r="D312" s="113" t="s">
        <v>45</v>
      </c>
      <c r="E312" s="113" t="s">
        <v>616</v>
      </c>
      <c r="F312" s="113"/>
      <c r="G312" s="62"/>
      <c r="H312" s="62"/>
      <c r="I312" s="63">
        <f>I313</f>
        <v>0</v>
      </c>
      <c r="J312" s="133"/>
    </row>
    <row r="313" spans="1:10" ht="66" customHeight="1" hidden="1">
      <c r="A313" s="75" t="s">
        <v>550</v>
      </c>
      <c r="B313" s="62"/>
      <c r="C313" s="113" t="s">
        <v>61</v>
      </c>
      <c r="D313" s="113" t="s">
        <v>45</v>
      </c>
      <c r="E313" s="113" t="s">
        <v>616</v>
      </c>
      <c r="F313" s="113" t="s">
        <v>552</v>
      </c>
      <c r="G313" s="62"/>
      <c r="H313" s="62"/>
      <c r="I313" s="63">
        <f>I314</f>
        <v>0</v>
      </c>
      <c r="J313" s="133"/>
    </row>
    <row r="314" spans="1:10" ht="66" customHeight="1" hidden="1">
      <c r="A314" s="75" t="s">
        <v>561</v>
      </c>
      <c r="B314" s="62"/>
      <c r="C314" s="113" t="s">
        <v>61</v>
      </c>
      <c r="D314" s="113" t="s">
        <v>45</v>
      </c>
      <c r="E314" s="113" t="s">
        <v>616</v>
      </c>
      <c r="F314" s="113" t="s">
        <v>562</v>
      </c>
      <c r="G314" s="62"/>
      <c r="H314" s="62"/>
      <c r="I314" s="63"/>
      <c r="J314" s="133"/>
    </row>
    <row r="315" spans="1:10" ht="66" customHeight="1" hidden="1">
      <c r="A315" s="75" t="s">
        <v>617</v>
      </c>
      <c r="B315" s="62"/>
      <c r="C315" s="113" t="s">
        <v>61</v>
      </c>
      <c r="D315" s="113" t="s">
        <v>45</v>
      </c>
      <c r="E315" s="113" t="s">
        <v>173</v>
      </c>
      <c r="F315" s="113"/>
      <c r="G315" s="62"/>
      <c r="H315" s="62"/>
      <c r="I315" s="63">
        <f>I316</f>
        <v>0</v>
      </c>
      <c r="J315" s="133"/>
    </row>
    <row r="316" spans="1:10" ht="66" customHeight="1" hidden="1">
      <c r="A316" s="75" t="s">
        <v>550</v>
      </c>
      <c r="B316" s="62"/>
      <c r="C316" s="113" t="s">
        <v>61</v>
      </c>
      <c r="D316" s="113" t="s">
        <v>45</v>
      </c>
      <c r="E316" s="113" t="s">
        <v>173</v>
      </c>
      <c r="F316" s="113" t="s">
        <v>552</v>
      </c>
      <c r="G316" s="62"/>
      <c r="H316" s="62"/>
      <c r="I316" s="63">
        <f>I317</f>
        <v>0</v>
      </c>
      <c r="J316" s="133"/>
    </row>
    <row r="317" spans="1:10" ht="66" customHeight="1" hidden="1">
      <c r="A317" s="75" t="s">
        <v>561</v>
      </c>
      <c r="B317" s="62"/>
      <c r="C317" s="113" t="s">
        <v>61</v>
      </c>
      <c r="D317" s="113" t="s">
        <v>45</v>
      </c>
      <c r="E317" s="113" t="s">
        <v>173</v>
      </c>
      <c r="F317" s="113" t="s">
        <v>562</v>
      </c>
      <c r="G317" s="62"/>
      <c r="H317" s="62"/>
      <c r="I317" s="63"/>
      <c r="J317" s="133"/>
    </row>
    <row r="318" spans="1:10" ht="66" customHeight="1" hidden="1">
      <c r="A318" s="57" t="s">
        <v>157</v>
      </c>
      <c r="B318" s="56"/>
      <c r="C318" s="111" t="s">
        <v>61</v>
      </c>
      <c r="D318" s="111" t="s">
        <v>61</v>
      </c>
      <c r="E318" s="111"/>
      <c r="F318" s="111"/>
      <c r="G318" s="56"/>
      <c r="H318" s="56"/>
      <c r="I318" s="61">
        <f>I319</f>
        <v>0</v>
      </c>
      <c r="J318" s="133"/>
    </row>
    <row r="319" spans="1:10" ht="66" customHeight="1" hidden="1">
      <c r="A319" s="16" t="s">
        <v>609</v>
      </c>
      <c r="B319" s="62"/>
      <c r="C319" s="113" t="s">
        <v>61</v>
      </c>
      <c r="D319" s="113" t="s">
        <v>61</v>
      </c>
      <c r="E319" s="113" t="s">
        <v>161</v>
      </c>
      <c r="F319" s="113"/>
      <c r="G319" s="62"/>
      <c r="H319" s="62"/>
      <c r="I319" s="63">
        <f>I320</f>
        <v>0</v>
      </c>
      <c r="J319" s="133"/>
    </row>
    <row r="320" spans="1:10" ht="66" customHeight="1" hidden="1">
      <c r="A320" s="110" t="s">
        <v>489</v>
      </c>
      <c r="B320" s="62"/>
      <c r="C320" s="113" t="s">
        <v>61</v>
      </c>
      <c r="D320" s="113" t="s">
        <v>61</v>
      </c>
      <c r="E320" s="113" t="s">
        <v>161</v>
      </c>
      <c r="F320" s="113" t="s">
        <v>490</v>
      </c>
      <c r="G320" s="62"/>
      <c r="H320" s="62"/>
      <c r="I320" s="63">
        <f>I321</f>
        <v>0</v>
      </c>
      <c r="J320" s="53"/>
    </row>
    <row r="321" spans="1:10" ht="66" customHeight="1" hidden="1">
      <c r="A321" s="75" t="s">
        <v>491</v>
      </c>
      <c r="B321" s="62"/>
      <c r="C321" s="113" t="s">
        <v>61</v>
      </c>
      <c r="D321" s="113" t="s">
        <v>61</v>
      </c>
      <c r="E321" s="113" t="s">
        <v>161</v>
      </c>
      <c r="F321" s="113" t="s">
        <v>492</v>
      </c>
      <c r="G321" s="62"/>
      <c r="H321" s="62"/>
      <c r="I321" s="63"/>
      <c r="J321" s="53"/>
    </row>
    <row r="322" spans="1:10" ht="18" customHeight="1" hidden="1">
      <c r="A322" s="8" t="s">
        <v>162</v>
      </c>
      <c r="B322" s="56"/>
      <c r="C322" s="56" t="s">
        <v>61</v>
      </c>
      <c r="D322" s="56" t="s">
        <v>94</v>
      </c>
      <c r="E322" s="56"/>
      <c r="F322" s="56"/>
      <c r="G322" s="56"/>
      <c r="H322" s="56"/>
      <c r="I322" s="61">
        <f>I323+I333+I360+I357+I346</f>
        <v>0</v>
      </c>
      <c r="J322" s="53"/>
    </row>
    <row r="323" spans="1:10" ht="51" customHeight="1" hidden="1">
      <c r="A323" s="8" t="s">
        <v>46</v>
      </c>
      <c r="B323" s="56" t="s">
        <v>58</v>
      </c>
      <c r="C323" s="56" t="s">
        <v>61</v>
      </c>
      <c r="D323" s="56" t="s">
        <v>94</v>
      </c>
      <c r="E323" s="56" t="s">
        <v>62</v>
      </c>
      <c r="F323" s="56"/>
      <c r="G323" s="56"/>
      <c r="H323" s="56"/>
      <c r="I323" s="61">
        <f>I324</f>
        <v>0</v>
      </c>
      <c r="J323" s="53"/>
    </row>
    <row r="324" spans="1:10" ht="15" customHeight="1" hidden="1">
      <c r="A324" s="13" t="s">
        <v>54</v>
      </c>
      <c r="B324" s="62"/>
      <c r="C324" s="62" t="s">
        <v>61</v>
      </c>
      <c r="D324" s="62" t="s">
        <v>94</v>
      </c>
      <c r="E324" s="62" t="s">
        <v>63</v>
      </c>
      <c r="F324" s="62"/>
      <c r="G324" s="62"/>
      <c r="H324" s="62"/>
      <c r="I324" s="63">
        <f>I325</f>
        <v>0</v>
      </c>
      <c r="J324" s="53"/>
    </row>
    <row r="325" spans="1:10" ht="17.25" customHeight="1" hidden="1">
      <c r="A325" s="13" t="s">
        <v>563</v>
      </c>
      <c r="B325" s="62" t="s">
        <v>58</v>
      </c>
      <c r="C325" s="62" t="s">
        <v>61</v>
      </c>
      <c r="D325" s="62" t="s">
        <v>94</v>
      </c>
      <c r="E325" s="62" t="s">
        <v>63</v>
      </c>
      <c r="F325" s="62"/>
      <c r="G325" s="62"/>
      <c r="H325" s="62"/>
      <c r="I325" s="63"/>
      <c r="J325" s="53"/>
    </row>
    <row r="326" spans="1:10" ht="66" customHeight="1" hidden="1">
      <c r="A326" s="110" t="s">
        <v>485</v>
      </c>
      <c r="B326" s="62"/>
      <c r="C326" s="62" t="s">
        <v>61</v>
      </c>
      <c r="D326" s="62" t="s">
        <v>94</v>
      </c>
      <c r="E326" s="62" t="s">
        <v>55</v>
      </c>
      <c r="F326" s="62" t="s">
        <v>486</v>
      </c>
      <c r="G326" s="62"/>
      <c r="H326" s="62"/>
      <c r="I326" s="63">
        <f>I327</f>
        <v>0</v>
      </c>
      <c r="J326" s="63">
        <f>J327</f>
        <v>0</v>
      </c>
    </row>
    <row r="327" spans="1:10" ht="26.25" customHeight="1" hidden="1">
      <c r="A327" s="110" t="s">
        <v>487</v>
      </c>
      <c r="B327" s="62"/>
      <c r="C327" s="62" t="s">
        <v>61</v>
      </c>
      <c r="D327" s="62" t="s">
        <v>94</v>
      </c>
      <c r="E327" s="62" t="s">
        <v>55</v>
      </c>
      <c r="F327" s="62" t="s">
        <v>488</v>
      </c>
      <c r="G327" s="62"/>
      <c r="H327" s="62"/>
      <c r="I327" s="63"/>
      <c r="J327" s="53"/>
    </row>
    <row r="328" spans="1:10" ht="30.75" customHeight="1" hidden="1">
      <c r="A328" s="110" t="s">
        <v>489</v>
      </c>
      <c r="B328" s="62"/>
      <c r="C328" s="62" t="s">
        <v>61</v>
      </c>
      <c r="D328" s="62" t="s">
        <v>94</v>
      </c>
      <c r="E328" s="62" t="s">
        <v>55</v>
      </c>
      <c r="F328" s="62" t="s">
        <v>490</v>
      </c>
      <c r="G328" s="62"/>
      <c r="H328" s="62"/>
      <c r="I328" s="63">
        <f>I329</f>
        <v>0</v>
      </c>
      <c r="J328" s="74" t="e">
        <f>#REF!+J329</f>
        <v>#REF!</v>
      </c>
    </row>
    <row r="329" spans="1:10" ht="31.5" customHeight="1" hidden="1">
      <c r="A329" s="110" t="s">
        <v>491</v>
      </c>
      <c r="B329" s="62"/>
      <c r="C329" s="62" t="s">
        <v>61</v>
      </c>
      <c r="D329" s="62" t="s">
        <v>94</v>
      </c>
      <c r="E329" s="62" t="s">
        <v>55</v>
      </c>
      <c r="F329" s="62" t="s">
        <v>492</v>
      </c>
      <c r="G329" s="62"/>
      <c r="H329" s="62"/>
      <c r="I329" s="63"/>
      <c r="J329" s="53"/>
    </row>
    <row r="330" spans="1:10" ht="28.5" customHeight="1" hidden="1">
      <c r="A330" s="110" t="s">
        <v>493</v>
      </c>
      <c r="B330" s="62"/>
      <c r="C330" s="62" t="s">
        <v>61</v>
      </c>
      <c r="D330" s="62" t="s">
        <v>94</v>
      </c>
      <c r="E330" s="62" t="s">
        <v>55</v>
      </c>
      <c r="F330" s="62" t="s">
        <v>494</v>
      </c>
      <c r="G330" s="62"/>
      <c r="H330" s="62"/>
      <c r="I330" s="63">
        <f>I331+I332</f>
        <v>0</v>
      </c>
      <c r="J330" s="53"/>
    </row>
    <row r="331" spans="1:10" ht="66" customHeight="1" hidden="1">
      <c r="A331" s="110" t="s">
        <v>495</v>
      </c>
      <c r="B331" s="62"/>
      <c r="C331" s="62" t="s">
        <v>61</v>
      </c>
      <c r="D331" s="62" t="s">
        <v>94</v>
      </c>
      <c r="E331" s="62" t="s">
        <v>55</v>
      </c>
      <c r="F331" s="62" t="s">
        <v>496</v>
      </c>
      <c r="G331" s="62"/>
      <c r="H331" s="62"/>
      <c r="I331" s="63"/>
      <c r="J331" s="53"/>
    </row>
    <row r="332" spans="1:10" ht="66" customHeight="1" hidden="1">
      <c r="A332" s="110" t="s">
        <v>497</v>
      </c>
      <c r="B332" s="62"/>
      <c r="C332" s="62" t="s">
        <v>61</v>
      </c>
      <c r="D332" s="62" t="s">
        <v>94</v>
      </c>
      <c r="E332" s="62" t="s">
        <v>55</v>
      </c>
      <c r="F332" s="62" t="s">
        <v>499</v>
      </c>
      <c r="G332" s="62"/>
      <c r="H332" s="62"/>
      <c r="I332" s="63"/>
      <c r="J332" s="53"/>
    </row>
    <row r="333" spans="1:10" ht="66" customHeight="1" hidden="1">
      <c r="A333" s="8" t="s">
        <v>163</v>
      </c>
      <c r="B333" s="56"/>
      <c r="C333" s="56" t="s">
        <v>61</v>
      </c>
      <c r="D333" s="56" t="s">
        <v>94</v>
      </c>
      <c r="E333" s="56" t="s">
        <v>164</v>
      </c>
      <c r="F333" s="56"/>
      <c r="G333" s="56"/>
      <c r="H333" s="56"/>
      <c r="I333" s="61">
        <f>I334+I337</f>
        <v>0</v>
      </c>
      <c r="J333" s="63" t="e">
        <f>#REF!+#REF!+#REF!</f>
        <v>#REF!</v>
      </c>
    </row>
    <row r="334" spans="1:10" ht="66" customHeight="1" hidden="1">
      <c r="A334" s="13" t="s">
        <v>134</v>
      </c>
      <c r="B334" s="62"/>
      <c r="C334" s="62" t="s">
        <v>61</v>
      </c>
      <c r="D334" s="62" t="s">
        <v>94</v>
      </c>
      <c r="E334" s="62" t="s">
        <v>165</v>
      </c>
      <c r="F334" s="62"/>
      <c r="G334" s="62"/>
      <c r="H334" s="62"/>
      <c r="I334" s="63">
        <f>I335</f>
        <v>0</v>
      </c>
      <c r="J334" s="63">
        <f>J335</f>
        <v>0</v>
      </c>
    </row>
    <row r="335" spans="1:10" ht="66" customHeight="1" hidden="1">
      <c r="A335" s="75" t="s">
        <v>550</v>
      </c>
      <c r="B335" s="62"/>
      <c r="C335" s="62" t="s">
        <v>61</v>
      </c>
      <c r="D335" s="62" t="s">
        <v>94</v>
      </c>
      <c r="E335" s="62" t="s">
        <v>165</v>
      </c>
      <c r="F335" s="62" t="s">
        <v>552</v>
      </c>
      <c r="G335" s="62"/>
      <c r="H335" s="62"/>
      <c r="I335" s="63">
        <f>I336</f>
        <v>0</v>
      </c>
      <c r="J335" s="72"/>
    </row>
    <row r="336" spans="1:10" ht="66" customHeight="1" hidden="1">
      <c r="A336" s="16" t="s">
        <v>561</v>
      </c>
      <c r="B336" s="62"/>
      <c r="C336" s="62" t="s">
        <v>61</v>
      </c>
      <c r="D336" s="62" t="s">
        <v>94</v>
      </c>
      <c r="E336" s="62" t="s">
        <v>165</v>
      </c>
      <c r="F336" s="68" t="s">
        <v>562</v>
      </c>
      <c r="G336" s="62"/>
      <c r="H336" s="62"/>
      <c r="I336" s="63"/>
      <c r="J336" s="72"/>
    </row>
    <row r="337" spans="1:10" ht="66" customHeight="1" hidden="1">
      <c r="A337" s="13" t="s">
        <v>153</v>
      </c>
      <c r="B337" s="62"/>
      <c r="C337" s="62" t="s">
        <v>61</v>
      </c>
      <c r="D337" s="62" t="s">
        <v>94</v>
      </c>
      <c r="E337" s="62" t="s">
        <v>75</v>
      </c>
      <c r="F337" s="62"/>
      <c r="G337" s="62"/>
      <c r="H337" s="62"/>
      <c r="I337" s="63">
        <f>I338</f>
        <v>0</v>
      </c>
      <c r="J337" s="72"/>
    </row>
    <row r="338" spans="1:10" ht="66" customHeight="1" hidden="1">
      <c r="A338" s="13" t="s">
        <v>76</v>
      </c>
      <c r="B338" s="62"/>
      <c r="C338" s="62" t="s">
        <v>61</v>
      </c>
      <c r="D338" s="62" t="s">
        <v>94</v>
      </c>
      <c r="E338" s="62" t="s">
        <v>77</v>
      </c>
      <c r="F338" s="62"/>
      <c r="G338" s="62"/>
      <c r="H338" s="62"/>
      <c r="I338" s="63">
        <f>I342+I339</f>
        <v>0</v>
      </c>
      <c r="J338" s="72"/>
    </row>
    <row r="339" spans="1:10" ht="66" customHeight="1" hidden="1">
      <c r="A339" s="13" t="s">
        <v>136</v>
      </c>
      <c r="B339" s="62"/>
      <c r="C339" s="62" t="s">
        <v>61</v>
      </c>
      <c r="D339" s="62" t="s">
        <v>94</v>
      </c>
      <c r="E339" s="62" t="s">
        <v>137</v>
      </c>
      <c r="F339" s="68"/>
      <c r="G339" s="62"/>
      <c r="H339" s="62"/>
      <c r="I339" s="63">
        <f>I340</f>
        <v>0</v>
      </c>
      <c r="J339" s="72"/>
    </row>
    <row r="340" spans="1:10" ht="29.25" customHeight="1" hidden="1">
      <c r="A340" s="75" t="s">
        <v>555</v>
      </c>
      <c r="B340" s="62"/>
      <c r="C340" s="113" t="s">
        <v>61</v>
      </c>
      <c r="D340" s="113" t="s">
        <v>94</v>
      </c>
      <c r="E340" s="113" t="s">
        <v>137</v>
      </c>
      <c r="F340" s="113" t="s">
        <v>556</v>
      </c>
      <c r="G340" s="62"/>
      <c r="H340" s="62"/>
      <c r="I340" s="63">
        <f>I341</f>
        <v>0</v>
      </c>
      <c r="J340" s="72"/>
    </row>
    <row r="341" spans="1:10" ht="34.5" customHeight="1" hidden="1">
      <c r="A341" s="13" t="s">
        <v>574</v>
      </c>
      <c r="B341" s="62"/>
      <c r="C341" s="113" t="s">
        <v>61</v>
      </c>
      <c r="D341" s="113" t="s">
        <v>94</v>
      </c>
      <c r="E341" s="113" t="s">
        <v>630</v>
      </c>
      <c r="F341" s="113" t="s">
        <v>575</v>
      </c>
      <c r="G341" s="62"/>
      <c r="H341" s="62"/>
      <c r="I341" s="63"/>
      <c r="J341" s="72"/>
    </row>
    <row r="342" spans="1:10" ht="66" customHeight="1" hidden="1">
      <c r="A342" s="13" t="s">
        <v>138</v>
      </c>
      <c r="B342" s="62"/>
      <c r="C342" s="62" t="s">
        <v>61</v>
      </c>
      <c r="D342" s="62" t="s">
        <v>94</v>
      </c>
      <c r="E342" s="62" t="s">
        <v>139</v>
      </c>
      <c r="F342" s="62"/>
      <c r="G342" s="62"/>
      <c r="H342" s="62"/>
      <c r="I342" s="63">
        <f>I343</f>
        <v>0</v>
      </c>
      <c r="J342" s="72"/>
    </row>
    <row r="343" spans="1:10" ht="26.25" customHeight="1" hidden="1">
      <c r="A343" s="16" t="s">
        <v>555</v>
      </c>
      <c r="B343" s="62"/>
      <c r="C343" s="113" t="s">
        <v>61</v>
      </c>
      <c r="D343" s="113" t="s">
        <v>94</v>
      </c>
      <c r="E343" s="113" t="s">
        <v>139</v>
      </c>
      <c r="F343" s="113" t="s">
        <v>556</v>
      </c>
      <c r="G343" s="62"/>
      <c r="H343" s="62"/>
      <c r="I343" s="63">
        <f>I345+I344</f>
        <v>0</v>
      </c>
      <c r="J343" s="72"/>
    </row>
    <row r="344" spans="1:10" ht="27.75" customHeight="1" hidden="1">
      <c r="A344" s="16" t="s">
        <v>574</v>
      </c>
      <c r="B344" s="62"/>
      <c r="C344" s="113" t="s">
        <v>61</v>
      </c>
      <c r="D344" s="113" t="s">
        <v>94</v>
      </c>
      <c r="E344" s="113" t="s">
        <v>139</v>
      </c>
      <c r="F344" s="113" t="s">
        <v>575</v>
      </c>
      <c r="G344" s="62"/>
      <c r="H344" s="62"/>
      <c r="I344" s="63"/>
      <c r="J344" s="53"/>
    </row>
    <row r="345" spans="1:10" ht="48" customHeight="1" hidden="1">
      <c r="A345" s="16" t="s">
        <v>564</v>
      </c>
      <c r="B345" s="62"/>
      <c r="C345" s="113" t="s">
        <v>61</v>
      </c>
      <c r="D345" s="113" t="s">
        <v>94</v>
      </c>
      <c r="E345" s="113" t="s">
        <v>139</v>
      </c>
      <c r="F345" s="113" t="s">
        <v>558</v>
      </c>
      <c r="G345" s="62"/>
      <c r="H345" s="62"/>
      <c r="I345" s="63"/>
      <c r="J345" s="53"/>
    </row>
    <row r="346" spans="1:10" ht="81.75" customHeight="1" hidden="1">
      <c r="A346" s="8" t="s">
        <v>166</v>
      </c>
      <c r="B346" s="56" t="s">
        <v>31</v>
      </c>
      <c r="C346" s="56" t="s">
        <v>61</v>
      </c>
      <c r="D346" s="56" t="s">
        <v>94</v>
      </c>
      <c r="E346" s="56" t="s">
        <v>167</v>
      </c>
      <c r="F346" s="56"/>
      <c r="G346" s="61" t="e">
        <f>#REF!+#REF!+#REF!</f>
        <v>#REF!</v>
      </c>
      <c r="H346" s="62"/>
      <c r="I346" s="61">
        <f>I347+I349</f>
        <v>0</v>
      </c>
      <c r="J346" s="53"/>
    </row>
    <row r="347" spans="1:10" ht="66" customHeight="1" hidden="1">
      <c r="A347" s="110" t="s">
        <v>485</v>
      </c>
      <c r="B347" s="62"/>
      <c r="C347" s="62" t="s">
        <v>61</v>
      </c>
      <c r="D347" s="62" t="s">
        <v>94</v>
      </c>
      <c r="E347" s="62" t="s">
        <v>168</v>
      </c>
      <c r="F347" s="62" t="s">
        <v>486</v>
      </c>
      <c r="G347" s="62"/>
      <c r="H347" s="62"/>
      <c r="I347" s="63">
        <f>I348</f>
        <v>0</v>
      </c>
      <c r="J347" s="53"/>
    </row>
    <row r="348" spans="1:10" ht="24.75" customHeight="1" hidden="1">
      <c r="A348" s="110" t="s">
        <v>487</v>
      </c>
      <c r="B348" s="62"/>
      <c r="C348" s="62" t="s">
        <v>61</v>
      </c>
      <c r="D348" s="62" t="s">
        <v>94</v>
      </c>
      <c r="E348" s="62" t="s">
        <v>168</v>
      </c>
      <c r="F348" s="62" t="s">
        <v>488</v>
      </c>
      <c r="G348" s="62"/>
      <c r="H348" s="62"/>
      <c r="I348" s="63"/>
      <c r="J348" s="53"/>
    </row>
    <row r="349" spans="1:10" ht="30.75" customHeight="1" hidden="1">
      <c r="A349" s="110" t="s">
        <v>489</v>
      </c>
      <c r="B349" s="62"/>
      <c r="C349" s="62" t="s">
        <v>61</v>
      </c>
      <c r="D349" s="62" t="s">
        <v>94</v>
      </c>
      <c r="E349" s="62" t="s">
        <v>168</v>
      </c>
      <c r="F349" s="62" t="s">
        <v>490</v>
      </c>
      <c r="G349" s="62"/>
      <c r="H349" s="62"/>
      <c r="I349" s="63">
        <f>I350</f>
        <v>0</v>
      </c>
      <c r="J349" s="53"/>
    </row>
    <row r="350" spans="1:10" ht="34.5" customHeight="1" hidden="1">
      <c r="A350" s="110" t="s">
        <v>491</v>
      </c>
      <c r="B350" s="62"/>
      <c r="C350" s="62" t="s">
        <v>61</v>
      </c>
      <c r="D350" s="62" t="s">
        <v>94</v>
      </c>
      <c r="E350" s="62" t="s">
        <v>168</v>
      </c>
      <c r="F350" s="62" t="s">
        <v>492</v>
      </c>
      <c r="G350" s="62"/>
      <c r="H350" s="62"/>
      <c r="I350" s="63"/>
      <c r="J350" s="53"/>
    </row>
    <row r="351" spans="1:10" ht="0.75" customHeight="1" hidden="1">
      <c r="A351" s="75"/>
      <c r="B351" s="62"/>
      <c r="C351" s="62"/>
      <c r="D351" s="62"/>
      <c r="E351" s="62"/>
      <c r="F351" s="62"/>
      <c r="G351" s="62"/>
      <c r="H351" s="62"/>
      <c r="I351" s="63"/>
      <c r="J351" s="53"/>
    </row>
    <row r="352" spans="1:10" ht="66" customHeight="1" hidden="1">
      <c r="A352" s="75"/>
      <c r="B352" s="62"/>
      <c r="C352" s="62"/>
      <c r="D352" s="62"/>
      <c r="E352" s="62"/>
      <c r="F352" s="62"/>
      <c r="G352" s="62"/>
      <c r="H352" s="62"/>
      <c r="I352" s="63"/>
      <c r="J352" s="53"/>
    </row>
    <row r="353" spans="1:10" ht="18.75" customHeight="1" hidden="1">
      <c r="A353" s="16" t="s">
        <v>561</v>
      </c>
      <c r="B353" s="62"/>
      <c r="C353" s="62" t="s">
        <v>61</v>
      </c>
      <c r="D353" s="62" t="s">
        <v>94</v>
      </c>
      <c r="E353" s="62" t="s">
        <v>168</v>
      </c>
      <c r="F353" s="62" t="s">
        <v>562</v>
      </c>
      <c r="G353" s="62"/>
      <c r="H353" s="62"/>
      <c r="I353" s="63"/>
      <c r="J353" s="53"/>
    </row>
    <row r="354" spans="1:10" ht="18.75" customHeight="1" hidden="1">
      <c r="A354" s="75" t="s">
        <v>528</v>
      </c>
      <c r="B354" s="62"/>
      <c r="C354" s="62" t="s">
        <v>61</v>
      </c>
      <c r="D354" s="62" t="s">
        <v>45</v>
      </c>
      <c r="E354" s="62" t="s">
        <v>168</v>
      </c>
      <c r="F354" s="113" t="s">
        <v>494</v>
      </c>
      <c r="G354" s="62"/>
      <c r="H354" s="62"/>
      <c r="I354" s="63">
        <f>I355+I356</f>
        <v>0</v>
      </c>
      <c r="J354" s="53"/>
    </row>
    <row r="355" spans="1:10" ht="31.5" customHeight="1" hidden="1">
      <c r="A355" s="75" t="s">
        <v>559</v>
      </c>
      <c r="B355" s="62"/>
      <c r="C355" s="62" t="s">
        <v>61</v>
      </c>
      <c r="D355" s="62" t="s">
        <v>45</v>
      </c>
      <c r="E355" s="62" t="s">
        <v>168</v>
      </c>
      <c r="F355" s="113" t="s">
        <v>496</v>
      </c>
      <c r="G355" s="62"/>
      <c r="H355" s="62"/>
      <c r="I355" s="63"/>
      <c r="J355" s="53"/>
    </row>
    <row r="356" spans="1:10" ht="20.25" customHeight="1" hidden="1">
      <c r="A356" s="75" t="s">
        <v>560</v>
      </c>
      <c r="B356" s="62"/>
      <c r="C356" s="62" t="s">
        <v>61</v>
      </c>
      <c r="D356" s="62" t="s">
        <v>45</v>
      </c>
      <c r="E356" s="62" t="s">
        <v>168</v>
      </c>
      <c r="F356" s="113" t="s">
        <v>499</v>
      </c>
      <c r="G356" s="64"/>
      <c r="H356" s="64"/>
      <c r="I356" s="65"/>
      <c r="J356" s="61" t="e">
        <f>J357+#REF!+#REF!</f>
        <v>#REF!</v>
      </c>
    </row>
    <row r="357" spans="1:10" ht="18.75" customHeight="1" hidden="1">
      <c r="A357" s="13" t="s">
        <v>170</v>
      </c>
      <c r="B357" s="62"/>
      <c r="C357" s="62" t="s">
        <v>61</v>
      </c>
      <c r="D357" s="62" t="s">
        <v>94</v>
      </c>
      <c r="E357" s="62" t="s">
        <v>171</v>
      </c>
      <c r="F357" s="68"/>
      <c r="G357" s="62"/>
      <c r="H357" s="62"/>
      <c r="I357" s="63">
        <f>I358</f>
        <v>0</v>
      </c>
      <c r="J357" s="53"/>
    </row>
    <row r="358" spans="1:10" ht="66" customHeight="1" hidden="1">
      <c r="A358" s="13" t="s">
        <v>172</v>
      </c>
      <c r="B358" s="62"/>
      <c r="C358" s="62" t="s">
        <v>61</v>
      </c>
      <c r="D358" s="62" t="s">
        <v>94</v>
      </c>
      <c r="E358" s="62" t="s">
        <v>173</v>
      </c>
      <c r="F358" s="68"/>
      <c r="G358" s="62"/>
      <c r="H358" s="62"/>
      <c r="I358" s="63">
        <f>I359</f>
        <v>0</v>
      </c>
      <c r="J358" s="53"/>
    </row>
    <row r="359" spans="1:10" ht="66" customHeight="1" hidden="1">
      <c r="A359" s="13" t="s">
        <v>102</v>
      </c>
      <c r="B359" s="62"/>
      <c r="C359" s="62" t="s">
        <v>61</v>
      </c>
      <c r="D359" s="62" t="s">
        <v>94</v>
      </c>
      <c r="E359" s="62" t="s">
        <v>173</v>
      </c>
      <c r="F359" s="68" t="s">
        <v>169</v>
      </c>
      <c r="G359" s="62"/>
      <c r="H359" s="62"/>
      <c r="I359" s="63"/>
      <c r="J359" s="53"/>
    </row>
    <row r="360" spans="1:10" ht="18.75" customHeight="1" hidden="1">
      <c r="A360" s="13" t="s">
        <v>90</v>
      </c>
      <c r="B360" s="62"/>
      <c r="C360" s="62" t="s">
        <v>61</v>
      </c>
      <c r="D360" s="62" t="s">
        <v>94</v>
      </c>
      <c r="E360" s="62" t="s">
        <v>91</v>
      </c>
      <c r="F360" s="62"/>
      <c r="G360" s="62"/>
      <c r="H360" s="62"/>
      <c r="I360" s="63">
        <f>I364+I367+I373+I361+I378+I381+I370</f>
        <v>0</v>
      </c>
      <c r="J360" s="53"/>
    </row>
    <row r="361" spans="1:10" ht="66" customHeight="1" hidden="1">
      <c r="A361" s="13" t="s">
        <v>174</v>
      </c>
      <c r="B361" s="62"/>
      <c r="C361" s="62" t="s">
        <v>61</v>
      </c>
      <c r="D361" s="62" t="s">
        <v>94</v>
      </c>
      <c r="E361" s="62" t="s">
        <v>175</v>
      </c>
      <c r="F361" s="62"/>
      <c r="G361" s="62"/>
      <c r="H361" s="62"/>
      <c r="I361" s="63">
        <f>I362</f>
        <v>0</v>
      </c>
      <c r="J361" s="53"/>
    </row>
    <row r="362" spans="1:10" ht="66" customHeight="1" hidden="1">
      <c r="A362" s="16" t="s">
        <v>505</v>
      </c>
      <c r="B362" s="62"/>
      <c r="C362" s="62" t="s">
        <v>61</v>
      </c>
      <c r="D362" s="62" t="s">
        <v>94</v>
      </c>
      <c r="E362" s="62" t="s">
        <v>175</v>
      </c>
      <c r="F362" s="62" t="s">
        <v>490</v>
      </c>
      <c r="G362" s="62"/>
      <c r="H362" s="62"/>
      <c r="I362" s="63">
        <f>I363</f>
        <v>0</v>
      </c>
      <c r="J362" s="53"/>
    </row>
    <row r="363" spans="1:10" ht="66" customHeight="1" hidden="1">
      <c r="A363" s="75" t="s">
        <v>506</v>
      </c>
      <c r="B363" s="62"/>
      <c r="C363" s="62" t="s">
        <v>61</v>
      </c>
      <c r="D363" s="62" t="s">
        <v>94</v>
      </c>
      <c r="E363" s="62" t="s">
        <v>175</v>
      </c>
      <c r="F363" s="62" t="s">
        <v>492</v>
      </c>
      <c r="G363" s="62"/>
      <c r="H363" s="62"/>
      <c r="I363" s="63"/>
      <c r="J363" s="53"/>
    </row>
    <row r="364" spans="1:10" ht="66" customHeight="1" hidden="1">
      <c r="A364" s="13" t="s">
        <v>176</v>
      </c>
      <c r="B364" s="62"/>
      <c r="C364" s="62" t="s">
        <v>61</v>
      </c>
      <c r="D364" s="62" t="s">
        <v>94</v>
      </c>
      <c r="E364" s="62" t="s">
        <v>177</v>
      </c>
      <c r="F364" s="62"/>
      <c r="G364" s="62"/>
      <c r="H364" s="62"/>
      <c r="I364" s="63">
        <f>I365</f>
        <v>0</v>
      </c>
      <c r="J364" s="53"/>
    </row>
    <row r="365" spans="1:10" ht="27.75" customHeight="1" hidden="1">
      <c r="A365" s="16" t="s">
        <v>505</v>
      </c>
      <c r="B365" s="62"/>
      <c r="C365" s="62" t="s">
        <v>61</v>
      </c>
      <c r="D365" s="62" t="s">
        <v>94</v>
      </c>
      <c r="E365" s="62" t="s">
        <v>177</v>
      </c>
      <c r="F365" s="62" t="s">
        <v>490</v>
      </c>
      <c r="G365" s="62"/>
      <c r="H365" s="62"/>
      <c r="I365" s="63">
        <f>I366</f>
        <v>0</v>
      </c>
      <c r="J365" s="53"/>
    </row>
    <row r="366" spans="1:10" ht="30.75" customHeight="1" hidden="1">
      <c r="A366" s="75" t="s">
        <v>506</v>
      </c>
      <c r="B366" s="62"/>
      <c r="C366" s="62" t="s">
        <v>61</v>
      </c>
      <c r="D366" s="62" t="s">
        <v>94</v>
      </c>
      <c r="E366" s="62" t="s">
        <v>177</v>
      </c>
      <c r="F366" s="62" t="s">
        <v>492</v>
      </c>
      <c r="G366" s="62"/>
      <c r="H366" s="62"/>
      <c r="I366" s="63"/>
      <c r="J366" s="53"/>
    </row>
    <row r="367" spans="1:10" ht="53.25" customHeight="1" hidden="1">
      <c r="A367" s="13" t="s">
        <v>178</v>
      </c>
      <c r="B367" s="62"/>
      <c r="C367" s="62" t="s">
        <v>61</v>
      </c>
      <c r="D367" s="62" t="s">
        <v>94</v>
      </c>
      <c r="E367" s="62" t="s">
        <v>179</v>
      </c>
      <c r="F367" s="62"/>
      <c r="G367" s="62"/>
      <c r="H367" s="62"/>
      <c r="I367" s="63">
        <f>I368</f>
        <v>0</v>
      </c>
      <c r="J367" s="63">
        <f>J368</f>
        <v>0</v>
      </c>
    </row>
    <row r="368" spans="1:10" ht="27" customHeight="1" hidden="1">
      <c r="A368" s="16" t="s">
        <v>505</v>
      </c>
      <c r="B368" s="62"/>
      <c r="C368" s="62" t="s">
        <v>61</v>
      </c>
      <c r="D368" s="62" t="s">
        <v>94</v>
      </c>
      <c r="E368" s="62" t="s">
        <v>179</v>
      </c>
      <c r="F368" s="62" t="s">
        <v>490</v>
      </c>
      <c r="G368" s="62"/>
      <c r="H368" s="62"/>
      <c r="I368" s="63">
        <f>I369</f>
        <v>0</v>
      </c>
      <c r="J368" s="63">
        <f>J369+J371+J373+J375</f>
        <v>0</v>
      </c>
    </row>
    <row r="369" spans="1:10" ht="27" customHeight="1" hidden="1">
      <c r="A369" s="75" t="s">
        <v>506</v>
      </c>
      <c r="B369" s="62"/>
      <c r="C369" s="62" t="s">
        <v>61</v>
      </c>
      <c r="D369" s="62" t="s">
        <v>94</v>
      </c>
      <c r="E369" s="62" t="s">
        <v>179</v>
      </c>
      <c r="F369" s="62" t="s">
        <v>492</v>
      </c>
      <c r="G369" s="62"/>
      <c r="H369" s="62"/>
      <c r="I369" s="63"/>
      <c r="J369" s="63">
        <f>J370</f>
        <v>0</v>
      </c>
    </row>
    <row r="370" spans="1:10" ht="26.25" customHeight="1" hidden="1">
      <c r="A370" s="16" t="s">
        <v>565</v>
      </c>
      <c r="B370" s="62"/>
      <c r="C370" s="62" t="s">
        <v>61</v>
      </c>
      <c r="D370" s="62" t="s">
        <v>94</v>
      </c>
      <c r="E370" s="62" t="s">
        <v>267</v>
      </c>
      <c r="F370" s="62"/>
      <c r="G370" s="62"/>
      <c r="H370" s="62"/>
      <c r="I370" s="63">
        <f>I371</f>
        <v>0</v>
      </c>
      <c r="J370" s="53"/>
    </row>
    <row r="371" spans="1:10" ht="27" customHeight="1" hidden="1">
      <c r="A371" s="16" t="s">
        <v>505</v>
      </c>
      <c r="B371" s="62"/>
      <c r="C371" s="62" t="s">
        <v>61</v>
      </c>
      <c r="D371" s="62" t="s">
        <v>94</v>
      </c>
      <c r="E371" s="62" t="s">
        <v>267</v>
      </c>
      <c r="F371" s="62" t="s">
        <v>490</v>
      </c>
      <c r="G371" s="62"/>
      <c r="H371" s="62"/>
      <c r="I371" s="63">
        <f>I372</f>
        <v>0</v>
      </c>
      <c r="J371" s="63">
        <f>J372</f>
        <v>0</v>
      </c>
    </row>
    <row r="372" spans="1:10" ht="27" customHeight="1" hidden="1">
      <c r="A372" s="75" t="s">
        <v>506</v>
      </c>
      <c r="B372" s="62"/>
      <c r="C372" s="62" t="s">
        <v>61</v>
      </c>
      <c r="D372" s="62" t="s">
        <v>94</v>
      </c>
      <c r="E372" s="62" t="s">
        <v>267</v>
      </c>
      <c r="F372" s="62" t="s">
        <v>492</v>
      </c>
      <c r="G372" s="62"/>
      <c r="H372" s="62"/>
      <c r="I372" s="63"/>
      <c r="J372" s="53"/>
    </row>
    <row r="373" spans="1:10" ht="26.25" customHeight="1" hidden="1">
      <c r="A373" s="13" t="s">
        <v>180</v>
      </c>
      <c r="B373" s="62"/>
      <c r="C373" s="62" t="s">
        <v>61</v>
      </c>
      <c r="D373" s="62" t="s">
        <v>94</v>
      </c>
      <c r="E373" s="62" t="s">
        <v>181</v>
      </c>
      <c r="F373" s="62"/>
      <c r="G373" s="62"/>
      <c r="H373" s="62"/>
      <c r="I373" s="63">
        <f>I374+I376</f>
        <v>0</v>
      </c>
      <c r="J373" s="53"/>
    </row>
    <row r="374" spans="1:10" ht="25.5" customHeight="1" hidden="1">
      <c r="A374" s="16" t="s">
        <v>505</v>
      </c>
      <c r="B374" s="62"/>
      <c r="C374" s="62" t="s">
        <v>61</v>
      </c>
      <c r="D374" s="62" t="s">
        <v>94</v>
      </c>
      <c r="E374" s="62" t="s">
        <v>181</v>
      </c>
      <c r="F374" s="62" t="s">
        <v>490</v>
      </c>
      <c r="G374" s="62"/>
      <c r="H374" s="62"/>
      <c r="I374" s="63">
        <f>I375</f>
        <v>0</v>
      </c>
      <c r="J374" s="53"/>
    </row>
    <row r="375" spans="1:10" ht="24.75" customHeight="1" hidden="1">
      <c r="A375" s="75" t="s">
        <v>506</v>
      </c>
      <c r="B375" s="62"/>
      <c r="C375" s="62" t="s">
        <v>61</v>
      </c>
      <c r="D375" s="62" t="s">
        <v>94</v>
      </c>
      <c r="E375" s="62" t="s">
        <v>181</v>
      </c>
      <c r="F375" s="62" t="s">
        <v>492</v>
      </c>
      <c r="G375" s="62"/>
      <c r="H375" s="62"/>
      <c r="I375" s="63"/>
      <c r="J375" s="53"/>
    </row>
    <row r="376" spans="1:10" ht="24.75" customHeight="1" hidden="1">
      <c r="A376" s="75" t="s">
        <v>555</v>
      </c>
      <c r="B376" s="62"/>
      <c r="C376" s="62" t="s">
        <v>61</v>
      </c>
      <c r="D376" s="62" t="s">
        <v>94</v>
      </c>
      <c r="E376" s="62" t="s">
        <v>181</v>
      </c>
      <c r="F376" s="62" t="s">
        <v>556</v>
      </c>
      <c r="G376" s="62"/>
      <c r="H376" s="62"/>
      <c r="I376" s="63">
        <f>I377</f>
        <v>0</v>
      </c>
      <c r="J376" s="53"/>
    </row>
    <row r="377" spans="1:10" ht="24.75" customHeight="1" hidden="1">
      <c r="A377" s="75" t="s">
        <v>604</v>
      </c>
      <c r="B377" s="62"/>
      <c r="C377" s="62" t="s">
        <v>61</v>
      </c>
      <c r="D377" s="62" t="s">
        <v>94</v>
      </c>
      <c r="E377" s="62" t="s">
        <v>181</v>
      </c>
      <c r="F377" s="62" t="s">
        <v>605</v>
      </c>
      <c r="G377" s="62"/>
      <c r="H377" s="62"/>
      <c r="I377" s="63"/>
      <c r="J377" s="53"/>
    </row>
    <row r="378" spans="1:10" ht="40.5" customHeight="1" hidden="1">
      <c r="A378" s="13" t="s">
        <v>566</v>
      </c>
      <c r="B378" s="62" t="s">
        <v>31</v>
      </c>
      <c r="C378" s="62" t="s">
        <v>61</v>
      </c>
      <c r="D378" s="62" t="s">
        <v>94</v>
      </c>
      <c r="E378" s="62" t="s">
        <v>355</v>
      </c>
      <c r="F378" s="62"/>
      <c r="G378" s="63">
        <f>G379</f>
        <v>11000</v>
      </c>
      <c r="H378" s="62"/>
      <c r="I378" s="63">
        <f>I379</f>
        <v>0</v>
      </c>
      <c r="J378" s="53"/>
    </row>
    <row r="379" spans="1:10" ht="32.25" customHeight="1" hidden="1">
      <c r="A379" s="13" t="s">
        <v>489</v>
      </c>
      <c r="B379" s="62" t="s">
        <v>31</v>
      </c>
      <c r="C379" s="62" t="s">
        <v>61</v>
      </c>
      <c r="D379" s="62" t="s">
        <v>94</v>
      </c>
      <c r="E379" s="62" t="s">
        <v>355</v>
      </c>
      <c r="F379" s="62" t="s">
        <v>490</v>
      </c>
      <c r="G379" s="63">
        <v>11000</v>
      </c>
      <c r="H379" s="62"/>
      <c r="I379" s="63">
        <f>I380</f>
        <v>0</v>
      </c>
      <c r="J379" s="61">
        <f>J380+J384</f>
        <v>0</v>
      </c>
    </row>
    <row r="380" spans="1:10" ht="27" customHeight="1" hidden="1">
      <c r="A380" s="13" t="s">
        <v>491</v>
      </c>
      <c r="B380" s="62"/>
      <c r="C380" s="62" t="s">
        <v>61</v>
      </c>
      <c r="D380" s="62" t="s">
        <v>94</v>
      </c>
      <c r="E380" s="62" t="s">
        <v>355</v>
      </c>
      <c r="F380" s="62" t="s">
        <v>492</v>
      </c>
      <c r="G380" s="62"/>
      <c r="H380" s="62"/>
      <c r="I380" s="63"/>
      <c r="J380" s="53"/>
    </row>
    <row r="381" spans="1:10" ht="66" customHeight="1" hidden="1">
      <c r="A381" s="13" t="s">
        <v>567</v>
      </c>
      <c r="B381" s="62"/>
      <c r="C381" s="62" t="s">
        <v>61</v>
      </c>
      <c r="D381" s="62" t="s">
        <v>94</v>
      </c>
      <c r="E381" s="62" t="s">
        <v>568</v>
      </c>
      <c r="F381" s="62"/>
      <c r="G381" s="62"/>
      <c r="H381" s="62"/>
      <c r="I381" s="63">
        <f>I382</f>
        <v>0</v>
      </c>
      <c r="J381" s="53"/>
    </row>
    <row r="382" spans="1:10" ht="30" customHeight="1" hidden="1">
      <c r="A382" s="13" t="s">
        <v>489</v>
      </c>
      <c r="B382" s="62"/>
      <c r="C382" s="62" t="s">
        <v>61</v>
      </c>
      <c r="D382" s="62" t="s">
        <v>94</v>
      </c>
      <c r="E382" s="62" t="s">
        <v>568</v>
      </c>
      <c r="F382" s="62" t="s">
        <v>490</v>
      </c>
      <c r="G382" s="62"/>
      <c r="H382" s="62"/>
      <c r="I382" s="63">
        <f>I383</f>
        <v>0</v>
      </c>
      <c r="J382" s="53"/>
    </row>
    <row r="383" spans="1:10" ht="31.5" customHeight="1" hidden="1">
      <c r="A383" s="13" t="s">
        <v>491</v>
      </c>
      <c r="B383" s="62"/>
      <c r="C383" s="62" t="s">
        <v>61</v>
      </c>
      <c r="D383" s="62" t="s">
        <v>94</v>
      </c>
      <c r="E383" s="62" t="s">
        <v>568</v>
      </c>
      <c r="F383" s="62" t="s">
        <v>492</v>
      </c>
      <c r="G383" s="62"/>
      <c r="H383" s="62"/>
      <c r="I383" s="63"/>
      <c r="J383" s="53"/>
    </row>
    <row r="384" spans="1:10" ht="28.5" customHeight="1" hidden="1">
      <c r="A384" s="8" t="s">
        <v>183</v>
      </c>
      <c r="B384" s="56"/>
      <c r="C384" s="56" t="s">
        <v>184</v>
      </c>
      <c r="D384" s="56"/>
      <c r="E384" s="56"/>
      <c r="F384" s="56"/>
      <c r="G384" s="56"/>
      <c r="H384" s="56"/>
      <c r="I384" s="61">
        <f>I385+I416</f>
        <v>0</v>
      </c>
      <c r="J384" s="53"/>
    </row>
    <row r="385" spans="1:10" ht="18" customHeight="1" hidden="1">
      <c r="A385" s="8" t="s">
        <v>185</v>
      </c>
      <c r="B385" s="56"/>
      <c r="C385" s="56" t="s">
        <v>184</v>
      </c>
      <c r="D385" s="56" t="s">
        <v>43</v>
      </c>
      <c r="E385" s="56"/>
      <c r="F385" s="56"/>
      <c r="G385" s="56"/>
      <c r="H385" s="56"/>
      <c r="I385" s="61">
        <f>I386+I393+I404+I411</f>
        <v>0</v>
      </c>
      <c r="J385" s="53"/>
    </row>
    <row r="386" spans="1:10" ht="18" customHeight="1" hidden="1">
      <c r="A386" s="13" t="s">
        <v>186</v>
      </c>
      <c r="B386" s="62"/>
      <c r="C386" s="62" t="s">
        <v>184</v>
      </c>
      <c r="D386" s="62" t="s">
        <v>43</v>
      </c>
      <c r="E386" s="62" t="s">
        <v>187</v>
      </c>
      <c r="F386" s="62"/>
      <c r="G386" s="62"/>
      <c r="H386" s="62"/>
      <c r="I386" s="63">
        <f>I387</f>
        <v>0</v>
      </c>
      <c r="J386" s="53"/>
    </row>
    <row r="387" spans="1:10" ht="27.75" customHeight="1" hidden="1">
      <c r="A387" s="13" t="s">
        <v>134</v>
      </c>
      <c r="B387" s="62"/>
      <c r="C387" s="62" t="s">
        <v>184</v>
      </c>
      <c r="D387" s="62" t="s">
        <v>43</v>
      </c>
      <c r="E387" s="62" t="s">
        <v>188</v>
      </c>
      <c r="F387" s="62"/>
      <c r="G387" s="62"/>
      <c r="H387" s="62"/>
      <c r="I387" s="63">
        <f>I388+I390</f>
        <v>0</v>
      </c>
      <c r="J387" s="53"/>
    </row>
    <row r="388" spans="1:10" ht="38.25" customHeight="1" hidden="1">
      <c r="A388" s="75" t="s">
        <v>550</v>
      </c>
      <c r="B388" s="62"/>
      <c r="C388" s="62" t="s">
        <v>184</v>
      </c>
      <c r="D388" s="62" t="s">
        <v>43</v>
      </c>
      <c r="E388" s="62" t="s">
        <v>188</v>
      </c>
      <c r="F388" s="62" t="s">
        <v>552</v>
      </c>
      <c r="G388" s="62"/>
      <c r="H388" s="62"/>
      <c r="I388" s="63">
        <f>I389</f>
        <v>0</v>
      </c>
      <c r="J388" s="53"/>
    </row>
    <row r="389" spans="1:10" ht="54.75" customHeight="1" hidden="1">
      <c r="A389" s="75" t="s">
        <v>553</v>
      </c>
      <c r="B389" s="62"/>
      <c r="C389" s="62" t="s">
        <v>184</v>
      </c>
      <c r="D389" s="62" t="s">
        <v>43</v>
      </c>
      <c r="E389" s="62" t="s">
        <v>188</v>
      </c>
      <c r="F389" s="62" t="s">
        <v>554</v>
      </c>
      <c r="G389" s="62"/>
      <c r="H389" s="62"/>
      <c r="I389" s="63"/>
      <c r="J389" s="53"/>
    </row>
    <row r="390" spans="1:10" ht="15.75" customHeight="1" hidden="1">
      <c r="A390" s="75" t="s">
        <v>528</v>
      </c>
      <c r="B390" s="58"/>
      <c r="C390" s="62" t="s">
        <v>184</v>
      </c>
      <c r="D390" s="62" t="s">
        <v>43</v>
      </c>
      <c r="E390" s="62" t="s">
        <v>188</v>
      </c>
      <c r="F390" s="58" t="s">
        <v>494</v>
      </c>
      <c r="G390" s="58"/>
      <c r="H390" s="58"/>
      <c r="I390" s="67">
        <f>I391+I392</f>
        <v>0</v>
      </c>
      <c r="J390" s="53"/>
    </row>
    <row r="391" spans="1:10" ht="26.25" customHeight="1" hidden="1">
      <c r="A391" s="75" t="s">
        <v>559</v>
      </c>
      <c r="B391" s="58"/>
      <c r="C391" s="62" t="s">
        <v>184</v>
      </c>
      <c r="D391" s="62" t="s">
        <v>43</v>
      </c>
      <c r="E391" s="62" t="s">
        <v>188</v>
      </c>
      <c r="F391" s="68" t="s">
        <v>496</v>
      </c>
      <c r="G391" s="58"/>
      <c r="H391" s="58"/>
      <c r="I391" s="67"/>
      <c r="J391" s="53"/>
    </row>
    <row r="392" spans="1:10" ht="15.75" customHeight="1" hidden="1">
      <c r="A392" s="75" t="s">
        <v>560</v>
      </c>
      <c r="B392" s="58"/>
      <c r="C392" s="62" t="s">
        <v>184</v>
      </c>
      <c r="D392" s="62" t="s">
        <v>43</v>
      </c>
      <c r="E392" s="62" t="s">
        <v>188</v>
      </c>
      <c r="F392" s="58" t="s">
        <v>499</v>
      </c>
      <c r="G392" s="58"/>
      <c r="H392" s="58"/>
      <c r="I392" s="67"/>
      <c r="J392" s="53"/>
    </row>
    <row r="393" spans="1:9" ht="15.75" customHeight="1" hidden="1">
      <c r="A393" s="13" t="s">
        <v>153</v>
      </c>
      <c r="B393" s="62"/>
      <c r="C393" s="62" t="s">
        <v>184</v>
      </c>
      <c r="D393" s="62" t="s">
        <v>43</v>
      </c>
      <c r="E393" s="62" t="s">
        <v>75</v>
      </c>
      <c r="F393" s="62"/>
      <c r="G393" s="62"/>
      <c r="H393" s="62"/>
      <c r="I393" s="63">
        <f>I394+I397</f>
        <v>0</v>
      </c>
    </row>
    <row r="394" spans="1:9" ht="66" customHeight="1" hidden="1">
      <c r="A394" s="13"/>
      <c r="B394" s="62"/>
      <c r="C394" s="62"/>
      <c r="D394" s="62"/>
      <c r="E394" s="62"/>
      <c r="F394" s="62"/>
      <c r="G394" s="62"/>
      <c r="H394" s="62"/>
      <c r="I394" s="63">
        <f>I395</f>
        <v>0</v>
      </c>
    </row>
    <row r="395" spans="1:9" ht="66" customHeight="1" hidden="1">
      <c r="A395" s="13"/>
      <c r="B395" s="62"/>
      <c r="C395" s="62"/>
      <c r="D395" s="62"/>
      <c r="E395" s="62"/>
      <c r="F395" s="62"/>
      <c r="G395" s="62"/>
      <c r="H395" s="62"/>
      <c r="I395" s="63">
        <f>I396</f>
        <v>0</v>
      </c>
    </row>
    <row r="396" spans="1:9" ht="66" customHeight="1" hidden="1">
      <c r="A396" s="13"/>
      <c r="B396" s="62"/>
      <c r="C396" s="62"/>
      <c r="D396" s="62"/>
      <c r="E396" s="62"/>
      <c r="F396" s="62"/>
      <c r="G396" s="62"/>
      <c r="H396" s="62"/>
      <c r="I396" s="63"/>
    </row>
    <row r="397" spans="1:9" ht="66" customHeight="1" hidden="1">
      <c r="A397" s="13" t="s">
        <v>76</v>
      </c>
      <c r="B397" s="62"/>
      <c r="C397" s="62" t="s">
        <v>184</v>
      </c>
      <c r="D397" s="62" t="s">
        <v>43</v>
      </c>
      <c r="E397" s="62" t="s">
        <v>77</v>
      </c>
      <c r="F397" s="62"/>
      <c r="G397" s="62"/>
      <c r="H397" s="62"/>
      <c r="I397" s="63">
        <f>I398+I402</f>
        <v>0</v>
      </c>
    </row>
    <row r="398" spans="1:9" ht="66" customHeight="1" hidden="1">
      <c r="A398" s="13" t="s">
        <v>136</v>
      </c>
      <c r="B398" s="62"/>
      <c r="C398" s="62" t="s">
        <v>184</v>
      </c>
      <c r="D398" s="62" t="s">
        <v>43</v>
      </c>
      <c r="E398" s="62" t="s">
        <v>137</v>
      </c>
      <c r="F398" s="62"/>
      <c r="G398" s="62"/>
      <c r="H398" s="62"/>
      <c r="I398" s="63">
        <f>I399</f>
        <v>0</v>
      </c>
    </row>
    <row r="399" spans="1:9" ht="66" customHeight="1" hidden="1">
      <c r="A399" s="75" t="s">
        <v>555</v>
      </c>
      <c r="B399" s="62"/>
      <c r="C399" s="62" t="s">
        <v>184</v>
      </c>
      <c r="D399" s="62" t="s">
        <v>43</v>
      </c>
      <c r="E399" s="62" t="s">
        <v>137</v>
      </c>
      <c r="F399" s="62" t="s">
        <v>556</v>
      </c>
      <c r="G399" s="62"/>
      <c r="H399" s="62"/>
      <c r="I399" s="63">
        <f>I401+I400</f>
        <v>0</v>
      </c>
    </row>
    <row r="400" spans="1:9" ht="66" customHeight="1" hidden="1">
      <c r="A400" s="75" t="s">
        <v>628</v>
      </c>
      <c r="B400" s="62"/>
      <c r="C400" s="62" t="s">
        <v>184</v>
      </c>
      <c r="D400" s="62" t="s">
        <v>43</v>
      </c>
      <c r="E400" s="62" t="s">
        <v>137</v>
      </c>
      <c r="F400" s="62" t="s">
        <v>575</v>
      </c>
      <c r="G400" s="62"/>
      <c r="H400" s="62"/>
      <c r="I400" s="63">
        <v>0</v>
      </c>
    </row>
    <row r="401" spans="1:9" ht="66" customHeight="1" hidden="1">
      <c r="A401" s="75" t="s">
        <v>557</v>
      </c>
      <c r="B401" s="62"/>
      <c r="C401" s="62" t="s">
        <v>184</v>
      </c>
      <c r="D401" s="62" t="s">
        <v>43</v>
      </c>
      <c r="E401" s="62" t="s">
        <v>137</v>
      </c>
      <c r="F401" s="62" t="s">
        <v>558</v>
      </c>
      <c r="G401" s="62"/>
      <c r="H401" s="62"/>
      <c r="I401" s="63"/>
    </row>
    <row r="402" spans="1:9" ht="66" customHeight="1" hidden="1">
      <c r="A402" s="13"/>
      <c r="B402" s="62"/>
      <c r="C402" s="62"/>
      <c r="D402" s="62"/>
      <c r="E402" s="62"/>
      <c r="F402" s="62"/>
      <c r="G402" s="62"/>
      <c r="H402" s="62"/>
      <c r="I402" s="63"/>
    </row>
    <row r="403" spans="1:9" ht="66" customHeight="1" hidden="1">
      <c r="A403" s="13"/>
      <c r="B403" s="62"/>
      <c r="C403" s="62"/>
      <c r="D403" s="62"/>
      <c r="E403" s="62"/>
      <c r="F403" s="62"/>
      <c r="G403" s="62"/>
      <c r="H403" s="62"/>
      <c r="I403" s="63"/>
    </row>
    <row r="404" spans="1:9" ht="66" customHeight="1" hidden="1">
      <c r="A404" s="125" t="s">
        <v>189</v>
      </c>
      <c r="B404" s="62"/>
      <c r="C404" s="62" t="s">
        <v>184</v>
      </c>
      <c r="D404" s="62" t="s">
        <v>43</v>
      </c>
      <c r="E404" s="62" t="s">
        <v>91</v>
      </c>
      <c r="F404" s="62"/>
      <c r="G404" s="62"/>
      <c r="H404" s="62"/>
      <c r="I404" s="63">
        <f>I405+I408</f>
        <v>0</v>
      </c>
    </row>
    <row r="405" spans="1:9" ht="66" customHeight="1" hidden="1">
      <c r="A405" s="13" t="s">
        <v>569</v>
      </c>
      <c r="B405" s="62"/>
      <c r="C405" s="62" t="s">
        <v>184</v>
      </c>
      <c r="D405" s="62" t="s">
        <v>43</v>
      </c>
      <c r="E405" s="62" t="s">
        <v>190</v>
      </c>
      <c r="F405" s="62"/>
      <c r="G405" s="62"/>
      <c r="H405" s="62"/>
      <c r="I405" s="63">
        <f>I406</f>
        <v>0</v>
      </c>
    </row>
    <row r="406" spans="1:9" ht="66" customHeight="1" hidden="1">
      <c r="A406" s="16" t="s">
        <v>505</v>
      </c>
      <c r="B406" s="62"/>
      <c r="C406" s="62" t="s">
        <v>184</v>
      </c>
      <c r="D406" s="62" t="s">
        <v>43</v>
      </c>
      <c r="E406" s="62" t="s">
        <v>190</v>
      </c>
      <c r="F406" s="62" t="s">
        <v>490</v>
      </c>
      <c r="G406" s="62"/>
      <c r="H406" s="62"/>
      <c r="I406" s="63">
        <f>I407</f>
        <v>0</v>
      </c>
    </row>
    <row r="407" spans="1:9" ht="66" customHeight="1" hidden="1">
      <c r="A407" s="75" t="s">
        <v>506</v>
      </c>
      <c r="B407" s="62"/>
      <c r="C407" s="62" t="s">
        <v>184</v>
      </c>
      <c r="D407" s="62" t="s">
        <v>43</v>
      </c>
      <c r="E407" s="62" t="s">
        <v>190</v>
      </c>
      <c r="F407" s="62" t="s">
        <v>492</v>
      </c>
      <c r="G407" s="62"/>
      <c r="H407" s="62"/>
      <c r="I407" s="63"/>
    </row>
    <row r="408" spans="1:9" ht="27" customHeight="1" hidden="1">
      <c r="A408" s="13" t="s">
        <v>191</v>
      </c>
      <c r="B408" s="62"/>
      <c r="C408" s="62" t="s">
        <v>184</v>
      </c>
      <c r="D408" s="62" t="s">
        <v>43</v>
      </c>
      <c r="E408" s="62" t="s">
        <v>192</v>
      </c>
      <c r="F408" s="62"/>
      <c r="G408" s="62"/>
      <c r="H408" s="62"/>
      <c r="I408" s="63">
        <f>I409</f>
        <v>0</v>
      </c>
    </row>
    <row r="409" spans="1:9" ht="27" customHeight="1" hidden="1">
      <c r="A409" s="16" t="s">
        <v>505</v>
      </c>
      <c r="B409" s="62"/>
      <c r="C409" s="62" t="s">
        <v>184</v>
      </c>
      <c r="D409" s="62" t="s">
        <v>43</v>
      </c>
      <c r="E409" s="62" t="s">
        <v>192</v>
      </c>
      <c r="F409" s="62" t="s">
        <v>490</v>
      </c>
      <c r="G409" s="62"/>
      <c r="H409" s="62"/>
      <c r="I409" s="63">
        <f>I410</f>
        <v>0</v>
      </c>
    </row>
    <row r="410" spans="1:9" ht="25.5" customHeight="1" hidden="1">
      <c r="A410" s="75" t="s">
        <v>506</v>
      </c>
      <c r="B410" s="62"/>
      <c r="C410" s="62" t="s">
        <v>184</v>
      </c>
      <c r="D410" s="62" t="s">
        <v>43</v>
      </c>
      <c r="E410" s="62" t="s">
        <v>192</v>
      </c>
      <c r="F410" s="62" t="s">
        <v>492</v>
      </c>
      <c r="G410" s="62"/>
      <c r="H410" s="62"/>
      <c r="I410" s="63"/>
    </row>
    <row r="411" spans="1:9" ht="15" customHeight="1" hidden="1">
      <c r="A411" s="75" t="s">
        <v>618</v>
      </c>
      <c r="B411" s="62"/>
      <c r="C411" s="62" t="s">
        <v>184</v>
      </c>
      <c r="D411" s="62" t="s">
        <v>43</v>
      </c>
      <c r="E411" s="62" t="s">
        <v>171</v>
      </c>
      <c r="F411" s="62"/>
      <c r="G411" s="62"/>
      <c r="H411" s="62"/>
      <c r="I411" s="63">
        <f>I412</f>
        <v>0</v>
      </c>
    </row>
    <row r="412" spans="1:9" ht="27" customHeight="1" hidden="1">
      <c r="A412" s="75" t="s">
        <v>635</v>
      </c>
      <c r="B412" s="62"/>
      <c r="C412" s="62" t="s">
        <v>184</v>
      </c>
      <c r="D412" s="62" t="s">
        <v>43</v>
      </c>
      <c r="E412" s="62" t="s">
        <v>633</v>
      </c>
      <c r="F412" s="62"/>
      <c r="G412" s="62"/>
      <c r="H412" s="62"/>
      <c r="I412" s="63">
        <f>I413</f>
        <v>0</v>
      </c>
    </row>
    <row r="413" spans="1:9" ht="18.75" customHeight="1" hidden="1">
      <c r="A413" s="13" t="s">
        <v>521</v>
      </c>
      <c r="B413" s="62"/>
      <c r="C413" s="62" t="s">
        <v>184</v>
      </c>
      <c r="D413" s="62" t="s">
        <v>43</v>
      </c>
      <c r="E413" s="62" t="s">
        <v>634</v>
      </c>
      <c r="F413" s="68" t="s">
        <v>51</v>
      </c>
      <c r="G413" s="56"/>
      <c r="H413" s="56"/>
      <c r="I413" s="63">
        <f>I415+I414</f>
        <v>0</v>
      </c>
    </row>
    <row r="414" spans="1:9" ht="57" customHeight="1" hidden="1">
      <c r="A414" s="13" t="s">
        <v>534</v>
      </c>
      <c r="B414" s="62"/>
      <c r="C414" s="62" t="s">
        <v>184</v>
      </c>
      <c r="D414" s="62" t="s">
        <v>43</v>
      </c>
      <c r="E414" s="62" t="s">
        <v>633</v>
      </c>
      <c r="F414" s="68" t="s">
        <v>535</v>
      </c>
      <c r="G414" s="56"/>
      <c r="H414" s="56"/>
      <c r="I414" s="63"/>
    </row>
    <row r="415" spans="1:9" ht="15" customHeight="1" hidden="1">
      <c r="A415" s="13" t="s">
        <v>588</v>
      </c>
      <c r="B415" s="56"/>
      <c r="C415" s="62" t="s">
        <v>184</v>
      </c>
      <c r="D415" s="62" t="s">
        <v>43</v>
      </c>
      <c r="E415" s="62" t="s">
        <v>633</v>
      </c>
      <c r="F415" s="68" t="s">
        <v>518</v>
      </c>
      <c r="G415" s="56"/>
      <c r="H415" s="56"/>
      <c r="I415" s="63"/>
    </row>
    <row r="416" spans="1:9" ht="27" customHeight="1" hidden="1">
      <c r="A416" s="8" t="s">
        <v>684</v>
      </c>
      <c r="B416" s="56"/>
      <c r="C416" s="56" t="s">
        <v>184</v>
      </c>
      <c r="D416" s="56" t="s">
        <v>57</v>
      </c>
      <c r="E416" s="56"/>
      <c r="F416" s="56"/>
      <c r="G416" s="56"/>
      <c r="H416" s="56"/>
      <c r="I416" s="61">
        <f>I417</f>
        <v>0</v>
      </c>
    </row>
    <row r="417" spans="1:9" ht="15.75" customHeight="1" hidden="1">
      <c r="A417" s="13" t="s">
        <v>153</v>
      </c>
      <c r="B417" s="62"/>
      <c r="C417" s="62" t="s">
        <v>184</v>
      </c>
      <c r="D417" s="62" t="s">
        <v>57</v>
      </c>
      <c r="E417" s="62" t="s">
        <v>75</v>
      </c>
      <c r="F417" s="62"/>
      <c r="G417" s="62"/>
      <c r="H417" s="62"/>
      <c r="I417" s="63">
        <f>I419+I423+I428</f>
        <v>0</v>
      </c>
    </row>
    <row r="418" spans="1:9" ht="66" customHeight="1" hidden="1">
      <c r="A418" s="13" t="s">
        <v>76</v>
      </c>
      <c r="B418" s="62"/>
      <c r="C418" s="62" t="s">
        <v>184</v>
      </c>
      <c r="D418" s="62" t="s">
        <v>57</v>
      </c>
      <c r="E418" s="62" t="s">
        <v>77</v>
      </c>
      <c r="F418" s="62"/>
      <c r="G418" s="62"/>
      <c r="H418" s="62"/>
      <c r="I418" s="63">
        <f>I419+I423</f>
        <v>0</v>
      </c>
    </row>
    <row r="419" spans="1:9" ht="54" customHeight="1" hidden="1">
      <c r="A419" s="13" t="s">
        <v>136</v>
      </c>
      <c r="B419" s="62"/>
      <c r="C419" s="62" t="s">
        <v>184</v>
      </c>
      <c r="D419" s="62" t="s">
        <v>57</v>
      </c>
      <c r="E419" s="62" t="s">
        <v>137</v>
      </c>
      <c r="F419" s="62"/>
      <c r="G419" s="62"/>
      <c r="H419" s="62"/>
      <c r="I419" s="63">
        <f>I420</f>
        <v>0</v>
      </c>
    </row>
    <row r="420" spans="1:9" ht="26.25" customHeight="1" hidden="1">
      <c r="A420" s="75" t="s">
        <v>555</v>
      </c>
      <c r="B420" s="62"/>
      <c r="C420" s="62" t="s">
        <v>184</v>
      </c>
      <c r="D420" s="62" t="s">
        <v>57</v>
      </c>
      <c r="E420" s="62" t="s">
        <v>137</v>
      </c>
      <c r="F420" s="62" t="s">
        <v>556</v>
      </c>
      <c r="G420" s="62"/>
      <c r="H420" s="62"/>
      <c r="I420" s="63">
        <f>I421</f>
        <v>0</v>
      </c>
    </row>
    <row r="421" spans="1:9" ht="66" customHeight="1" hidden="1">
      <c r="A421" s="75" t="s">
        <v>628</v>
      </c>
      <c r="B421" s="62"/>
      <c r="C421" s="62" t="s">
        <v>184</v>
      </c>
      <c r="D421" s="62" t="s">
        <v>57</v>
      </c>
      <c r="E421" s="62" t="s">
        <v>137</v>
      </c>
      <c r="F421" s="62" t="s">
        <v>575</v>
      </c>
      <c r="G421" s="62"/>
      <c r="H421" s="62"/>
      <c r="I421" s="63"/>
    </row>
    <row r="422" spans="1:9" ht="66" customHeight="1" hidden="1">
      <c r="A422" s="13" t="s">
        <v>76</v>
      </c>
      <c r="B422" s="62"/>
      <c r="C422" s="62" t="s">
        <v>184</v>
      </c>
      <c r="D422" s="62" t="s">
        <v>57</v>
      </c>
      <c r="E422" s="62" t="s">
        <v>77</v>
      </c>
      <c r="F422" s="62"/>
      <c r="G422" s="62"/>
      <c r="H422" s="62"/>
      <c r="I422" s="63">
        <v>0</v>
      </c>
    </row>
    <row r="423" spans="1:9" ht="66" customHeight="1" hidden="1">
      <c r="A423" s="13" t="s">
        <v>194</v>
      </c>
      <c r="B423" s="62"/>
      <c r="C423" s="62" t="s">
        <v>184</v>
      </c>
      <c r="D423" s="62" t="s">
        <v>57</v>
      </c>
      <c r="E423" s="62" t="s">
        <v>195</v>
      </c>
      <c r="F423" s="62"/>
      <c r="G423" s="62"/>
      <c r="H423" s="62"/>
      <c r="I423" s="63">
        <f>I426+I424</f>
        <v>0</v>
      </c>
    </row>
    <row r="424" spans="1:9" ht="66" customHeight="1" hidden="1">
      <c r="A424" s="75" t="s">
        <v>555</v>
      </c>
      <c r="B424" s="62"/>
      <c r="C424" s="62" t="s">
        <v>184</v>
      </c>
      <c r="D424" s="62" t="s">
        <v>57</v>
      </c>
      <c r="E424" s="62" t="s">
        <v>195</v>
      </c>
      <c r="F424" s="62" t="s">
        <v>556</v>
      </c>
      <c r="G424" s="62"/>
      <c r="H424" s="62"/>
      <c r="I424" s="63">
        <f>I425</f>
        <v>0</v>
      </c>
    </row>
    <row r="425" spans="1:9" ht="66" customHeight="1" hidden="1">
      <c r="A425" s="75" t="s">
        <v>628</v>
      </c>
      <c r="B425" s="62"/>
      <c r="C425" s="62" t="s">
        <v>184</v>
      </c>
      <c r="D425" s="62" t="s">
        <v>57</v>
      </c>
      <c r="E425" s="62" t="s">
        <v>195</v>
      </c>
      <c r="F425" s="62" t="s">
        <v>575</v>
      </c>
      <c r="G425" s="62"/>
      <c r="H425" s="62"/>
      <c r="I425" s="63"/>
    </row>
    <row r="426" spans="1:9" ht="17.25" customHeight="1" hidden="1">
      <c r="A426" s="13" t="s">
        <v>153</v>
      </c>
      <c r="B426" s="62"/>
      <c r="C426" s="62" t="s">
        <v>184</v>
      </c>
      <c r="D426" s="62" t="s">
        <v>57</v>
      </c>
      <c r="E426" s="62" t="s">
        <v>195</v>
      </c>
      <c r="F426" s="62" t="s">
        <v>51</v>
      </c>
      <c r="G426" s="62"/>
      <c r="H426" s="62"/>
      <c r="I426" s="63">
        <f>I427</f>
        <v>0</v>
      </c>
    </row>
    <row r="427" spans="1:9" ht="18" customHeight="1" hidden="1">
      <c r="A427" s="13" t="s">
        <v>517</v>
      </c>
      <c r="B427" s="62"/>
      <c r="C427" s="62" t="s">
        <v>184</v>
      </c>
      <c r="D427" s="62" t="s">
        <v>57</v>
      </c>
      <c r="E427" s="62" t="s">
        <v>195</v>
      </c>
      <c r="F427" s="62" t="s">
        <v>518</v>
      </c>
      <c r="G427" s="62"/>
      <c r="H427" s="62"/>
      <c r="I427" s="63"/>
    </row>
    <row r="428" spans="1:9" ht="34.5" customHeight="1" hidden="1">
      <c r="A428" s="73" t="s">
        <v>658</v>
      </c>
      <c r="B428" s="62"/>
      <c r="C428" s="62" t="s">
        <v>184</v>
      </c>
      <c r="D428" s="62" t="s">
        <v>57</v>
      </c>
      <c r="E428" s="62" t="s">
        <v>659</v>
      </c>
      <c r="F428" s="62"/>
      <c r="G428" s="62"/>
      <c r="H428" s="62"/>
      <c r="I428" s="63">
        <f>I429</f>
        <v>0</v>
      </c>
    </row>
    <row r="429" spans="1:9" ht="77.25" customHeight="1" hidden="1">
      <c r="A429" s="73" t="s">
        <v>660</v>
      </c>
      <c r="B429" s="62"/>
      <c r="C429" s="62" t="s">
        <v>184</v>
      </c>
      <c r="D429" s="62" t="s">
        <v>57</v>
      </c>
      <c r="E429" s="62" t="s">
        <v>661</v>
      </c>
      <c r="F429" s="62"/>
      <c r="G429" s="62"/>
      <c r="H429" s="62"/>
      <c r="I429" s="63">
        <f>I430</f>
        <v>0</v>
      </c>
    </row>
    <row r="430" spans="1:9" ht="24" customHeight="1" hidden="1">
      <c r="A430" s="13" t="s">
        <v>153</v>
      </c>
      <c r="B430" s="62"/>
      <c r="C430" s="62" t="s">
        <v>184</v>
      </c>
      <c r="D430" s="62" t="s">
        <v>57</v>
      </c>
      <c r="E430" s="62" t="s">
        <v>661</v>
      </c>
      <c r="F430" s="62" t="s">
        <v>51</v>
      </c>
      <c r="G430" s="62"/>
      <c r="H430" s="62"/>
      <c r="I430" s="63">
        <f>I431</f>
        <v>0</v>
      </c>
    </row>
    <row r="431" spans="1:9" ht="24" customHeight="1" hidden="1">
      <c r="A431" s="13" t="s">
        <v>517</v>
      </c>
      <c r="B431" s="62"/>
      <c r="C431" s="62" t="s">
        <v>184</v>
      </c>
      <c r="D431" s="62" t="s">
        <v>57</v>
      </c>
      <c r="E431" s="62" t="s">
        <v>661</v>
      </c>
      <c r="F431" s="62" t="s">
        <v>518</v>
      </c>
      <c r="G431" s="62"/>
      <c r="H431" s="62"/>
      <c r="I431" s="63"/>
    </row>
    <row r="432" spans="1:9" ht="66" customHeight="1" hidden="1">
      <c r="A432" s="73"/>
      <c r="B432" s="62"/>
      <c r="C432" s="62"/>
      <c r="D432" s="62"/>
      <c r="E432" s="62"/>
      <c r="F432" s="62"/>
      <c r="G432" s="62"/>
      <c r="H432" s="62"/>
      <c r="I432" s="63"/>
    </row>
    <row r="433" spans="1:9" ht="19.5" customHeight="1" hidden="1">
      <c r="A433" s="8" t="s">
        <v>196</v>
      </c>
      <c r="B433" s="56"/>
      <c r="C433" s="56" t="s">
        <v>197</v>
      </c>
      <c r="D433" s="56"/>
      <c r="E433" s="56"/>
      <c r="F433" s="56"/>
      <c r="G433" s="56"/>
      <c r="H433" s="56"/>
      <c r="I433" s="61">
        <f>I434+I439+I457+I481</f>
        <v>0</v>
      </c>
    </row>
    <row r="434" spans="1:9" ht="21" customHeight="1" hidden="1">
      <c r="A434" s="8" t="s">
        <v>198</v>
      </c>
      <c r="B434" s="56"/>
      <c r="C434" s="56" t="s">
        <v>197</v>
      </c>
      <c r="D434" s="56" t="s">
        <v>43</v>
      </c>
      <c r="E434" s="56"/>
      <c r="F434" s="56"/>
      <c r="G434" s="56"/>
      <c r="H434" s="56"/>
      <c r="I434" s="61">
        <f>I435</f>
        <v>0</v>
      </c>
    </row>
    <row r="435" spans="1:9" ht="29.25" customHeight="1" hidden="1">
      <c r="A435" s="13" t="s">
        <v>199</v>
      </c>
      <c r="B435" s="62"/>
      <c r="C435" s="62" t="s">
        <v>197</v>
      </c>
      <c r="D435" s="62" t="s">
        <v>43</v>
      </c>
      <c r="E435" s="62" t="s">
        <v>200</v>
      </c>
      <c r="F435" s="62"/>
      <c r="G435" s="62"/>
      <c r="H435" s="62"/>
      <c r="I435" s="63">
        <f>I436</f>
        <v>0</v>
      </c>
    </row>
    <row r="436" spans="1:9" ht="40.5" customHeight="1" hidden="1">
      <c r="A436" s="13" t="s">
        <v>201</v>
      </c>
      <c r="B436" s="62"/>
      <c r="C436" s="62" t="s">
        <v>197</v>
      </c>
      <c r="D436" s="62" t="s">
        <v>43</v>
      </c>
      <c r="E436" s="62" t="s">
        <v>202</v>
      </c>
      <c r="F436" s="62"/>
      <c r="G436" s="62"/>
      <c r="H436" s="62"/>
      <c r="I436" s="63">
        <f>I437</f>
        <v>0</v>
      </c>
    </row>
    <row r="437" spans="1:9" ht="30" customHeight="1" hidden="1">
      <c r="A437" s="13" t="s">
        <v>570</v>
      </c>
      <c r="B437" s="62"/>
      <c r="C437" s="62" t="s">
        <v>197</v>
      </c>
      <c r="D437" s="62" t="s">
        <v>43</v>
      </c>
      <c r="E437" s="62" t="s">
        <v>202</v>
      </c>
      <c r="F437" s="62" t="s">
        <v>556</v>
      </c>
      <c r="G437" s="62"/>
      <c r="H437" s="62"/>
      <c r="I437" s="63">
        <f>I438</f>
        <v>0</v>
      </c>
    </row>
    <row r="438" spans="1:9" ht="29.25" customHeight="1" hidden="1">
      <c r="A438" s="13" t="s">
        <v>571</v>
      </c>
      <c r="B438" s="62"/>
      <c r="C438" s="62" t="s">
        <v>197</v>
      </c>
      <c r="D438" s="62" t="s">
        <v>43</v>
      </c>
      <c r="E438" s="62" t="s">
        <v>202</v>
      </c>
      <c r="F438" s="62" t="s">
        <v>572</v>
      </c>
      <c r="G438" s="62"/>
      <c r="H438" s="62"/>
      <c r="I438" s="63"/>
    </row>
    <row r="439" spans="1:9" ht="15.75" customHeight="1" hidden="1">
      <c r="A439" s="8" t="s">
        <v>204</v>
      </c>
      <c r="B439" s="56"/>
      <c r="C439" s="56" t="s">
        <v>197</v>
      </c>
      <c r="D439" s="56" t="s">
        <v>53</v>
      </c>
      <c r="E439" s="56"/>
      <c r="F439" s="56"/>
      <c r="G439" s="56"/>
      <c r="H439" s="56"/>
      <c r="I439" s="61">
        <f>I447+I451+I440</f>
        <v>0</v>
      </c>
    </row>
    <row r="440" spans="1:9" ht="18.75" customHeight="1" hidden="1">
      <c r="A440" s="8" t="s">
        <v>205</v>
      </c>
      <c r="B440" s="56"/>
      <c r="C440" s="56" t="s">
        <v>197</v>
      </c>
      <c r="D440" s="56" t="s">
        <v>53</v>
      </c>
      <c r="E440" s="56" t="s">
        <v>206</v>
      </c>
      <c r="F440" s="56"/>
      <c r="G440" s="56"/>
      <c r="H440" s="56"/>
      <c r="I440" s="61">
        <f>I441</f>
        <v>0</v>
      </c>
    </row>
    <row r="441" spans="1:9" ht="66" customHeight="1" hidden="1">
      <c r="A441" s="13" t="s">
        <v>207</v>
      </c>
      <c r="B441" s="62"/>
      <c r="C441" s="62" t="s">
        <v>197</v>
      </c>
      <c r="D441" s="62" t="s">
        <v>53</v>
      </c>
      <c r="E441" s="62" t="s">
        <v>573</v>
      </c>
      <c r="F441" s="62"/>
      <c r="G441" s="62"/>
      <c r="H441" s="62"/>
      <c r="I441" s="63">
        <f>I442</f>
        <v>0</v>
      </c>
    </row>
    <row r="442" spans="1:9" ht="45.75" customHeight="1" hidden="1">
      <c r="A442" s="13" t="s">
        <v>208</v>
      </c>
      <c r="B442" s="62"/>
      <c r="C442" s="62" t="s">
        <v>197</v>
      </c>
      <c r="D442" s="62" t="s">
        <v>53</v>
      </c>
      <c r="E442" s="62" t="s">
        <v>573</v>
      </c>
      <c r="F442" s="62"/>
      <c r="G442" s="62"/>
      <c r="H442" s="62"/>
      <c r="I442" s="63">
        <f>I443+I445</f>
        <v>0</v>
      </c>
    </row>
    <row r="443" spans="1:9" ht="30.75" customHeight="1" hidden="1">
      <c r="A443" s="13" t="s">
        <v>570</v>
      </c>
      <c r="B443" s="62"/>
      <c r="C443" s="62" t="s">
        <v>197</v>
      </c>
      <c r="D443" s="62" t="s">
        <v>53</v>
      </c>
      <c r="E443" s="62" t="s">
        <v>573</v>
      </c>
      <c r="F443" s="62" t="s">
        <v>556</v>
      </c>
      <c r="G443" s="62"/>
      <c r="H443" s="62"/>
      <c r="I443" s="63">
        <f>I444</f>
        <v>0</v>
      </c>
    </row>
    <row r="444" spans="1:9" ht="31.5" customHeight="1" hidden="1">
      <c r="A444" s="13" t="s">
        <v>574</v>
      </c>
      <c r="B444" s="62"/>
      <c r="C444" s="62" t="s">
        <v>197</v>
      </c>
      <c r="D444" s="62" t="s">
        <v>53</v>
      </c>
      <c r="E444" s="62" t="s">
        <v>573</v>
      </c>
      <c r="F444" s="62" t="s">
        <v>575</v>
      </c>
      <c r="G444" s="62"/>
      <c r="H444" s="62"/>
      <c r="I444" s="63"/>
    </row>
    <row r="445" spans="1:9" ht="28.5" customHeight="1" hidden="1">
      <c r="A445" s="13" t="s">
        <v>570</v>
      </c>
      <c r="B445" s="62"/>
      <c r="C445" s="62" t="s">
        <v>197</v>
      </c>
      <c r="D445" s="62" t="s">
        <v>53</v>
      </c>
      <c r="E445" s="62" t="s">
        <v>573</v>
      </c>
      <c r="F445" s="62" t="s">
        <v>556</v>
      </c>
      <c r="G445" s="62"/>
      <c r="H445" s="62"/>
      <c r="I445" s="63">
        <f>I446</f>
        <v>0</v>
      </c>
    </row>
    <row r="446" spans="1:9" ht="30.75" customHeight="1" hidden="1">
      <c r="A446" s="13" t="s">
        <v>620</v>
      </c>
      <c r="B446" s="62"/>
      <c r="C446" s="62" t="s">
        <v>197</v>
      </c>
      <c r="D446" s="62" t="s">
        <v>53</v>
      </c>
      <c r="E446" s="62" t="s">
        <v>573</v>
      </c>
      <c r="F446" s="62" t="s">
        <v>622</v>
      </c>
      <c r="G446" s="62"/>
      <c r="H446" s="62"/>
      <c r="I446" s="63"/>
    </row>
    <row r="447" spans="1:9" ht="31.5" customHeight="1" hidden="1">
      <c r="A447" s="13" t="s">
        <v>209</v>
      </c>
      <c r="B447" s="62"/>
      <c r="C447" s="62" t="s">
        <v>197</v>
      </c>
      <c r="D447" s="62" t="s">
        <v>53</v>
      </c>
      <c r="E447" s="62" t="s">
        <v>210</v>
      </c>
      <c r="F447" s="62"/>
      <c r="G447" s="62"/>
      <c r="H447" s="62"/>
      <c r="I447" s="63">
        <f>I448</f>
        <v>0</v>
      </c>
    </row>
    <row r="448" spans="1:9" ht="20.25" customHeight="1" hidden="1">
      <c r="A448" s="13" t="s">
        <v>211</v>
      </c>
      <c r="B448" s="62"/>
      <c r="C448" s="62" t="s">
        <v>197</v>
      </c>
      <c r="D448" s="62" t="s">
        <v>53</v>
      </c>
      <c r="E448" s="62" t="s">
        <v>212</v>
      </c>
      <c r="F448" s="62"/>
      <c r="G448" s="62"/>
      <c r="H448" s="62"/>
      <c r="I448" s="63">
        <f>I450</f>
        <v>0</v>
      </c>
    </row>
    <row r="449" spans="1:9" ht="32.25" customHeight="1" hidden="1">
      <c r="A449" s="16" t="s">
        <v>505</v>
      </c>
      <c r="B449" s="62"/>
      <c r="C449" s="62" t="s">
        <v>197</v>
      </c>
      <c r="D449" s="62" t="s">
        <v>53</v>
      </c>
      <c r="E449" s="62" t="s">
        <v>212</v>
      </c>
      <c r="F449" s="62" t="s">
        <v>490</v>
      </c>
      <c r="G449" s="62"/>
      <c r="H449" s="62"/>
      <c r="I449" s="63">
        <f>I450</f>
        <v>0</v>
      </c>
    </row>
    <row r="450" spans="1:9" ht="30" customHeight="1" hidden="1">
      <c r="A450" s="75" t="s">
        <v>506</v>
      </c>
      <c r="B450" s="62"/>
      <c r="C450" s="62" t="s">
        <v>197</v>
      </c>
      <c r="D450" s="62" t="s">
        <v>53</v>
      </c>
      <c r="E450" s="62" t="s">
        <v>212</v>
      </c>
      <c r="F450" s="68" t="s">
        <v>492</v>
      </c>
      <c r="G450" s="62"/>
      <c r="H450" s="62"/>
      <c r="I450" s="63"/>
    </row>
    <row r="451" spans="1:9" ht="18" customHeight="1" hidden="1">
      <c r="A451" s="13" t="s">
        <v>90</v>
      </c>
      <c r="B451" s="62"/>
      <c r="C451" s="62" t="s">
        <v>197</v>
      </c>
      <c r="D451" s="62" t="s">
        <v>53</v>
      </c>
      <c r="E451" s="62"/>
      <c r="F451" s="62"/>
      <c r="G451" s="62"/>
      <c r="H451" s="62"/>
      <c r="I451" s="63">
        <f>I452+I455</f>
        <v>0</v>
      </c>
    </row>
    <row r="452" spans="1:9" ht="30.75" customHeight="1" hidden="1">
      <c r="A452" s="13" t="s">
        <v>213</v>
      </c>
      <c r="B452" s="62"/>
      <c r="C452" s="62" t="s">
        <v>197</v>
      </c>
      <c r="D452" s="62" t="s">
        <v>53</v>
      </c>
      <c r="E452" s="62" t="s">
        <v>214</v>
      </c>
      <c r="F452" s="62"/>
      <c r="G452" s="62"/>
      <c r="H452" s="62"/>
      <c r="I452" s="63">
        <f>I454</f>
        <v>0</v>
      </c>
    </row>
    <row r="453" spans="1:9" ht="28.5" customHeight="1" hidden="1">
      <c r="A453" s="13" t="s">
        <v>576</v>
      </c>
      <c r="B453" s="62"/>
      <c r="C453" s="62" t="s">
        <v>197</v>
      </c>
      <c r="D453" s="62" t="s">
        <v>53</v>
      </c>
      <c r="E453" s="62" t="s">
        <v>214</v>
      </c>
      <c r="F453" s="62" t="s">
        <v>556</v>
      </c>
      <c r="G453" s="62"/>
      <c r="H453" s="62"/>
      <c r="I453" s="63">
        <f>I454</f>
        <v>0</v>
      </c>
    </row>
    <row r="454" spans="1:9" ht="21" customHeight="1" hidden="1">
      <c r="A454" s="13" t="s">
        <v>577</v>
      </c>
      <c r="B454" s="62"/>
      <c r="C454" s="62" t="s">
        <v>197</v>
      </c>
      <c r="D454" s="62" t="s">
        <v>53</v>
      </c>
      <c r="E454" s="62" t="s">
        <v>214</v>
      </c>
      <c r="F454" s="62" t="s">
        <v>578</v>
      </c>
      <c r="G454" s="62"/>
      <c r="H454" s="62"/>
      <c r="I454" s="63"/>
    </row>
    <row r="455" spans="1:9" ht="28.5" customHeight="1" hidden="1">
      <c r="A455" s="75" t="s">
        <v>215</v>
      </c>
      <c r="B455" s="68"/>
      <c r="C455" s="68" t="s">
        <v>197</v>
      </c>
      <c r="D455" s="68" t="s">
        <v>53</v>
      </c>
      <c r="E455" s="68" t="s">
        <v>216</v>
      </c>
      <c r="F455" s="68"/>
      <c r="G455" s="68"/>
      <c r="H455" s="68"/>
      <c r="I455" s="66">
        <f>I456</f>
        <v>0</v>
      </c>
    </row>
    <row r="456" spans="1:9" ht="20.25" customHeight="1" hidden="1">
      <c r="A456" s="75" t="s">
        <v>211</v>
      </c>
      <c r="B456" s="68"/>
      <c r="C456" s="68" t="s">
        <v>197</v>
      </c>
      <c r="D456" s="68" t="s">
        <v>53</v>
      </c>
      <c r="E456" s="68" t="s">
        <v>216</v>
      </c>
      <c r="F456" s="68" t="s">
        <v>217</v>
      </c>
      <c r="G456" s="68"/>
      <c r="H456" s="68"/>
      <c r="I456" s="66">
        <v>0</v>
      </c>
    </row>
    <row r="457" spans="1:9" ht="18" customHeight="1" hidden="1">
      <c r="A457" s="8" t="s">
        <v>218</v>
      </c>
      <c r="B457" s="56"/>
      <c r="C457" s="56" t="s">
        <v>197</v>
      </c>
      <c r="D457" s="56" t="s">
        <v>57</v>
      </c>
      <c r="E457" s="56"/>
      <c r="F457" s="56"/>
      <c r="G457" s="56"/>
      <c r="H457" s="56"/>
      <c r="I457" s="61">
        <f>I458+I465</f>
        <v>0</v>
      </c>
    </row>
    <row r="458" spans="1:9" ht="16.5" customHeight="1" hidden="1">
      <c r="A458" s="13" t="s">
        <v>219</v>
      </c>
      <c r="B458" s="62"/>
      <c r="C458" s="62" t="s">
        <v>197</v>
      </c>
      <c r="D458" s="62" t="s">
        <v>57</v>
      </c>
      <c r="E458" s="62" t="s">
        <v>206</v>
      </c>
      <c r="F458" s="62"/>
      <c r="G458" s="62"/>
      <c r="H458" s="62"/>
      <c r="I458" s="63">
        <f>I459+I462</f>
        <v>0</v>
      </c>
    </row>
    <row r="459" spans="1:9" ht="40.5" customHeight="1" hidden="1">
      <c r="A459" s="13" t="s">
        <v>220</v>
      </c>
      <c r="B459" s="62"/>
      <c r="C459" s="62" t="s">
        <v>197</v>
      </c>
      <c r="D459" s="62" t="s">
        <v>57</v>
      </c>
      <c r="E459" s="62" t="s">
        <v>221</v>
      </c>
      <c r="F459" s="62"/>
      <c r="G459" s="62"/>
      <c r="H459" s="62"/>
      <c r="I459" s="63">
        <f>I461</f>
        <v>0</v>
      </c>
    </row>
    <row r="460" spans="1:9" ht="25.5" customHeight="1" hidden="1">
      <c r="A460" s="13" t="s">
        <v>576</v>
      </c>
      <c r="B460" s="62"/>
      <c r="C460" s="62" t="s">
        <v>197</v>
      </c>
      <c r="D460" s="62" t="s">
        <v>57</v>
      </c>
      <c r="E460" s="62" t="s">
        <v>221</v>
      </c>
      <c r="F460" s="62" t="s">
        <v>556</v>
      </c>
      <c r="G460" s="62"/>
      <c r="H460" s="62"/>
      <c r="I460" s="63">
        <f>I461</f>
        <v>0</v>
      </c>
    </row>
    <row r="461" spans="1:9" ht="27.75" customHeight="1" hidden="1">
      <c r="A461" s="13" t="s">
        <v>579</v>
      </c>
      <c r="B461" s="62"/>
      <c r="C461" s="62" t="s">
        <v>197</v>
      </c>
      <c r="D461" s="62" t="s">
        <v>57</v>
      </c>
      <c r="E461" s="62" t="s">
        <v>221</v>
      </c>
      <c r="F461" s="62" t="s">
        <v>580</v>
      </c>
      <c r="G461" s="62"/>
      <c r="H461" s="62"/>
      <c r="I461" s="63"/>
    </row>
    <row r="462" spans="1:9" ht="66" customHeight="1" hidden="1">
      <c r="A462" s="16" t="s">
        <v>611</v>
      </c>
      <c r="B462" s="62"/>
      <c r="C462" s="62" t="s">
        <v>197</v>
      </c>
      <c r="D462" s="62" t="s">
        <v>57</v>
      </c>
      <c r="E462" s="62" t="s">
        <v>621</v>
      </c>
      <c r="F462" s="62"/>
      <c r="G462" s="62"/>
      <c r="H462" s="62"/>
      <c r="I462" s="63">
        <f>I463</f>
        <v>0</v>
      </c>
    </row>
    <row r="463" spans="1:9" ht="26.25" customHeight="1" hidden="1">
      <c r="A463" s="13" t="s">
        <v>576</v>
      </c>
      <c r="B463" s="62"/>
      <c r="C463" s="62" t="s">
        <v>197</v>
      </c>
      <c r="D463" s="62" t="s">
        <v>57</v>
      </c>
      <c r="E463" s="62" t="s">
        <v>621</v>
      </c>
      <c r="F463" s="62" t="s">
        <v>556</v>
      </c>
      <c r="G463" s="62"/>
      <c r="H463" s="62"/>
      <c r="I463" s="63">
        <f>I464</f>
        <v>0</v>
      </c>
    </row>
    <row r="464" spans="1:9" ht="27.75" customHeight="1" hidden="1">
      <c r="A464" s="13" t="s">
        <v>620</v>
      </c>
      <c r="B464" s="62"/>
      <c r="C464" s="62" t="s">
        <v>197</v>
      </c>
      <c r="D464" s="62" t="s">
        <v>57</v>
      </c>
      <c r="E464" s="62" t="s">
        <v>621</v>
      </c>
      <c r="F464" s="62" t="s">
        <v>622</v>
      </c>
      <c r="G464" s="62"/>
      <c r="H464" s="62"/>
      <c r="I464" s="63"/>
    </row>
    <row r="465" spans="1:9" ht="27" customHeight="1" hidden="1">
      <c r="A465" s="13" t="s">
        <v>152</v>
      </c>
      <c r="B465" s="62"/>
      <c r="C465" s="62" t="s">
        <v>197</v>
      </c>
      <c r="D465" s="62" t="s">
        <v>57</v>
      </c>
      <c r="E465" s="62" t="s">
        <v>141</v>
      </c>
      <c r="F465" s="62"/>
      <c r="G465" s="62"/>
      <c r="H465" s="62"/>
      <c r="I465" s="63">
        <f>I469+I479+I466</f>
        <v>0</v>
      </c>
    </row>
    <row r="466" spans="1:9" ht="66" customHeight="1" hidden="1">
      <c r="A466" s="75" t="s">
        <v>581</v>
      </c>
      <c r="B466" s="68"/>
      <c r="C466" s="68" t="s">
        <v>197</v>
      </c>
      <c r="D466" s="68" t="s">
        <v>57</v>
      </c>
      <c r="E466" s="68" t="s">
        <v>142</v>
      </c>
      <c r="F466" s="68"/>
      <c r="G466" s="68"/>
      <c r="H466" s="68"/>
      <c r="I466" s="66">
        <f>I467</f>
        <v>0</v>
      </c>
    </row>
    <row r="467" spans="1:9" ht="27" customHeight="1" hidden="1">
      <c r="A467" s="13" t="s">
        <v>576</v>
      </c>
      <c r="B467" s="62"/>
      <c r="C467" s="62" t="s">
        <v>197</v>
      </c>
      <c r="D467" s="62" t="s">
        <v>57</v>
      </c>
      <c r="E467" s="62" t="s">
        <v>142</v>
      </c>
      <c r="F467" s="62" t="s">
        <v>556</v>
      </c>
      <c r="G467" s="62"/>
      <c r="H467" s="62"/>
      <c r="I467" s="63">
        <f>I468</f>
        <v>0</v>
      </c>
    </row>
    <row r="468" spans="1:9" ht="28.5" customHeight="1" hidden="1">
      <c r="A468" s="13" t="s">
        <v>579</v>
      </c>
      <c r="B468" s="62"/>
      <c r="C468" s="62" t="s">
        <v>197</v>
      </c>
      <c r="D468" s="62" t="s">
        <v>57</v>
      </c>
      <c r="E468" s="62" t="s">
        <v>142</v>
      </c>
      <c r="F468" s="62" t="s">
        <v>580</v>
      </c>
      <c r="G468" s="62"/>
      <c r="H468" s="62"/>
      <c r="I468" s="63"/>
    </row>
    <row r="469" spans="1:9" ht="41.25" customHeight="1" hidden="1">
      <c r="A469" s="13" t="s">
        <v>222</v>
      </c>
      <c r="B469" s="62"/>
      <c r="C469" s="62" t="s">
        <v>197</v>
      </c>
      <c r="D469" s="62" t="s">
        <v>57</v>
      </c>
      <c r="E469" s="62" t="s">
        <v>223</v>
      </c>
      <c r="F469" s="62"/>
      <c r="G469" s="62"/>
      <c r="H469" s="62"/>
      <c r="I469" s="63">
        <f>I470+I476</f>
        <v>0</v>
      </c>
    </row>
    <row r="470" spans="1:9" ht="58.5" customHeight="1" hidden="1">
      <c r="A470" s="13" t="s">
        <v>224</v>
      </c>
      <c r="B470" s="62"/>
      <c r="C470" s="62" t="s">
        <v>197</v>
      </c>
      <c r="D470" s="62" t="s">
        <v>57</v>
      </c>
      <c r="E470" s="62" t="s">
        <v>225</v>
      </c>
      <c r="F470" s="62"/>
      <c r="G470" s="62"/>
      <c r="H470" s="62"/>
      <c r="I470" s="63">
        <f>I473+I471</f>
        <v>0</v>
      </c>
    </row>
    <row r="471" spans="1:9" ht="27" customHeight="1" hidden="1">
      <c r="A471" s="16" t="s">
        <v>505</v>
      </c>
      <c r="B471" s="62"/>
      <c r="C471" s="62" t="s">
        <v>197</v>
      </c>
      <c r="D471" s="62" t="s">
        <v>57</v>
      </c>
      <c r="E471" s="62" t="s">
        <v>225</v>
      </c>
      <c r="F471" s="62" t="s">
        <v>490</v>
      </c>
      <c r="G471" s="62"/>
      <c r="H471" s="62"/>
      <c r="I471" s="63">
        <f>I472</f>
        <v>0</v>
      </c>
    </row>
    <row r="472" spans="1:9" ht="30" customHeight="1" hidden="1">
      <c r="A472" s="13" t="s">
        <v>491</v>
      </c>
      <c r="B472" s="62"/>
      <c r="C472" s="62" t="s">
        <v>197</v>
      </c>
      <c r="D472" s="62" t="s">
        <v>57</v>
      </c>
      <c r="E472" s="62" t="s">
        <v>225</v>
      </c>
      <c r="F472" s="62" t="s">
        <v>492</v>
      </c>
      <c r="G472" s="62"/>
      <c r="H472" s="62"/>
      <c r="I472" s="63"/>
    </row>
    <row r="473" spans="1:9" ht="30" customHeight="1" hidden="1">
      <c r="A473" s="13" t="s">
        <v>576</v>
      </c>
      <c r="B473" s="62"/>
      <c r="C473" s="62" t="s">
        <v>197</v>
      </c>
      <c r="D473" s="62" t="s">
        <v>57</v>
      </c>
      <c r="E473" s="62" t="s">
        <v>225</v>
      </c>
      <c r="F473" s="62" t="s">
        <v>556</v>
      </c>
      <c r="G473" s="62"/>
      <c r="H473" s="62"/>
      <c r="I473" s="66">
        <f>I474+I475</f>
        <v>0</v>
      </c>
    </row>
    <row r="474" spans="1:9" ht="30.75" customHeight="1" hidden="1">
      <c r="A474" s="13" t="s">
        <v>579</v>
      </c>
      <c r="B474" s="62"/>
      <c r="C474" s="62" t="s">
        <v>197</v>
      </c>
      <c r="D474" s="62" t="s">
        <v>57</v>
      </c>
      <c r="E474" s="62" t="s">
        <v>225</v>
      </c>
      <c r="F474" s="62" t="s">
        <v>580</v>
      </c>
      <c r="G474" s="62"/>
      <c r="H474" s="62"/>
      <c r="I474" s="63"/>
    </row>
    <row r="475" spans="1:9" ht="42.75" customHeight="1" hidden="1">
      <c r="A475" s="13" t="s">
        <v>582</v>
      </c>
      <c r="B475" s="62"/>
      <c r="C475" s="62" t="s">
        <v>197</v>
      </c>
      <c r="D475" s="62" t="s">
        <v>57</v>
      </c>
      <c r="E475" s="62" t="s">
        <v>225</v>
      </c>
      <c r="F475" s="62" t="s">
        <v>558</v>
      </c>
      <c r="G475" s="62"/>
      <c r="H475" s="62"/>
      <c r="I475" s="63"/>
    </row>
    <row r="476" spans="1:9" ht="17.25" customHeight="1" hidden="1">
      <c r="A476" s="13" t="s">
        <v>226</v>
      </c>
      <c r="B476" s="62"/>
      <c r="C476" s="62" t="s">
        <v>197</v>
      </c>
      <c r="D476" s="62" t="s">
        <v>57</v>
      </c>
      <c r="E476" s="62" t="s">
        <v>227</v>
      </c>
      <c r="F476" s="62"/>
      <c r="G476" s="62"/>
      <c r="H476" s="62"/>
      <c r="I476" s="63">
        <f>I477</f>
        <v>0</v>
      </c>
    </row>
    <row r="477" spans="1:9" ht="27" customHeight="1" hidden="1">
      <c r="A477" s="13" t="s">
        <v>576</v>
      </c>
      <c r="B477" s="62"/>
      <c r="C477" s="62" t="s">
        <v>197</v>
      </c>
      <c r="D477" s="62" t="s">
        <v>57</v>
      </c>
      <c r="E477" s="62" t="s">
        <v>227</v>
      </c>
      <c r="F477" s="62" t="s">
        <v>556</v>
      </c>
      <c r="G477" s="62"/>
      <c r="H477" s="62"/>
      <c r="I477" s="63">
        <f>I478</f>
        <v>0</v>
      </c>
    </row>
    <row r="478" spans="1:9" ht="27.75" customHeight="1" hidden="1">
      <c r="A478" s="13" t="s">
        <v>579</v>
      </c>
      <c r="B478" s="62"/>
      <c r="C478" s="62" t="s">
        <v>197</v>
      </c>
      <c r="D478" s="62" t="s">
        <v>57</v>
      </c>
      <c r="E478" s="62" t="s">
        <v>227</v>
      </c>
      <c r="F478" s="62" t="s">
        <v>580</v>
      </c>
      <c r="G478" s="62"/>
      <c r="H478" s="62"/>
      <c r="I478" s="63"/>
    </row>
    <row r="479" spans="1:9" ht="66" customHeight="1" hidden="1">
      <c r="A479" s="13" t="s">
        <v>228</v>
      </c>
      <c r="B479" s="62"/>
      <c r="C479" s="62" t="s">
        <v>197</v>
      </c>
      <c r="D479" s="62" t="s">
        <v>57</v>
      </c>
      <c r="E479" s="62" t="s">
        <v>142</v>
      </c>
      <c r="F479" s="62"/>
      <c r="G479" s="62"/>
      <c r="H479" s="62"/>
      <c r="I479" s="63">
        <f>I480</f>
        <v>0</v>
      </c>
    </row>
    <row r="480" spans="1:9" ht="15.75" customHeight="1" hidden="1">
      <c r="A480" s="13" t="s">
        <v>229</v>
      </c>
      <c r="B480" s="62"/>
      <c r="C480" s="62" t="s">
        <v>197</v>
      </c>
      <c r="D480" s="62" t="s">
        <v>57</v>
      </c>
      <c r="E480" s="62" t="s">
        <v>142</v>
      </c>
      <c r="F480" s="62" t="s">
        <v>203</v>
      </c>
      <c r="G480" s="62"/>
      <c r="H480" s="62"/>
      <c r="I480" s="63"/>
    </row>
    <row r="481" spans="1:9" ht="18" customHeight="1" hidden="1">
      <c r="A481" s="8" t="s">
        <v>230</v>
      </c>
      <c r="B481" s="56"/>
      <c r="C481" s="56" t="s">
        <v>197</v>
      </c>
      <c r="D481" s="56" t="s">
        <v>59</v>
      </c>
      <c r="E481" s="56"/>
      <c r="F481" s="56"/>
      <c r="G481" s="56"/>
      <c r="H481" s="56"/>
      <c r="I481" s="61">
        <f>I497+I482</f>
        <v>0</v>
      </c>
    </row>
    <row r="482" spans="1:9" ht="16.5" customHeight="1" hidden="1">
      <c r="A482" s="13" t="s">
        <v>74</v>
      </c>
      <c r="B482" s="56"/>
      <c r="C482" s="62" t="s">
        <v>197</v>
      </c>
      <c r="D482" s="62" t="s">
        <v>59</v>
      </c>
      <c r="E482" s="62" t="s">
        <v>75</v>
      </c>
      <c r="F482" s="62"/>
      <c r="G482" s="62"/>
      <c r="H482" s="62"/>
      <c r="I482" s="63">
        <f>I483</f>
        <v>0</v>
      </c>
    </row>
    <row r="483" spans="1:9" ht="66" customHeight="1" hidden="1">
      <c r="A483" s="13" t="s">
        <v>76</v>
      </c>
      <c r="B483" s="56"/>
      <c r="C483" s="62" t="s">
        <v>197</v>
      </c>
      <c r="D483" s="62" t="s">
        <v>59</v>
      </c>
      <c r="E483" s="62" t="s">
        <v>77</v>
      </c>
      <c r="F483" s="62"/>
      <c r="G483" s="62"/>
      <c r="H483" s="62"/>
      <c r="I483" s="63">
        <f>I484+I491</f>
        <v>0</v>
      </c>
    </row>
    <row r="484" spans="1:9" ht="39.75" customHeight="1" hidden="1">
      <c r="A484" s="13" t="s">
        <v>231</v>
      </c>
      <c r="B484" s="56"/>
      <c r="C484" s="62" t="s">
        <v>197</v>
      </c>
      <c r="D484" s="62" t="s">
        <v>59</v>
      </c>
      <c r="E484" s="62" t="s">
        <v>232</v>
      </c>
      <c r="F484" s="62"/>
      <c r="G484" s="62"/>
      <c r="H484" s="62"/>
      <c r="I484" s="66"/>
    </row>
    <row r="485" spans="1:9" ht="66" customHeight="1" hidden="1">
      <c r="A485" s="110" t="s">
        <v>485</v>
      </c>
      <c r="B485" s="62"/>
      <c r="C485" s="62" t="s">
        <v>197</v>
      </c>
      <c r="D485" s="62" t="s">
        <v>59</v>
      </c>
      <c r="E485" s="62" t="s">
        <v>232</v>
      </c>
      <c r="F485" s="62" t="s">
        <v>486</v>
      </c>
      <c r="G485" s="62"/>
      <c r="H485" s="62"/>
      <c r="I485" s="63">
        <f>I486</f>
        <v>0</v>
      </c>
    </row>
    <row r="486" spans="1:9" ht="47.25" customHeight="1" hidden="1">
      <c r="A486" s="110" t="s">
        <v>508</v>
      </c>
      <c r="B486" s="62"/>
      <c r="C486" s="62" t="s">
        <v>197</v>
      </c>
      <c r="D486" s="62" t="s">
        <v>59</v>
      </c>
      <c r="E486" s="62" t="s">
        <v>232</v>
      </c>
      <c r="F486" s="62" t="s">
        <v>488</v>
      </c>
      <c r="G486" s="62"/>
      <c r="H486" s="62"/>
      <c r="I486" s="63">
        <v>0</v>
      </c>
    </row>
    <row r="487" spans="1:9" ht="30" customHeight="1" hidden="1">
      <c r="A487" s="110" t="s">
        <v>489</v>
      </c>
      <c r="B487" s="62"/>
      <c r="C487" s="62" t="s">
        <v>197</v>
      </c>
      <c r="D487" s="62" t="s">
        <v>59</v>
      </c>
      <c r="E487" s="62" t="s">
        <v>232</v>
      </c>
      <c r="F487" s="62" t="s">
        <v>490</v>
      </c>
      <c r="G487" s="62"/>
      <c r="H487" s="62"/>
      <c r="I487" s="63">
        <f>I488</f>
        <v>0</v>
      </c>
    </row>
    <row r="488" spans="1:9" ht="28.5" customHeight="1" hidden="1">
      <c r="A488" s="110" t="s">
        <v>491</v>
      </c>
      <c r="B488" s="62"/>
      <c r="C488" s="62" t="s">
        <v>197</v>
      </c>
      <c r="D488" s="62" t="s">
        <v>59</v>
      </c>
      <c r="E488" s="62" t="s">
        <v>232</v>
      </c>
      <c r="F488" s="62" t="s">
        <v>492</v>
      </c>
      <c r="G488" s="62"/>
      <c r="H488" s="62"/>
      <c r="I488" s="63"/>
    </row>
    <row r="489" spans="1:9" ht="66" customHeight="1" hidden="1">
      <c r="A489" s="13"/>
      <c r="B489" s="56"/>
      <c r="C489" s="62"/>
      <c r="D489" s="62"/>
      <c r="E489" s="62"/>
      <c r="F489" s="62"/>
      <c r="G489" s="62"/>
      <c r="H489" s="62"/>
      <c r="I489" s="66"/>
    </row>
    <row r="490" spans="1:9" ht="66" customHeight="1" hidden="1">
      <c r="A490" s="13"/>
      <c r="B490" s="56"/>
      <c r="C490" s="62"/>
      <c r="D490" s="62"/>
      <c r="E490" s="62"/>
      <c r="F490" s="68"/>
      <c r="G490" s="62"/>
      <c r="H490" s="62"/>
      <c r="I490" s="63"/>
    </row>
    <row r="491" spans="1:9" ht="29.25" customHeight="1" hidden="1">
      <c r="A491" s="13" t="s">
        <v>233</v>
      </c>
      <c r="B491" s="56"/>
      <c r="C491" s="62" t="s">
        <v>197</v>
      </c>
      <c r="D491" s="62" t="s">
        <v>59</v>
      </c>
      <c r="E491" s="62" t="s">
        <v>234</v>
      </c>
      <c r="F491" s="62"/>
      <c r="G491" s="62"/>
      <c r="H491" s="62"/>
      <c r="I491" s="66">
        <f>I492+I494</f>
        <v>0</v>
      </c>
    </row>
    <row r="492" spans="1:9" ht="66" customHeight="1" hidden="1">
      <c r="A492" s="110" t="s">
        <v>485</v>
      </c>
      <c r="B492" s="62"/>
      <c r="C492" s="62" t="s">
        <v>197</v>
      </c>
      <c r="D492" s="62" t="s">
        <v>59</v>
      </c>
      <c r="E492" s="62" t="s">
        <v>234</v>
      </c>
      <c r="F492" s="62" t="s">
        <v>486</v>
      </c>
      <c r="G492" s="62"/>
      <c r="H492" s="62"/>
      <c r="I492" s="63"/>
    </row>
    <row r="493" spans="1:9" ht="40.5" customHeight="1" hidden="1">
      <c r="A493" s="110" t="s">
        <v>508</v>
      </c>
      <c r="B493" s="62"/>
      <c r="C493" s="62" t="s">
        <v>197</v>
      </c>
      <c r="D493" s="62" t="s">
        <v>59</v>
      </c>
      <c r="E493" s="62" t="s">
        <v>234</v>
      </c>
      <c r="F493" s="62" t="s">
        <v>488</v>
      </c>
      <c r="G493" s="62"/>
      <c r="H493" s="62"/>
      <c r="I493" s="63"/>
    </row>
    <row r="494" spans="1:9" ht="28.5" customHeight="1" hidden="1">
      <c r="A494" s="110" t="s">
        <v>489</v>
      </c>
      <c r="B494" s="62"/>
      <c r="C494" s="62" t="s">
        <v>197</v>
      </c>
      <c r="D494" s="62" t="s">
        <v>59</v>
      </c>
      <c r="E494" s="62" t="s">
        <v>234</v>
      </c>
      <c r="F494" s="62" t="s">
        <v>490</v>
      </c>
      <c r="G494" s="62"/>
      <c r="H494" s="62"/>
      <c r="I494" s="63">
        <f>I495</f>
        <v>0</v>
      </c>
    </row>
    <row r="495" spans="1:9" ht="27.75" customHeight="1" hidden="1">
      <c r="A495" s="110" t="s">
        <v>491</v>
      </c>
      <c r="B495" s="62"/>
      <c r="C495" s="62" t="s">
        <v>197</v>
      </c>
      <c r="D495" s="62" t="s">
        <v>59</v>
      </c>
      <c r="E495" s="62" t="s">
        <v>234</v>
      </c>
      <c r="F495" s="62" t="s">
        <v>492</v>
      </c>
      <c r="G495" s="62"/>
      <c r="H495" s="62"/>
      <c r="I495" s="63"/>
    </row>
    <row r="496" spans="1:9" ht="66" customHeight="1" hidden="1">
      <c r="A496" s="13"/>
      <c r="B496" s="56"/>
      <c r="C496" s="62"/>
      <c r="D496" s="62"/>
      <c r="E496" s="62"/>
      <c r="F496" s="62"/>
      <c r="G496" s="62"/>
      <c r="H496" s="62"/>
      <c r="I496" s="63"/>
    </row>
    <row r="497" spans="1:9" ht="17.25" customHeight="1" hidden="1">
      <c r="A497" s="13" t="s">
        <v>90</v>
      </c>
      <c r="B497" s="62"/>
      <c r="C497" s="62" t="s">
        <v>197</v>
      </c>
      <c r="D497" s="62" t="s">
        <v>59</v>
      </c>
      <c r="E497" s="62" t="s">
        <v>91</v>
      </c>
      <c r="F497" s="62"/>
      <c r="G497" s="62"/>
      <c r="H497" s="62"/>
      <c r="I497" s="63">
        <f>I498+I501</f>
        <v>0</v>
      </c>
    </row>
    <row r="498" spans="1:9" ht="43.5" customHeight="1" hidden="1">
      <c r="A498" s="13" t="s">
        <v>235</v>
      </c>
      <c r="B498" s="62"/>
      <c r="C498" s="62" t="s">
        <v>197</v>
      </c>
      <c r="D498" s="62" t="s">
        <v>59</v>
      </c>
      <c r="E498" s="62" t="s">
        <v>236</v>
      </c>
      <c r="F498" s="62"/>
      <c r="G498" s="62"/>
      <c r="H498" s="62"/>
      <c r="I498" s="63">
        <f>I500</f>
        <v>0</v>
      </c>
    </row>
    <row r="499" spans="1:9" ht="27" customHeight="1" hidden="1">
      <c r="A499" s="110" t="s">
        <v>489</v>
      </c>
      <c r="B499" s="62"/>
      <c r="C499" s="62" t="s">
        <v>197</v>
      </c>
      <c r="D499" s="62" t="s">
        <v>59</v>
      </c>
      <c r="E499" s="62" t="s">
        <v>236</v>
      </c>
      <c r="F499" s="62" t="s">
        <v>490</v>
      </c>
      <c r="G499" s="62"/>
      <c r="H499" s="62"/>
      <c r="I499" s="63">
        <f>I500</f>
        <v>0</v>
      </c>
    </row>
    <row r="500" spans="1:9" ht="30.75" customHeight="1" hidden="1">
      <c r="A500" s="110" t="s">
        <v>491</v>
      </c>
      <c r="B500" s="62"/>
      <c r="C500" s="62" t="s">
        <v>197</v>
      </c>
      <c r="D500" s="62" t="s">
        <v>59</v>
      </c>
      <c r="E500" s="62" t="s">
        <v>236</v>
      </c>
      <c r="F500" s="62" t="s">
        <v>492</v>
      </c>
      <c r="G500" s="62"/>
      <c r="H500" s="62"/>
      <c r="I500" s="63"/>
    </row>
    <row r="501" spans="1:9" ht="25.5" customHeight="1" hidden="1">
      <c r="A501" s="13" t="s">
        <v>237</v>
      </c>
      <c r="B501" s="62"/>
      <c r="C501" s="62" t="s">
        <v>197</v>
      </c>
      <c r="D501" s="62" t="s">
        <v>59</v>
      </c>
      <c r="E501" s="62" t="s">
        <v>238</v>
      </c>
      <c r="F501" s="62"/>
      <c r="G501" s="62"/>
      <c r="H501" s="62"/>
      <c r="I501" s="63">
        <f>I502</f>
        <v>0</v>
      </c>
    </row>
    <row r="502" spans="1:9" ht="16.5" customHeight="1" hidden="1">
      <c r="A502" s="13" t="s">
        <v>211</v>
      </c>
      <c r="B502" s="62"/>
      <c r="C502" s="62" t="s">
        <v>197</v>
      </c>
      <c r="D502" s="62" t="s">
        <v>59</v>
      </c>
      <c r="E502" s="62" t="s">
        <v>238</v>
      </c>
      <c r="F502" s="62" t="s">
        <v>217</v>
      </c>
      <c r="G502" s="62"/>
      <c r="H502" s="62"/>
      <c r="I502" s="63"/>
    </row>
    <row r="503" spans="1:9" ht="14.25" customHeight="1" hidden="1">
      <c r="A503" s="8" t="s">
        <v>239</v>
      </c>
      <c r="B503" s="56"/>
      <c r="C503" s="56" t="s">
        <v>65</v>
      </c>
      <c r="D503" s="56"/>
      <c r="E503" s="56"/>
      <c r="F503" s="56"/>
      <c r="G503" s="56"/>
      <c r="H503" s="56"/>
      <c r="I503" s="61">
        <f>I512+I504</f>
        <v>0</v>
      </c>
    </row>
    <row r="504" spans="1:9" ht="20.25" customHeight="1" hidden="1">
      <c r="A504" s="8" t="s">
        <v>638</v>
      </c>
      <c r="B504" s="56"/>
      <c r="C504" s="56" t="s">
        <v>65</v>
      </c>
      <c r="D504" s="56" t="s">
        <v>43</v>
      </c>
      <c r="E504" s="56"/>
      <c r="F504" s="56"/>
      <c r="G504" s="56"/>
      <c r="H504" s="56"/>
      <c r="I504" s="61">
        <f>I505+I508</f>
        <v>0</v>
      </c>
    </row>
    <row r="505" spans="1:9" ht="26.25" customHeight="1" hidden="1">
      <c r="A505" s="13" t="s">
        <v>672</v>
      </c>
      <c r="B505" s="62"/>
      <c r="C505" s="62" t="s">
        <v>65</v>
      </c>
      <c r="D505" s="62" t="s">
        <v>43</v>
      </c>
      <c r="E505" s="62" t="s">
        <v>673</v>
      </c>
      <c r="F505" s="62"/>
      <c r="G505" s="62"/>
      <c r="H505" s="62"/>
      <c r="I505" s="63">
        <f>I506</f>
        <v>0</v>
      </c>
    </row>
    <row r="506" spans="1:9" ht="30" customHeight="1" hidden="1">
      <c r="A506" s="16" t="s">
        <v>505</v>
      </c>
      <c r="B506" s="62"/>
      <c r="C506" s="62" t="s">
        <v>65</v>
      </c>
      <c r="D506" s="62" t="s">
        <v>43</v>
      </c>
      <c r="E506" s="62" t="s">
        <v>674</v>
      </c>
      <c r="F506" s="62" t="s">
        <v>490</v>
      </c>
      <c r="G506" s="62"/>
      <c r="H506" s="62"/>
      <c r="I506" s="63">
        <f>I507</f>
        <v>0</v>
      </c>
    </row>
    <row r="507" spans="1:9" ht="27" customHeight="1" hidden="1">
      <c r="A507" s="75" t="s">
        <v>506</v>
      </c>
      <c r="B507" s="62"/>
      <c r="C507" s="62" t="s">
        <v>65</v>
      </c>
      <c r="D507" s="62" t="s">
        <v>43</v>
      </c>
      <c r="E507" s="62" t="s">
        <v>673</v>
      </c>
      <c r="F507" s="62" t="s">
        <v>492</v>
      </c>
      <c r="G507" s="62"/>
      <c r="H507" s="62"/>
      <c r="I507" s="63"/>
    </row>
    <row r="508" spans="1:9" ht="17.25" customHeight="1" hidden="1">
      <c r="A508" s="13" t="s">
        <v>618</v>
      </c>
      <c r="B508" s="62"/>
      <c r="C508" s="62" t="s">
        <v>65</v>
      </c>
      <c r="D508" s="62" t="s">
        <v>43</v>
      </c>
      <c r="E508" s="62" t="s">
        <v>171</v>
      </c>
      <c r="F508" s="62"/>
      <c r="G508" s="62"/>
      <c r="H508" s="62"/>
      <c r="I508" s="63">
        <f>I509</f>
        <v>0</v>
      </c>
    </row>
    <row r="509" spans="1:9" ht="40.5" customHeight="1" hidden="1">
      <c r="A509" s="13" t="s">
        <v>639</v>
      </c>
      <c r="B509" s="62"/>
      <c r="C509" s="62" t="s">
        <v>65</v>
      </c>
      <c r="D509" s="62" t="s">
        <v>43</v>
      </c>
      <c r="E509" s="62" t="s">
        <v>640</v>
      </c>
      <c r="F509" s="62"/>
      <c r="G509" s="62"/>
      <c r="H509" s="62"/>
      <c r="I509" s="63">
        <f>I510</f>
        <v>0</v>
      </c>
    </row>
    <row r="510" spans="1:9" ht="27.75" customHeight="1" hidden="1">
      <c r="A510" s="16" t="s">
        <v>505</v>
      </c>
      <c r="B510" s="62"/>
      <c r="C510" s="62" t="s">
        <v>65</v>
      </c>
      <c r="D510" s="62" t="s">
        <v>43</v>
      </c>
      <c r="E510" s="62" t="s">
        <v>640</v>
      </c>
      <c r="F510" s="62" t="s">
        <v>490</v>
      </c>
      <c r="G510" s="62"/>
      <c r="H510" s="62"/>
      <c r="I510" s="63">
        <f>I511</f>
        <v>0</v>
      </c>
    </row>
    <row r="511" spans="1:9" ht="28.5" customHeight="1" hidden="1">
      <c r="A511" s="75" t="s">
        <v>506</v>
      </c>
      <c r="B511" s="62"/>
      <c r="C511" s="62" t="s">
        <v>65</v>
      </c>
      <c r="D511" s="62" t="s">
        <v>43</v>
      </c>
      <c r="E511" s="62" t="s">
        <v>640</v>
      </c>
      <c r="F511" s="62" t="s">
        <v>492</v>
      </c>
      <c r="G511" s="62"/>
      <c r="H511" s="62"/>
      <c r="I511" s="63"/>
    </row>
    <row r="512" spans="1:9" ht="15.75" customHeight="1" hidden="1">
      <c r="A512" s="8" t="s">
        <v>240</v>
      </c>
      <c r="B512" s="56"/>
      <c r="C512" s="56" t="s">
        <v>65</v>
      </c>
      <c r="D512" s="56" t="s">
        <v>45</v>
      </c>
      <c r="E512" s="56"/>
      <c r="F512" s="56"/>
      <c r="G512" s="56"/>
      <c r="H512" s="56"/>
      <c r="I512" s="61">
        <f>I513</f>
        <v>0</v>
      </c>
    </row>
    <row r="513" spans="1:9" ht="17.25" customHeight="1" hidden="1">
      <c r="A513" s="13" t="s">
        <v>90</v>
      </c>
      <c r="B513" s="62"/>
      <c r="C513" s="62" t="s">
        <v>65</v>
      </c>
      <c r="D513" s="62" t="s">
        <v>45</v>
      </c>
      <c r="E513" s="62" t="s">
        <v>91</v>
      </c>
      <c r="F513" s="62"/>
      <c r="G513" s="56"/>
      <c r="H513" s="56"/>
      <c r="I513" s="63">
        <f>I514</f>
        <v>0</v>
      </c>
    </row>
    <row r="514" spans="1:9" ht="41.25" customHeight="1" hidden="1">
      <c r="A514" s="13" t="s">
        <v>583</v>
      </c>
      <c r="B514" s="62"/>
      <c r="C514" s="62" t="s">
        <v>65</v>
      </c>
      <c r="D514" s="62" t="s">
        <v>45</v>
      </c>
      <c r="E514" s="62" t="s">
        <v>241</v>
      </c>
      <c r="F514" s="62"/>
      <c r="G514" s="56"/>
      <c r="H514" s="56"/>
      <c r="I514" s="63">
        <f>I515</f>
        <v>0</v>
      </c>
    </row>
    <row r="515" spans="1:9" ht="28.5" customHeight="1" hidden="1">
      <c r="A515" s="110" t="s">
        <v>489</v>
      </c>
      <c r="B515" s="62"/>
      <c r="C515" s="62" t="s">
        <v>65</v>
      </c>
      <c r="D515" s="62" t="s">
        <v>45</v>
      </c>
      <c r="E515" s="62" t="s">
        <v>241</v>
      </c>
      <c r="F515" s="62" t="s">
        <v>490</v>
      </c>
      <c r="G515" s="56"/>
      <c r="H515" s="56"/>
      <c r="I515" s="63">
        <f>I516</f>
        <v>0</v>
      </c>
    </row>
    <row r="516" spans="1:9" ht="27" customHeight="1" hidden="1">
      <c r="A516" s="110" t="s">
        <v>491</v>
      </c>
      <c r="B516" s="62"/>
      <c r="C516" s="62" t="s">
        <v>65</v>
      </c>
      <c r="D516" s="62" t="s">
        <v>45</v>
      </c>
      <c r="E516" s="62" t="s">
        <v>241</v>
      </c>
      <c r="F516" s="62" t="s">
        <v>492</v>
      </c>
      <c r="G516" s="56"/>
      <c r="H516" s="56"/>
      <c r="I516" s="63"/>
    </row>
    <row r="517" spans="1:9" ht="1.5" customHeight="1" hidden="1">
      <c r="A517" s="13"/>
      <c r="B517" s="62"/>
      <c r="C517" s="62"/>
      <c r="D517" s="62"/>
      <c r="E517" s="62"/>
      <c r="F517" s="62"/>
      <c r="G517" s="56"/>
      <c r="H517" s="56"/>
      <c r="I517" s="63"/>
    </row>
    <row r="518" spans="1:9" ht="66" customHeight="1" hidden="1">
      <c r="A518" s="13"/>
      <c r="B518" s="62"/>
      <c r="C518" s="62"/>
      <c r="D518" s="62"/>
      <c r="E518" s="62"/>
      <c r="F518" s="62"/>
      <c r="G518" s="56"/>
      <c r="H518" s="56"/>
      <c r="I518" s="63"/>
    </row>
    <row r="519" spans="1:9" ht="27.75" customHeight="1">
      <c r="A519" s="8" t="s">
        <v>243</v>
      </c>
      <c r="B519" s="56"/>
      <c r="C519" s="56" t="s">
        <v>73</v>
      </c>
      <c r="D519" s="56"/>
      <c r="E519" s="56"/>
      <c r="F519" s="56"/>
      <c r="G519" s="56"/>
      <c r="H519" s="56"/>
      <c r="I519" s="61">
        <f>I520</f>
        <v>156.1</v>
      </c>
    </row>
    <row r="520" spans="1:9" ht="27" customHeight="1">
      <c r="A520" s="75" t="s">
        <v>244</v>
      </c>
      <c r="B520" s="62"/>
      <c r="C520" s="62" t="s">
        <v>73</v>
      </c>
      <c r="D520" s="62" t="s">
        <v>43</v>
      </c>
      <c r="E520" s="62" t="s">
        <v>245</v>
      </c>
      <c r="F520" s="62"/>
      <c r="G520" s="56"/>
      <c r="H520" s="56"/>
      <c r="I520" s="63">
        <f>I521</f>
        <v>156.1</v>
      </c>
    </row>
    <row r="521" spans="1:9" ht="27" customHeight="1">
      <c r="A521" s="75" t="s">
        <v>584</v>
      </c>
      <c r="B521" s="62"/>
      <c r="C521" s="62" t="s">
        <v>73</v>
      </c>
      <c r="D521" s="62" t="s">
        <v>43</v>
      </c>
      <c r="E521" s="62" t="s">
        <v>245</v>
      </c>
      <c r="F521" s="62"/>
      <c r="G521" s="56"/>
      <c r="H521" s="56"/>
      <c r="I521" s="63">
        <f>I522</f>
        <v>156.1</v>
      </c>
    </row>
    <row r="522" spans="1:9" ht="17.25" customHeight="1">
      <c r="A522" s="75" t="s">
        <v>246</v>
      </c>
      <c r="B522" s="62"/>
      <c r="C522" s="62" t="s">
        <v>73</v>
      </c>
      <c r="D522" s="62" t="s">
        <v>43</v>
      </c>
      <c r="E522" s="62" t="s">
        <v>245</v>
      </c>
      <c r="F522" s="62"/>
      <c r="G522" s="56"/>
      <c r="H522" s="56"/>
      <c r="I522" s="63">
        <f>I523</f>
        <v>156.1</v>
      </c>
    </row>
    <row r="523" spans="1:9" ht="18" customHeight="1">
      <c r="A523" s="13" t="s">
        <v>247</v>
      </c>
      <c r="B523" s="62"/>
      <c r="C523" s="62" t="s">
        <v>73</v>
      </c>
      <c r="D523" s="62" t="s">
        <v>43</v>
      </c>
      <c r="E523" s="62" t="s">
        <v>245</v>
      </c>
      <c r="F523" s="68" t="s">
        <v>585</v>
      </c>
      <c r="G523" s="56"/>
      <c r="H523" s="56"/>
      <c r="I523" s="63">
        <f>I524</f>
        <v>156.1</v>
      </c>
    </row>
    <row r="524" spans="1:9" ht="17.25" customHeight="1">
      <c r="A524" s="13" t="s">
        <v>586</v>
      </c>
      <c r="B524" s="62"/>
      <c r="C524" s="62" t="s">
        <v>73</v>
      </c>
      <c r="D524" s="62" t="s">
        <v>43</v>
      </c>
      <c r="E524" s="62" t="s">
        <v>245</v>
      </c>
      <c r="F524" s="68" t="s">
        <v>587</v>
      </c>
      <c r="G524" s="56"/>
      <c r="H524" s="56"/>
      <c r="I524" s="63">
        <v>156.1</v>
      </c>
    </row>
    <row r="525" spans="1:9" ht="41.25" customHeight="1" hidden="1">
      <c r="A525" s="8" t="s">
        <v>248</v>
      </c>
      <c r="B525" s="56"/>
      <c r="C525" s="56" t="s">
        <v>249</v>
      </c>
      <c r="D525" s="56"/>
      <c r="E525" s="56"/>
      <c r="F525" s="56"/>
      <c r="G525" s="56"/>
      <c r="H525" s="56"/>
      <c r="I525" s="61">
        <f>I526+I531</f>
        <v>0</v>
      </c>
    </row>
    <row r="526" spans="1:9" ht="40.5" customHeight="1" hidden="1">
      <c r="A526" s="13" t="s">
        <v>250</v>
      </c>
      <c r="B526" s="62"/>
      <c r="C526" s="62" t="s">
        <v>249</v>
      </c>
      <c r="D526" s="62" t="s">
        <v>43</v>
      </c>
      <c r="E526" s="62"/>
      <c r="F526" s="62"/>
      <c r="G526" s="56"/>
      <c r="H526" s="56"/>
      <c r="I526" s="63">
        <f>I527</f>
        <v>0</v>
      </c>
    </row>
    <row r="527" spans="1:9" ht="18" customHeight="1" hidden="1">
      <c r="A527" s="13" t="s">
        <v>251</v>
      </c>
      <c r="B527" s="62"/>
      <c r="C527" s="62" t="s">
        <v>249</v>
      </c>
      <c r="D527" s="62" t="s">
        <v>43</v>
      </c>
      <c r="E527" s="62" t="s">
        <v>75</v>
      </c>
      <c r="F527" s="62"/>
      <c r="G527" s="56"/>
      <c r="H527" s="56"/>
      <c r="I527" s="63">
        <f>I528</f>
        <v>0</v>
      </c>
    </row>
    <row r="528" spans="1:9" ht="66" customHeight="1" hidden="1">
      <c r="A528" s="13" t="s">
        <v>76</v>
      </c>
      <c r="B528" s="62"/>
      <c r="C528" s="62" t="s">
        <v>249</v>
      </c>
      <c r="D528" s="62" t="s">
        <v>43</v>
      </c>
      <c r="E528" s="62" t="s">
        <v>77</v>
      </c>
      <c r="F528" s="62"/>
      <c r="G528" s="56"/>
      <c r="H528" s="56"/>
      <c r="I528" s="63">
        <f>I529</f>
        <v>0</v>
      </c>
    </row>
    <row r="529" spans="1:9" ht="18" customHeight="1" hidden="1">
      <c r="A529" s="13" t="s">
        <v>521</v>
      </c>
      <c r="B529" s="62"/>
      <c r="C529" s="62" t="s">
        <v>249</v>
      </c>
      <c r="D529" s="62" t="s">
        <v>43</v>
      </c>
      <c r="E529" s="62" t="s">
        <v>252</v>
      </c>
      <c r="F529" s="68" t="s">
        <v>51</v>
      </c>
      <c r="G529" s="56"/>
      <c r="H529" s="56"/>
      <c r="I529" s="63">
        <f>I530</f>
        <v>0</v>
      </c>
    </row>
    <row r="530" spans="1:9" ht="15.75" customHeight="1" hidden="1">
      <c r="A530" s="13" t="s">
        <v>588</v>
      </c>
      <c r="B530" s="56"/>
      <c r="C530" s="62" t="s">
        <v>249</v>
      </c>
      <c r="D530" s="62" t="s">
        <v>43</v>
      </c>
      <c r="E530" s="62" t="s">
        <v>252</v>
      </c>
      <c r="F530" s="68" t="s">
        <v>518</v>
      </c>
      <c r="G530" s="56"/>
      <c r="H530" s="56"/>
      <c r="I530" s="63"/>
    </row>
    <row r="531" spans="1:9" ht="27.75" customHeight="1" hidden="1">
      <c r="A531" s="8" t="s">
        <v>254</v>
      </c>
      <c r="B531" s="56"/>
      <c r="C531" s="56" t="s">
        <v>249</v>
      </c>
      <c r="D531" s="56" t="s">
        <v>45</v>
      </c>
      <c r="E531" s="56"/>
      <c r="F531" s="56"/>
      <c r="G531" s="56"/>
      <c r="H531" s="56"/>
      <c r="I531" s="61">
        <f>I532</f>
        <v>0</v>
      </c>
    </row>
    <row r="532" spans="1:9" ht="66" customHeight="1" hidden="1">
      <c r="A532" s="13" t="s">
        <v>76</v>
      </c>
      <c r="B532" s="62"/>
      <c r="C532" s="62" t="s">
        <v>249</v>
      </c>
      <c r="D532" s="62" t="s">
        <v>45</v>
      </c>
      <c r="E532" s="62" t="s">
        <v>77</v>
      </c>
      <c r="F532" s="62"/>
      <c r="G532" s="56"/>
      <c r="H532" s="56"/>
      <c r="I532" s="63">
        <f>I533</f>
        <v>0</v>
      </c>
    </row>
    <row r="533" spans="1:9" ht="29.25" customHeight="1" hidden="1">
      <c r="A533" s="13" t="s">
        <v>255</v>
      </c>
      <c r="B533" s="62"/>
      <c r="C533" s="62" t="s">
        <v>249</v>
      </c>
      <c r="D533" s="62" t="s">
        <v>45</v>
      </c>
      <c r="E533" s="62" t="s">
        <v>256</v>
      </c>
      <c r="F533" s="62"/>
      <c r="G533" s="56"/>
      <c r="H533" s="56"/>
      <c r="I533" s="63">
        <f>I534</f>
        <v>0</v>
      </c>
    </row>
    <row r="534" spans="1:9" ht="19.5" customHeight="1" hidden="1">
      <c r="A534" s="13" t="s">
        <v>521</v>
      </c>
      <c r="B534" s="62"/>
      <c r="C534" s="62" t="s">
        <v>249</v>
      </c>
      <c r="D534" s="62" t="s">
        <v>45</v>
      </c>
      <c r="E534" s="62" t="s">
        <v>256</v>
      </c>
      <c r="F534" s="62" t="s">
        <v>51</v>
      </c>
      <c r="G534" s="56"/>
      <c r="H534" s="56"/>
      <c r="I534" s="63">
        <f>I535</f>
        <v>0</v>
      </c>
    </row>
    <row r="535" spans="1:9" ht="17.25" customHeight="1" hidden="1">
      <c r="A535" s="13" t="s">
        <v>588</v>
      </c>
      <c r="B535" s="62"/>
      <c r="C535" s="62" t="s">
        <v>249</v>
      </c>
      <c r="D535" s="62" t="s">
        <v>45</v>
      </c>
      <c r="E535" s="62" t="s">
        <v>256</v>
      </c>
      <c r="F535" s="68" t="s">
        <v>518</v>
      </c>
      <c r="G535" s="56"/>
      <c r="H535" s="56"/>
      <c r="I535" s="63"/>
    </row>
    <row r="536" spans="1:9" ht="66" customHeight="1" hidden="1">
      <c r="A536" s="13"/>
      <c r="B536" s="62"/>
      <c r="C536" s="62"/>
      <c r="D536" s="62"/>
      <c r="E536" s="62"/>
      <c r="F536" s="62"/>
      <c r="G536" s="56"/>
      <c r="H536" s="56"/>
      <c r="I536" s="63"/>
    </row>
    <row r="537" spans="1:9" ht="66" customHeight="1" hidden="1">
      <c r="A537" s="13"/>
      <c r="B537" s="62"/>
      <c r="C537" s="62"/>
      <c r="D537" s="62"/>
      <c r="E537" s="62"/>
      <c r="F537" s="62"/>
      <c r="G537" s="56"/>
      <c r="H537" s="56"/>
      <c r="I537" s="63"/>
    </row>
    <row r="538" spans="1:9" ht="66" customHeight="1" hidden="1">
      <c r="A538" s="13"/>
      <c r="B538" s="62"/>
      <c r="C538" s="62"/>
      <c r="D538" s="62"/>
      <c r="E538" s="62"/>
      <c r="F538" s="62"/>
      <c r="G538" s="56"/>
      <c r="H538" s="56"/>
      <c r="I538" s="63"/>
    </row>
    <row r="539" spans="1:9" ht="66" customHeight="1" hidden="1">
      <c r="A539" s="13"/>
      <c r="B539" s="62"/>
      <c r="C539" s="62"/>
      <c r="D539" s="62"/>
      <c r="E539" s="62"/>
      <c r="F539" s="62"/>
      <c r="G539" s="56"/>
      <c r="H539" s="56"/>
      <c r="I539" s="63"/>
    </row>
    <row r="540" spans="1:9" ht="66" customHeight="1" hidden="1">
      <c r="A540" s="8"/>
      <c r="B540" s="56"/>
      <c r="C540" s="56"/>
      <c r="D540" s="56"/>
      <c r="E540" s="56"/>
      <c r="F540" s="56"/>
      <c r="G540" s="56"/>
      <c r="H540" s="56" t="s">
        <v>258</v>
      </c>
      <c r="I540" s="61"/>
    </row>
    <row r="541" spans="1:9" ht="66" customHeight="1" hidden="1">
      <c r="A541" s="8"/>
      <c r="B541" s="56"/>
      <c r="C541" s="56"/>
      <c r="D541" s="56"/>
      <c r="E541" s="56"/>
      <c r="F541" s="56"/>
      <c r="G541" s="56"/>
      <c r="H541" s="56" t="s">
        <v>258</v>
      </c>
      <c r="I541" s="61"/>
    </row>
    <row r="542" spans="1:9" ht="66" customHeight="1" hidden="1">
      <c r="A542" s="8"/>
      <c r="B542" s="56"/>
      <c r="C542" s="56"/>
      <c r="D542" s="56"/>
      <c r="E542" s="56"/>
      <c r="F542" s="56"/>
      <c r="G542" s="56"/>
      <c r="H542" s="56" t="s">
        <v>258</v>
      </c>
      <c r="I542" s="61"/>
    </row>
    <row r="543" spans="1:9" ht="66" customHeight="1" hidden="1">
      <c r="A543" s="8"/>
      <c r="B543" s="56"/>
      <c r="C543" s="56"/>
      <c r="D543" s="56"/>
      <c r="E543" s="56"/>
      <c r="F543" s="56"/>
      <c r="G543" s="56"/>
      <c r="H543" s="56" t="s">
        <v>258</v>
      </c>
      <c r="I543" s="61"/>
    </row>
    <row r="544" spans="1:9" ht="14.25" customHeight="1">
      <c r="A544" s="76" t="s">
        <v>259</v>
      </c>
      <c r="B544" s="58"/>
      <c r="C544" s="58"/>
      <c r="D544" s="58"/>
      <c r="E544" s="58"/>
      <c r="F544" s="58"/>
      <c r="G544" s="58"/>
      <c r="H544" s="58"/>
      <c r="I544" s="67">
        <f>I29+I140+I153+I237+I384+I433+I503+I124+I519+I525+I214+I228</f>
        <v>156.1</v>
      </c>
    </row>
  </sheetData>
  <sheetProtection/>
  <mergeCells count="30">
    <mergeCell ref="A1:I1"/>
    <mergeCell ref="A66:B66"/>
    <mergeCell ref="A67:B67"/>
    <mergeCell ref="A68:B68"/>
    <mergeCell ref="A22:J22"/>
    <mergeCell ref="G25:G27"/>
    <mergeCell ref="H25:H27"/>
    <mergeCell ref="A25:A27"/>
    <mergeCell ref="B25:B27"/>
    <mergeCell ref="A11:I11"/>
    <mergeCell ref="A7:I7"/>
    <mergeCell ref="A8:I8"/>
    <mergeCell ref="A9:I9"/>
    <mergeCell ref="C25:C27"/>
    <mergeCell ref="D25:D27"/>
    <mergeCell ref="E25:E27"/>
    <mergeCell ref="F25:F27"/>
    <mergeCell ref="I25:I27"/>
    <mergeCell ref="A19:I19"/>
    <mergeCell ref="A15:I15"/>
    <mergeCell ref="A16:I16"/>
    <mergeCell ref="A14:I14"/>
    <mergeCell ref="A17:I17"/>
    <mergeCell ref="A18:I18"/>
    <mergeCell ref="A2:I2"/>
    <mergeCell ref="A3:I3"/>
    <mergeCell ref="A4:I4"/>
    <mergeCell ref="A5:I5"/>
    <mergeCell ref="A6:I6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687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0.125" style="0" customWidth="1"/>
    <col min="2" max="2" width="7.125" style="0" customWidth="1"/>
    <col min="3" max="3" width="6.125" style="0" customWidth="1"/>
    <col min="4" max="4" width="5.75390625" style="0" customWidth="1"/>
    <col min="6" max="6" width="6.875" style="0" customWidth="1"/>
    <col min="7" max="7" width="10.875" style="0" customWidth="1"/>
    <col min="8" max="8" width="0.2421875" style="0" hidden="1" customWidth="1"/>
    <col min="9" max="9" width="0.12890625" style="0" hidden="1" customWidth="1"/>
    <col min="10" max="10" width="9.125" style="0" hidden="1" customWidth="1"/>
  </cols>
  <sheetData>
    <row r="1" spans="1:9" ht="39" customHeight="1">
      <c r="A1" s="206" t="s">
        <v>788</v>
      </c>
      <c r="B1" s="206"/>
      <c r="C1" s="206"/>
      <c r="D1" s="206"/>
      <c r="E1" s="206"/>
      <c r="F1" s="206"/>
      <c r="G1" s="206"/>
      <c r="H1" s="206"/>
      <c r="I1" s="206"/>
    </row>
    <row r="2" spans="1:9" ht="12.75">
      <c r="A2" s="208" t="s">
        <v>745</v>
      </c>
      <c r="B2" s="208"/>
      <c r="C2" s="208"/>
      <c r="D2" s="208"/>
      <c r="E2" s="208"/>
      <c r="F2" s="208"/>
      <c r="G2" s="208"/>
      <c r="H2" s="208"/>
      <c r="I2" s="208"/>
    </row>
    <row r="3" spans="1:9" ht="12.75">
      <c r="A3" s="209" t="s">
        <v>306</v>
      </c>
      <c r="B3" s="209"/>
      <c r="C3" s="209"/>
      <c r="D3" s="209"/>
      <c r="E3" s="209"/>
      <c r="F3" s="209"/>
      <c r="G3" s="209"/>
      <c r="H3" s="209"/>
      <c r="I3" s="209"/>
    </row>
    <row r="4" spans="1:9" ht="12.75">
      <c r="A4" s="209" t="s">
        <v>33</v>
      </c>
      <c r="B4" s="209"/>
      <c r="C4" s="209"/>
      <c r="D4" s="209"/>
      <c r="E4" s="209"/>
      <c r="F4" s="209"/>
      <c r="G4" s="209"/>
      <c r="H4" s="209"/>
      <c r="I4" s="209"/>
    </row>
    <row r="5" spans="1:9" ht="12.75">
      <c r="A5" s="209" t="s">
        <v>751</v>
      </c>
      <c r="B5" s="209"/>
      <c r="C5" s="209"/>
      <c r="D5" s="209"/>
      <c r="E5" s="209"/>
      <c r="F5" s="209"/>
      <c r="G5" s="209"/>
      <c r="H5" s="209"/>
      <c r="I5" s="209"/>
    </row>
    <row r="6" spans="1:9" ht="12.75">
      <c r="A6" s="209" t="s">
        <v>646</v>
      </c>
      <c r="B6" s="209"/>
      <c r="C6" s="209"/>
      <c r="D6" s="209"/>
      <c r="E6" s="209"/>
      <c r="F6" s="209"/>
      <c r="G6" s="209"/>
      <c r="H6" s="209"/>
      <c r="I6" s="209"/>
    </row>
    <row r="7" spans="1:9" ht="12.75">
      <c r="A7" s="209" t="s">
        <v>647</v>
      </c>
      <c r="B7" s="209"/>
      <c r="C7" s="209"/>
      <c r="D7" s="209"/>
      <c r="E7" s="209"/>
      <c r="F7" s="209"/>
      <c r="G7" s="209"/>
      <c r="H7" s="209"/>
      <c r="I7" s="209"/>
    </row>
    <row r="8" spans="1:9" ht="12.75">
      <c r="A8" s="212" t="s">
        <v>33</v>
      </c>
      <c r="B8" s="212"/>
      <c r="C8" s="212"/>
      <c r="D8" s="212"/>
      <c r="E8" s="212"/>
      <c r="F8" s="212"/>
      <c r="G8" s="212"/>
      <c r="H8" s="212"/>
      <c r="I8" s="212"/>
    </row>
    <row r="9" spans="1:9" ht="16.5" customHeight="1">
      <c r="A9" s="209" t="s">
        <v>464</v>
      </c>
      <c r="B9" s="209"/>
      <c r="C9" s="209"/>
      <c r="D9" s="209"/>
      <c r="E9" s="209"/>
      <c r="F9" s="209"/>
      <c r="G9" s="209"/>
      <c r="H9" s="209"/>
      <c r="I9" s="209"/>
    </row>
    <row r="10" spans="1:9" ht="16.5" customHeight="1">
      <c r="A10" s="209" t="s">
        <v>465</v>
      </c>
      <c r="B10" s="209"/>
      <c r="C10" s="209"/>
      <c r="D10" s="209"/>
      <c r="E10" s="209"/>
      <c r="F10" s="209"/>
      <c r="G10" s="209"/>
      <c r="H10" s="209"/>
      <c r="I10" s="209"/>
    </row>
    <row r="11" spans="1:9" ht="12" customHeight="1">
      <c r="A11" s="209" t="s">
        <v>466</v>
      </c>
      <c r="B11" s="209"/>
      <c r="C11" s="209"/>
      <c r="D11" s="209"/>
      <c r="E11" s="209"/>
      <c r="F11" s="209"/>
      <c r="G11" s="209"/>
      <c r="H11" s="209"/>
      <c r="I11" s="209"/>
    </row>
    <row r="12" spans="1:9" ht="8.25" customHeight="1">
      <c r="A12" s="156"/>
      <c r="B12" s="156"/>
      <c r="C12" s="41"/>
      <c r="D12" s="41"/>
      <c r="E12" s="158"/>
      <c r="F12" s="158"/>
      <c r="G12" s="158"/>
      <c r="H12" s="158"/>
      <c r="I12" s="158"/>
    </row>
    <row r="13" spans="1:9" ht="13.5" customHeight="1" hidden="1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208" t="s">
        <v>789</v>
      </c>
      <c r="B14" s="208"/>
      <c r="C14" s="208"/>
      <c r="D14" s="208"/>
      <c r="E14" s="208"/>
      <c r="F14" s="208"/>
      <c r="G14" s="208"/>
      <c r="H14" s="208"/>
      <c r="I14" s="208"/>
    </row>
    <row r="15" spans="1:9" ht="12.75">
      <c r="A15" s="209" t="s">
        <v>306</v>
      </c>
      <c r="B15" s="209"/>
      <c r="C15" s="209"/>
      <c r="D15" s="209"/>
      <c r="E15" s="209"/>
      <c r="F15" s="209"/>
      <c r="G15" s="209"/>
      <c r="H15" s="209"/>
      <c r="I15" s="209"/>
    </row>
    <row r="16" spans="1:9" ht="12.75">
      <c r="A16" s="209" t="s">
        <v>692</v>
      </c>
      <c r="B16" s="209"/>
      <c r="C16" s="209"/>
      <c r="D16" s="209"/>
      <c r="E16" s="209"/>
      <c r="F16" s="209"/>
      <c r="G16" s="209"/>
      <c r="H16" s="209"/>
      <c r="I16" s="209"/>
    </row>
    <row r="17" spans="1:9" ht="12.75">
      <c r="A17" s="209" t="s">
        <v>464</v>
      </c>
      <c r="B17" s="209"/>
      <c r="C17" s="209"/>
      <c r="D17" s="209"/>
      <c r="E17" s="209"/>
      <c r="F17" s="209"/>
      <c r="G17" s="209"/>
      <c r="H17" s="209"/>
      <c r="I17" s="209"/>
    </row>
    <row r="18" spans="1:9" ht="12.75">
      <c r="A18" s="209" t="s">
        <v>465</v>
      </c>
      <c r="B18" s="209"/>
      <c r="C18" s="209"/>
      <c r="D18" s="209"/>
      <c r="E18" s="209"/>
      <c r="F18" s="209"/>
      <c r="G18" s="209"/>
      <c r="H18" s="209"/>
      <c r="I18" s="209"/>
    </row>
    <row r="19" spans="1:9" ht="12.75">
      <c r="A19" s="209" t="s">
        <v>691</v>
      </c>
      <c r="B19" s="209"/>
      <c r="C19" s="209"/>
      <c r="D19" s="209"/>
      <c r="E19" s="209"/>
      <c r="F19" s="209"/>
      <c r="G19" s="209"/>
      <c r="H19" s="209"/>
      <c r="I19" s="209"/>
    </row>
    <row r="20" spans="1:8" ht="12" customHeight="1">
      <c r="A20" s="5"/>
      <c r="B20" s="5"/>
      <c r="C20" s="5"/>
      <c r="D20" s="5"/>
      <c r="E20" s="5"/>
      <c r="F20" s="5"/>
      <c r="G20" s="5"/>
      <c r="H20" s="5"/>
    </row>
    <row r="21" spans="1:8" ht="12.75" hidden="1">
      <c r="A21" s="5"/>
      <c r="B21" s="5"/>
      <c r="C21" s="5"/>
      <c r="D21" s="5"/>
      <c r="E21" s="5"/>
      <c r="F21" s="5"/>
      <c r="G21" s="5"/>
      <c r="H21" s="5"/>
    </row>
    <row r="22" spans="1:7" ht="12.75" hidden="1">
      <c r="A22" s="11"/>
      <c r="B22" s="11"/>
      <c r="C22" s="11"/>
      <c r="D22" s="11"/>
      <c r="E22" s="11"/>
      <c r="F22" s="11"/>
      <c r="G22" s="11"/>
    </row>
    <row r="23" spans="1:7" ht="12" customHeight="1">
      <c r="A23" s="217" t="s">
        <v>589</v>
      </c>
      <c r="B23" s="217"/>
      <c r="C23" s="217"/>
      <c r="D23" s="217"/>
      <c r="E23" s="217"/>
      <c r="F23" s="217"/>
      <c r="G23" s="217"/>
    </row>
    <row r="24" spans="1:7" ht="4.5" customHeight="1" hidden="1">
      <c r="A24" s="11"/>
      <c r="B24" s="11"/>
      <c r="C24" s="11"/>
      <c r="D24" s="11"/>
      <c r="E24" s="11"/>
      <c r="F24" s="11"/>
      <c r="G24" s="11"/>
    </row>
    <row r="25" spans="1:7" ht="12.75">
      <c r="A25" s="10"/>
      <c r="B25" s="10"/>
      <c r="C25" s="10"/>
      <c r="D25" s="10"/>
      <c r="E25" s="10"/>
      <c r="F25" s="10"/>
      <c r="G25" s="40" t="s">
        <v>261</v>
      </c>
    </row>
    <row r="26" spans="1:7" ht="12.75">
      <c r="A26" s="223" t="s">
        <v>304</v>
      </c>
      <c r="B26" s="226" t="s">
        <v>262</v>
      </c>
      <c r="C26" s="226" t="s">
        <v>34</v>
      </c>
      <c r="D26" s="226" t="s">
        <v>35</v>
      </c>
      <c r="E26" s="226" t="s">
        <v>36</v>
      </c>
      <c r="F26" s="226" t="s">
        <v>37</v>
      </c>
      <c r="G26" s="214" t="s">
        <v>746</v>
      </c>
    </row>
    <row r="27" spans="1:7" ht="12.75">
      <c r="A27" s="224"/>
      <c r="B27" s="227"/>
      <c r="C27" s="227"/>
      <c r="D27" s="227"/>
      <c r="E27" s="227"/>
      <c r="F27" s="227"/>
      <c r="G27" s="219"/>
    </row>
    <row r="28" spans="1:7" ht="12.75">
      <c r="A28" s="224"/>
      <c r="B28" s="227"/>
      <c r="C28" s="227"/>
      <c r="D28" s="227"/>
      <c r="E28" s="227"/>
      <c r="F28" s="227"/>
      <c r="G28" s="219"/>
    </row>
    <row r="29" spans="1:7" ht="12.75">
      <c r="A29" s="224"/>
      <c r="B29" s="227"/>
      <c r="C29" s="227"/>
      <c r="D29" s="227"/>
      <c r="E29" s="227"/>
      <c r="F29" s="227"/>
      <c r="G29" s="219"/>
    </row>
    <row r="30" spans="1:7" ht="9" customHeight="1">
      <c r="A30" s="225"/>
      <c r="B30" s="228"/>
      <c r="C30" s="228"/>
      <c r="D30" s="228"/>
      <c r="E30" s="228"/>
      <c r="F30" s="228"/>
      <c r="G30" s="220"/>
    </row>
    <row r="31" spans="1:7" ht="25.5" hidden="1">
      <c r="A31" s="8" t="s">
        <v>28</v>
      </c>
      <c r="B31" s="56" t="s">
        <v>330</v>
      </c>
      <c r="C31" s="56"/>
      <c r="D31" s="56"/>
      <c r="E31" s="56"/>
      <c r="F31" s="56"/>
      <c r="G31" s="61">
        <f>G32+G65+G72+G110+G144+G236+G123+G292+G133</f>
        <v>0</v>
      </c>
    </row>
    <row r="32" spans="1:7" ht="12.75" hidden="1">
      <c r="A32" s="8" t="s">
        <v>42</v>
      </c>
      <c r="B32" s="56" t="s">
        <v>330</v>
      </c>
      <c r="C32" s="56" t="s">
        <v>43</v>
      </c>
      <c r="D32" s="56"/>
      <c r="E32" s="56"/>
      <c r="F32" s="56"/>
      <c r="G32" s="61">
        <f>G33+G46+G51</f>
        <v>0</v>
      </c>
    </row>
    <row r="33" spans="1:7" ht="59.25" customHeight="1" hidden="1">
      <c r="A33" s="8" t="s">
        <v>56</v>
      </c>
      <c r="B33" s="56" t="s">
        <v>330</v>
      </c>
      <c r="C33" s="56" t="s">
        <v>43</v>
      </c>
      <c r="D33" s="56" t="s">
        <v>57</v>
      </c>
      <c r="E33" s="56"/>
      <c r="F33" s="56"/>
      <c r="G33" s="61">
        <f>G34+G43</f>
        <v>0</v>
      </c>
    </row>
    <row r="34" spans="1:7" ht="49.5" customHeight="1" hidden="1">
      <c r="A34" s="13" t="s">
        <v>46</v>
      </c>
      <c r="B34" s="62" t="s">
        <v>330</v>
      </c>
      <c r="C34" s="62" t="s">
        <v>43</v>
      </c>
      <c r="D34" s="62" t="s">
        <v>57</v>
      </c>
      <c r="E34" s="62" t="s">
        <v>47</v>
      </c>
      <c r="F34" s="62"/>
      <c r="G34" s="63">
        <f>G35</f>
        <v>0</v>
      </c>
    </row>
    <row r="35" spans="1:7" ht="12" customHeight="1" hidden="1">
      <c r="A35" s="13" t="s">
        <v>54</v>
      </c>
      <c r="B35" s="62" t="s">
        <v>330</v>
      </c>
      <c r="C35" s="62" t="s">
        <v>43</v>
      </c>
      <c r="D35" s="62" t="s">
        <v>57</v>
      </c>
      <c r="E35" s="62" t="s">
        <v>55</v>
      </c>
      <c r="F35" s="62"/>
      <c r="G35" s="63">
        <f>G36+G38+G40</f>
        <v>0</v>
      </c>
    </row>
    <row r="36" spans="1:7" ht="76.5" hidden="1">
      <c r="A36" s="110" t="s">
        <v>485</v>
      </c>
      <c r="B36" s="62" t="s">
        <v>330</v>
      </c>
      <c r="C36" s="62" t="s">
        <v>43</v>
      </c>
      <c r="D36" s="62" t="s">
        <v>57</v>
      </c>
      <c r="E36" s="62" t="s">
        <v>55</v>
      </c>
      <c r="F36" s="62" t="s">
        <v>486</v>
      </c>
      <c r="G36" s="63">
        <f>G37</f>
        <v>0</v>
      </c>
    </row>
    <row r="37" spans="1:7" ht="25.5" hidden="1">
      <c r="A37" s="110" t="s">
        <v>487</v>
      </c>
      <c r="B37" s="62" t="s">
        <v>330</v>
      </c>
      <c r="C37" s="62" t="s">
        <v>43</v>
      </c>
      <c r="D37" s="62" t="s">
        <v>57</v>
      </c>
      <c r="E37" s="62" t="s">
        <v>55</v>
      </c>
      <c r="F37" s="62" t="s">
        <v>488</v>
      </c>
      <c r="G37" s="63"/>
    </row>
    <row r="38" spans="1:7" ht="25.5" hidden="1">
      <c r="A38" s="110" t="s">
        <v>489</v>
      </c>
      <c r="B38" s="62" t="s">
        <v>590</v>
      </c>
      <c r="C38" s="62" t="s">
        <v>43</v>
      </c>
      <c r="D38" s="62" t="s">
        <v>57</v>
      </c>
      <c r="E38" s="62" t="s">
        <v>55</v>
      </c>
      <c r="F38" s="62" t="s">
        <v>490</v>
      </c>
      <c r="G38" s="63">
        <f>G39</f>
        <v>0</v>
      </c>
    </row>
    <row r="39" spans="1:7" ht="25.5" hidden="1">
      <c r="A39" s="110" t="s">
        <v>491</v>
      </c>
      <c r="B39" s="62" t="s">
        <v>330</v>
      </c>
      <c r="C39" s="62" t="s">
        <v>43</v>
      </c>
      <c r="D39" s="62" t="s">
        <v>57</v>
      </c>
      <c r="E39" s="62" t="s">
        <v>55</v>
      </c>
      <c r="F39" s="62" t="s">
        <v>492</v>
      </c>
      <c r="G39" s="63"/>
    </row>
    <row r="40" spans="1:7" ht="12" customHeight="1" hidden="1">
      <c r="A40" s="110" t="s">
        <v>493</v>
      </c>
      <c r="B40" s="62" t="s">
        <v>330</v>
      </c>
      <c r="C40" s="62" t="s">
        <v>43</v>
      </c>
      <c r="D40" s="62" t="s">
        <v>57</v>
      </c>
      <c r="E40" s="62" t="s">
        <v>55</v>
      </c>
      <c r="F40" s="62" t="s">
        <v>494</v>
      </c>
      <c r="G40" s="63">
        <f>G41+G42</f>
        <v>0</v>
      </c>
    </row>
    <row r="41" spans="1:7" ht="27.75" customHeight="1" hidden="1">
      <c r="A41" s="110" t="s">
        <v>495</v>
      </c>
      <c r="B41" s="62" t="s">
        <v>330</v>
      </c>
      <c r="C41" s="62" t="s">
        <v>43</v>
      </c>
      <c r="D41" s="62" t="s">
        <v>57</v>
      </c>
      <c r="E41" s="62" t="s">
        <v>55</v>
      </c>
      <c r="F41" s="62" t="s">
        <v>496</v>
      </c>
      <c r="G41" s="63"/>
    </row>
    <row r="42" spans="1:7" ht="25.5" hidden="1">
      <c r="A42" s="110" t="s">
        <v>497</v>
      </c>
      <c r="B42" s="62" t="s">
        <v>330</v>
      </c>
      <c r="C42" s="62" t="s">
        <v>43</v>
      </c>
      <c r="D42" s="62" t="s">
        <v>57</v>
      </c>
      <c r="E42" s="62" t="s">
        <v>55</v>
      </c>
      <c r="F42" s="62" t="s">
        <v>499</v>
      </c>
      <c r="G42" s="63"/>
    </row>
    <row r="43" spans="1:7" ht="12.75" hidden="1">
      <c r="A43" s="8" t="s">
        <v>500</v>
      </c>
      <c r="B43" s="56" t="s">
        <v>330</v>
      </c>
      <c r="C43" s="56" t="s">
        <v>43</v>
      </c>
      <c r="D43" s="56" t="s">
        <v>57</v>
      </c>
      <c r="E43" s="56" t="s">
        <v>501</v>
      </c>
      <c r="F43" s="56"/>
      <c r="G43" s="63">
        <f>G44</f>
        <v>0</v>
      </c>
    </row>
    <row r="44" spans="1:7" ht="76.5" hidden="1">
      <c r="A44" s="110" t="s">
        <v>485</v>
      </c>
      <c r="B44" s="62" t="s">
        <v>330</v>
      </c>
      <c r="C44" s="62" t="s">
        <v>43</v>
      </c>
      <c r="D44" s="62" t="s">
        <v>57</v>
      </c>
      <c r="E44" s="62" t="s">
        <v>501</v>
      </c>
      <c r="F44" s="62" t="s">
        <v>486</v>
      </c>
      <c r="G44" s="63">
        <f>G45</f>
        <v>0</v>
      </c>
    </row>
    <row r="45" spans="1:7" ht="25.5" hidden="1">
      <c r="A45" s="110" t="s">
        <v>487</v>
      </c>
      <c r="B45" s="62" t="s">
        <v>330</v>
      </c>
      <c r="C45" s="62" t="s">
        <v>43</v>
      </c>
      <c r="D45" s="62" t="s">
        <v>57</v>
      </c>
      <c r="E45" s="62" t="s">
        <v>501</v>
      </c>
      <c r="F45" s="62" t="s">
        <v>488</v>
      </c>
      <c r="G45" s="63"/>
    </row>
    <row r="46" spans="1:7" ht="12.75" hidden="1">
      <c r="A46" s="127" t="s">
        <v>502</v>
      </c>
      <c r="B46" s="127">
        <v>916</v>
      </c>
      <c r="C46" s="128" t="s">
        <v>43</v>
      </c>
      <c r="D46" s="128" t="s">
        <v>104</v>
      </c>
      <c r="E46" s="128"/>
      <c r="F46" s="128"/>
      <c r="G46" s="63">
        <f>G47</f>
        <v>0</v>
      </c>
    </row>
    <row r="47" spans="1:7" ht="25.5" hidden="1">
      <c r="A47" s="129" t="s">
        <v>82</v>
      </c>
      <c r="B47" s="129">
        <v>916</v>
      </c>
      <c r="C47" s="130" t="s">
        <v>43</v>
      </c>
      <c r="D47" s="130" t="s">
        <v>104</v>
      </c>
      <c r="E47" s="130" t="s">
        <v>83</v>
      </c>
      <c r="F47" s="130"/>
      <c r="G47" s="63">
        <f>G48</f>
        <v>0</v>
      </c>
    </row>
    <row r="48" spans="1:7" ht="51" hidden="1">
      <c r="A48" s="129" t="s">
        <v>503</v>
      </c>
      <c r="B48" s="129">
        <v>916</v>
      </c>
      <c r="C48" s="130" t="s">
        <v>43</v>
      </c>
      <c r="D48" s="130" t="s">
        <v>104</v>
      </c>
      <c r="E48" s="130" t="s">
        <v>504</v>
      </c>
      <c r="F48" s="130"/>
      <c r="G48" s="79">
        <f>G49</f>
        <v>0</v>
      </c>
    </row>
    <row r="49" spans="1:7" ht="25.5" hidden="1">
      <c r="A49" s="131" t="s">
        <v>505</v>
      </c>
      <c r="B49" s="129">
        <v>916</v>
      </c>
      <c r="C49" s="130" t="s">
        <v>43</v>
      </c>
      <c r="D49" s="130" t="s">
        <v>104</v>
      </c>
      <c r="E49" s="130" t="s">
        <v>504</v>
      </c>
      <c r="F49" s="130" t="s">
        <v>490</v>
      </c>
      <c r="G49" s="79">
        <f>G50</f>
        <v>0</v>
      </c>
    </row>
    <row r="50" spans="1:7" ht="25.5" hidden="1">
      <c r="A50" s="129" t="s">
        <v>506</v>
      </c>
      <c r="B50" s="129">
        <v>916</v>
      </c>
      <c r="C50" s="130" t="s">
        <v>43</v>
      </c>
      <c r="D50" s="130" t="s">
        <v>104</v>
      </c>
      <c r="E50" s="130" t="s">
        <v>504</v>
      </c>
      <c r="F50" s="130" t="s">
        <v>492</v>
      </c>
      <c r="G50" s="79"/>
    </row>
    <row r="51" spans="1:7" ht="12.75" hidden="1">
      <c r="A51" s="8" t="s">
        <v>72</v>
      </c>
      <c r="B51" s="56" t="s">
        <v>330</v>
      </c>
      <c r="C51" s="56" t="s">
        <v>43</v>
      </c>
      <c r="D51" s="56" t="s">
        <v>73</v>
      </c>
      <c r="E51" s="56"/>
      <c r="F51" s="56"/>
      <c r="G51" s="61">
        <f>G52</f>
        <v>0</v>
      </c>
    </row>
    <row r="52" spans="1:7" ht="12.75" hidden="1">
      <c r="A52" s="13" t="s">
        <v>74</v>
      </c>
      <c r="B52" s="62" t="s">
        <v>330</v>
      </c>
      <c r="C52" s="62" t="s">
        <v>43</v>
      </c>
      <c r="D52" s="62" t="s">
        <v>73</v>
      </c>
      <c r="E52" s="62" t="s">
        <v>75</v>
      </c>
      <c r="F52" s="62"/>
      <c r="G52" s="66">
        <f>G53</f>
        <v>0</v>
      </c>
    </row>
    <row r="53" spans="1:7" ht="102" hidden="1">
      <c r="A53" s="13" t="s">
        <v>76</v>
      </c>
      <c r="B53" s="62" t="s">
        <v>330</v>
      </c>
      <c r="C53" s="62" t="s">
        <v>43</v>
      </c>
      <c r="D53" s="62" t="s">
        <v>73</v>
      </c>
      <c r="E53" s="62" t="s">
        <v>77</v>
      </c>
      <c r="F53" s="62"/>
      <c r="G53" s="66">
        <f>G54+G62</f>
        <v>0</v>
      </c>
    </row>
    <row r="54" spans="1:7" ht="25.5" hidden="1">
      <c r="A54" s="13" t="s">
        <v>78</v>
      </c>
      <c r="B54" s="62" t="s">
        <v>330</v>
      </c>
      <c r="C54" s="62" t="s">
        <v>43</v>
      </c>
      <c r="D54" s="62" t="s">
        <v>73</v>
      </c>
      <c r="E54" s="62" t="s">
        <v>79</v>
      </c>
      <c r="F54" s="62"/>
      <c r="G54" s="66">
        <f>G55+G57</f>
        <v>0</v>
      </c>
    </row>
    <row r="55" spans="1:7" ht="51" hidden="1">
      <c r="A55" s="129" t="s">
        <v>512</v>
      </c>
      <c r="B55" s="62" t="s">
        <v>330</v>
      </c>
      <c r="C55" s="62" t="s">
        <v>43</v>
      </c>
      <c r="D55" s="62" t="s">
        <v>73</v>
      </c>
      <c r="E55" s="62" t="s">
        <v>79</v>
      </c>
      <c r="F55" s="62" t="s">
        <v>486</v>
      </c>
      <c r="G55" s="66">
        <f>G56</f>
        <v>0</v>
      </c>
    </row>
    <row r="56" spans="1:7" ht="25.5" hidden="1">
      <c r="A56" s="110" t="s">
        <v>487</v>
      </c>
      <c r="B56" s="62" t="s">
        <v>330</v>
      </c>
      <c r="C56" s="62" t="s">
        <v>43</v>
      </c>
      <c r="D56" s="62" t="s">
        <v>73</v>
      </c>
      <c r="E56" s="62" t="s">
        <v>513</v>
      </c>
      <c r="F56" s="62" t="s">
        <v>488</v>
      </c>
      <c r="G56" s="66"/>
    </row>
    <row r="57" spans="1:7" ht="25.5" hidden="1">
      <c r="A57" s="110" t="s">
        <v>489</v>
      </c>
      <c r="B57" s="62" t="s">
        <v>330</v>
      </c>
      <c r="C57" s="62" t="s">
        <v>43</v>
      </c>
      <c r="D57" s="62" t="s">
        <v>73</v>
      </c>
      <c r="E57" s="62" t="s">
        <v>79</v>
      </c>
      <c r="F57" s="62" t="s">
        <v>490</v>
      </c>
      <c r="G57" s="66">
        <f>G58</f>
        <v>0</v>
      </c>
    </row>
    <row r="58" spans="1:7" ht="25.5" hidden="1">
      <c r="A58" s="110" t="s">
        <v>491</v>
      </c>
      <c r="B58" s="62" t="s">
        <v>330</v>
      </c>
      <c r="C58" s="62" t="s">
        <v>43</v>
      </c>
      <c r="D58" s="62" t="s">
        <v>73</v>
      </c>
      <c r="E58" s="62" t="s">
        <v>79</v>
      </c>
      <c r="F58" s="62" t="s">
        <v>492</v>
      </c>
      <c r="G58" s="66"/>
    </row>
    <row r="59" spans="1:7" ht="12.75" hidden="1">
      <c r="A59" s="110" t="s">
        <v>493</v>
      </c>
      <c r="B59" s="62" t="s">
        <v>330</v>
      </c>
      <c r="C59" s="62" t="s">
        <v>43</v>
      </c>
      <c r="D59" s="62" t="s">
        <v>73</v>
      </c>
      <c r="E59" s="62" t="s">
        <v>79</v>
      </c>
      <c r="F59" s="62" t="s">
        <v>494</v>
      </c>
      <c r="G59" s="66">
        <f>G60+G61</f>
        <v>0</v>
      </c>
    </row>
    <row r="60" spans="1:7" ht="25.5" hidden="1">
      <c r="A60" s="110" t="s">
        <v>495</v>
      </c>
      <c r="B60" s="62" t="s">
        <v>330</v>
      </c>
      <c r="C60" s="62" t="s">
        <v>43</v>
      </c>
      <c r="D60" s="62" t="s">
        <v>73</v>
      </c>
      <c r="E60" s="62" t="s">
        <v>79</v>
      </c>
      <c r="F60" s="62" t="s">
        <v>496</v>
      </c>
      <c r="G60" s="66"/>
    </row>
    <row r="61" spans="1:7" ht="25.5" hidden="1">
      <c r="A61" s="110" t="s">
        <v>497</v>
      </c>
      <c r="B61" s="62" t="s">
        <v>330</v>
      </c>
      <c r="C61" s="62" t="s">
        <v>43</v>
      </c>
      <c r="D61" s="62" t="s">
        <v>73</v>
      </c>
      <c r="E61" s="62" t="s">
        <v>79</v>
      </c>
      <c r="F61" s="62" t="s">
        <v>499</v>
      </c>
      <c r="G61" s="66"/>
    </row>
    <row r="62" spans="1:7" ht="76.5" hidden="1">
      <c r="A62" s="110" t="s">
        <v>519</v>
      </c>
      <c r="B62" s="62" t="s">
        <v>330</v>
      </c>
      <c r="C62" s="62" t="s">
        <v>43</v>
      </c>
      <c r="D62" s="62" t="s">
        <v>73</v>
      </c>
      <c r="E62" s="62" t="s">
        <v>520</v>
      </c>
      <c r="F62" s="62"/>
      <c r="G62" s="66">
        <f>G63</f>
        <v>0</v>
      </c>
    </row>
    <row r="63" spans="1:7" ht="25.5" hidden="1">
      <c r="A63" s="110" t="s">
        <v>489</v>
      </c>
      <c r="B63" s="62" t="s">
        <v>330</v>
      </c>
      <c r="C63" s="62" t="s">
        <v>43</v>
      </c>
      <c r="D63" s="62" t="s">
        <v>73</v>
      </c>
      <c r="E63" s="62" t="s">
        <v>520</v>
      </c>
      <c r="F63" s="62" t="s">
        <v>490</v>
      </c>
      <c r="G63" s="66">
        <f>G64</f>
        <v>0</v>
      </c>
    </row>
    <row r="64" spans="1:7" ht="25.5" hidden="1">
      <c r="A64" s="110" t="s">
        <v>491</v>
      </c>
      <c r="B64" s="62" t="s">
        <v>330</v>
      </c>
      <c r="C64" s="62" t="s">
        <v>43</v>
      </c>
      <c r="D64" s="62" t="s">
        <v>73</v>
      </c>
      <c r="E64" s="62" t="s">
        <v>520</v>
      </c>
      <c r="F64" s="62" t="s">
        <v>492</v>
      </c>
      <c r="G64" s="66"/>
    </row>
    <row r="65" spans="1:7" ht="25.5" hidden="1">
      <c r="A65" s="8" t="s">
        <v>88</v>
      </c>
      <c r="B65" s="56" t="s">
        <v>330</v>
      </c>
      <c r="C65" s="56" t="s">
        <v>53</v>
      </c>
      <c r="D65" s="56"/>
      <c r="E65" s="56"/>
      <c r="F65" s="56"/>
      <c r="G65" s="66">
        <f>G66</f>
        <v>0</v>
      </c>
    </row>
    <row r="66" spans="1:7" ht="51" hidden="1">
      <c r="A66" s="57" t="s">
        <v>93</v>
      </c>
      <c r="B66" s="56" t="s">
        <v>330</v>
      </c>
      <c r="C66" s="56" t="s">
        <v>53</v>
      </c>
      <c r="D66" s="56" t="s">
        <v>94</v>
      </c>
      <c r="E66" s="56"/>
      <c r="F66" s="56"/>
      <c r="G66" s="61">
        <f>G67</f>
        <v>0</v>
      </c>
    </row>
    <row r="67" spans="1:7" ht="25.5" hidden="1">
      <c r="A67" s="13" t="s">
        <v>95</v>
      </c>
      <c r="B67" s="62" t="s">
        <v>330</v>
      </c>
      <c r="C67" s="62" t="s">
        <v>53</v>
      </c>
      <c r="D67" s="62" t="s">
        <v>94</v>
      </c>
      <c r="E67" s="62" t="s">
        <v>96</v>
      </c>
      <c r="F67" s="62"/>
      <c r="G67" s="63">
        <f>G68+G70</f>
        <v>0</v>
      </c>
    </row>
    <row r="68" spans="1:7" ht="51" hidden="1">
      <c r="A68" s="129" t="s">
        <v>512</v>
      </c>
      <c r="B68" s="62" t="s">
        <v>330</v>
      </c>
      <c r="C68" s="62" t="s">
        <v>53</v>
      </c>
      <c r="D68" s="62" t="s">
        <v>94</v>
      </c>
      <c r="E68" s="62" t="s">
        <v>97</v>
      </c>
      <c r="F68" s="62" t="s">
        <v>486</v>
      </c>
      <c r="G68" s="63">
        <f>G69</f>
        <v>0</v>
      </c>
    </row>
    <row r="69" spans="1:7" ht="51" hidden="1">
      <c r="A69" s="131" t="s">
        <v>523</v>
      </c>
      <c r="B69" s="56" t="s">
        <v>330</v>
      </c>
      <c r="C69" s="62" t="s">
        <v>53</v>
      </c>
      <c r="D69" s="62" t="s">
        <v>94</v>
      </c>
      <c r="E69" s="62" t="s">
        <v>97</v>
      </c>
      <c r="F69" s="62" t="s">
        <v>524</v>
      </c>
      <c r="G69" s="63"/>
    </row>
    <row r="70" spans="1:7" ht="25.5" hidden="1">
      <c r="A70" s="110" t="s">
        <v>489</v>
      </c>
      <c r="B70" s="62" t="s">
        <v>330</v>
      </c>
      <c r="C70" s="62" t="s">
        <v>53</v>
      </c>
      <c r="D70" s="62" t="s">
        <v>94</v>
      </c>
      <c r="E70" s="62" t="s">
        <v>97</v>
      </c>
      <c r="F70" s="62" t="s">
        <v>490</v>
      </c>
      <c r="G70" s="63">
        <f>G71</f>
        <v>0</v>
      </c>
    </row>
    <row r="71" spans="1:7" ht="25.5" hidden="1">
      <c r="A71" s="110" t="s">
        <v>491</v>
      </c>
      <c r="B71" s="62" t="s">
        <v>330</v>
      </c>
      <c r="C71" s="62" t="s">
        <v>53</v>
      </c>
      <c r="D71" s="62" t="s">
        <v>94</v>
      </c>
      <c r="E71" s="62" t="s">
        <v>97</v>
      </c>
      <c r="F71" s="62" t="s">
        <v>492</v>
      </c>
      <c r="G71" s="63"/>
    </row>
    <row r="72" spans="1:7" ht="12.75" hidden="1">
      <c r="A72" s="8" t="s">
        <v>98</v>
      </c>
      <c r="B72" s="56" t="s">
        <v>330</v>
      </c>
      <c r="C72" s="56" t="s">
        <v>57</v>
      </c>
      <c r="D72" s="56"/>
      <c r="E72" s="56"/>
      <c r="F72" s="56"/>
      <c r="G72" s="61"/>
    </row>
    <row r="73" spans="1:7" ht="12.75" hidden="1">
      <c r="A73" s="8" t="s">
        <v>103</v>
      </c>
      <c r="B73" s="56" t="s">
        <v>330</v>
      </c>
      <c r="C73" s="56" t="s">
        <v>57</v>
      </c>
      <c r="D73" s="56" t="s">
        <v>104</v>
      </c>
      <c r="E73" s="56"/>
      <c r="F73" s="56"/>
      <c r="G73" s="61">
        <f>G74+G78</f>
        <v>0</v>
      </c>
    </row>
    <row r="74" spans="1:7" ht="25.5" hidden="1">
      <c r="A74" s="13" t="s">
        <v>265</v>
      </c>
      <c r="B74" s="62" t="s">
        <v>330</v>
      </c>
      <c r="C74" s="62" t="s">
        <v>57</v>
      </c>
      <c r="D74" s="62" t="s">
        <v>104</v>
      </c>
      <c r="E74" s="62" t="s">
        <v>106</v>
      </c>
      <c r="F74" s="62"/>
      <c r="G74" s="63">
        <f>G75</f>
        <v>0</v>
      </c>
    </row>
    <row r="75" spans="1:7" ht="25.5" hidden="1">
      <c r="A75" s="13" t="s">
        <v>107</v>
      </c>
      <c r="B75" s="62" t="s">
        <v>330</v>
      </c>
      <c r="C75" s="62" t="s">
        <v>57</v>
      </c>
      <c r="D75" s="62" t="s">
        <v>104</v>
      </c>
      <c r="E75" s="62" t="s">
        <v>108</v>
      </c>
      <c r="F75" s="62"/>
      <c r="G75" s="63">
        <f>G76</f>
        <v>0</v>
      </c>
    </row>
    <row r="76" spans="1:7" ht="25.5" hidden="1">
      <c r="A76" s="13" t="s">
        <v>266</v>
      </c>
      <c r="B76" s="62" t="s">
        <v>330</v>
      </c>
      <c r="C76" s="62" t="s">
        <v>57</v>
      </c>
      <c r="D76" s="62" t="s">
        <v>104</v>
      </c>
      <c r="E76" s="62" t="s">
        <v>109</v>
      </c>
      <c r="F76" s="62"/>
      <c r="G76" s="63">
        <f>G77</f>
        <v>0</v>
      </c>
    </row>
    <row r="77" spans="1:7" ht="12.75" hidden="1">
      <c r="A77" s="13" t="s">
        <v>110</v>
      </c>
      <c r="B77" s="62" t="s">
        <v>330</v>
      </c>
      <c r="C77" s="62" t="s">
        <v>57</v>
      </c>
      <c r="D77" s="62" t="s">
        <v>104</v>
      </c>
      <c r="E77" s="62" t="s">
        <v>109</v>
      </c>
      <c r="F77" s="62" t="s">
        <v>328</v>
      </c>
      <c r="G77" s="63"/>
    </row>
    <row r="78" spans="1:7" ht="25.5" hidden="1">
      <c r="A78" s="13" t="s">
        <v>90</v>
      </c>
      <c r="B78" s="62" t="s">
        <v>330</v>
      </c>
      <c r="C78" s="62" t="s">
        <v>57</v>
      </c>
      <c r="D78" s="62" t="s">
        <v>104</v>
      </c>
      <c r="E78" s="62" t="s">
        <v>91</v>
      </c>
      <c r="F78" s="62"/>
      <c r="G78" s="63">
        <f>G79+G85+G88+G91</f>
        <v>0</v>
      </c>
    </row>
    <row r="79" spans="1:7" ht="51" hidden="1">
      <c r="A79" s="13" t="s">
        <v>111</v>
      </c>
      <c r="B79" s="62" t="s">
        <v>330</v>
      </c>
      <c r="C79" s="62" t="s">
        <v>57</v>
      </c>
      <c r="D79" s="62" t="s">
        <v>104</v>
      </c>
      <c r="E79" s="62" t="s">
        <v>112</v>
      </c>
      <c r="F79" s="62"/>
      <c r="G79" s="63">
        <f>G80</f>
        <v>0</v>
      </c>
    </row>
    <row r="80" spans="1:7" ht="25.5" hidden="1">
      <c r="A80" s="13" t="s">
        <v>489</v>
      </c>
      <c r="B80" s="62" t="s">
        <v>330</v>
      </c>
      <c r="C80" s="62" t="s">
        <v>57</v>
      </c>
      <c r="D80" s="62" t="s">
        <v>104</v>
      </c>
      <c r="E80" s="62" t="s">
        <v>112</v>
      </c>
      <c r="F80" s="62" t="s">
        <v>490</v>
      </c>
      <c r="G80" s="63">
        <f>G81</f>
        <v>0</v>
      </c>
    </row>
    <row r="81" spans="1:7" ht="25.5" hidden="1">
      <c r="A81" s="13" t="s">
        <v>491</v>
      </c>
      <c r="B81" s="62" t="s">
        <v>330</v>
      </c>
      <c r="C81" s="62" t="s">
        <v>57</v>
      </c>
      <c r="D81" s="62" t="s">
        <v>104</v>
      </c>
      <c r="E81" s="62" t="s">
        <v>112</v>
      </c>
      <c r="F81" s="62" t="s">
        <v>492</v>
      </c>
      <c r="G81" s="63"/>
    </row>
    <row r="82" spans="1:7" ht="25.5" hidden="1">
      <c r="A82" s="13" t="s">
        <v>107</v>
      </c>
      <c r="B82" s="62" t="s">
        <v>330</v>
      </c>
      <c r="C82" s="62" t="s">
        <v>57</v>
      </c>
      <c r="D82" s="62" t="s">
        <v>104</v>
      </c>
      <c r="E82" s="62" t="s">
        <v>267</v>
      </c>
      <c r="F82" s="62" t="s">
        <v>113</v>
      </c>
      <c r="G82" s="63"/>
    </row>
    <row r="83" spans="1:7" ht="25.5" hidden="1">
      <c r="A83" s="13" t="s">
        <v>268</v>
      </c>
      <c r="B83" s="62" t="s">
        <v>269</v>
      </c>
      <c r="C83" s="62" t="s">
        <v>57</v>
      </c>
      <c r="D83" s="62" t="s">
        <v>104</v>
      </c>
      <c r="E83" s="62" t="s">
        <v>181</v>
      </c>
      <c r="F83" s="62"/>
      <c r="G83" s="63"/>
    </row>
    <row r="84" spans="1:7" ht="25.5" hidden="1">
      <c r="A84" s="13" t="s">
        <v>107</v>
      </c>
      <c r="B84" s="62" t="s">
        <v>330</v>
      </c>
      <c r="C84" s="62" t="s">
        <v>57</v>
      </c>
      <c r="D84" s="62" t="s">
        <v>104</v>
      </c>
      <c r="E84" s="62" t="s">
        <v>181</v>
      </c>
      <c r="F84" s="62" t="s">
        <v>113</v>
      </c>
      <c r="G84" s="63"/>
    </row>
    <row r="85" spans="1:7" ht="25.5" hidden="1">
      <c r="A85" s="13" t="s">
        <v>114</v>
      </c>
      <c r="B85" s="62" t="s">
        <v>330</v>
      </c>
      <c r="C85" s="62" t="s">
        <v>57</v>
      </c>
      <c r="D85" s="62" t="s">
        <v>104</v>
      </c>
      <c r="E85" s="62" t="s">
        <v>115</v>
      </c>
      <c r="F85" s="62"/>
      <c r="G85" s="63">
        <f>G86</f>
        <v>0</v>
      </c>
    </row>
    <row r="86" spans="1:7" ht="12.75" hidden="1">
      <c r="A86" s="13" t="s">
        <v>493</v>
      </c>
      <c r="B86" s="62" t="s">
        <v>330</v>
      </c>
      <c r="C86" s="62" t="s">
        <v>57</v>
      </c>
      <c r="D86" s="62" t="s">
        <v>104</v>
      </c>
      <c r="E86" s="62" t="s">
        <v>115</v>
      </c>
      <c r="F86" s="62" t="s">
        <v>494</v>
      </c>
      <c r="G86" s="63">
        <f>G87</f>
        <v>0</v>
      </c>
    </row>
    <row r="87" spans="1:7" ht="38.25" hidden="1">
      <c r="A87" s="13" t="s">
        <v>591</v>
      </c>
      <c r="B87" s="62" t="s">
        <v>330</v>
      </c>
      <c r="C87" s="62" t="s">
        <v>57</v>
      </c>
      <c r="D87" s="62" t="s">
        <v>104</v>
      </c>
      <c r="E87" s="62" t="s">
        <v>115</v>
      </c>
      <c r="F87" s="62" t="s">
        <v>527</v>
      </c>
      <c r="G87" s="63"/>
    </row>
    <row r="88" spans="1:7" ht="38.25" hidden="1">
      <c r="A88" s="13" t="s">
        <v>117</v>
      </c>
      <c r="B88" s="62" t="s">
        <v>330</v>
      </c>
      <c r="C88" s="62" t="s">
        <v>57</v>
      </c>
      <c r="D88" s="62" t="s">
        <v>104</v>
      </c>
      <c r="E88" s="62" t="s">
        <v>118</v>
      </c>
      <c r="F88" s="62"/>
      <c r="G88" s="63">
        <f>G89</f>
        <v>0</v>
      </c>
    </row>
    <row r="89" spans="1:7" ht="12.75" hidden="1">
      <c r="A89" s="13" t="s">
        <v>493</v>
      </c>
      <c r="B89" s="62" t="s">
        <v>330</v>
      </c>
      <c r="C89" s="62" t="s">
        <v>57</v>
      </c>
      <c r="D89" s="62" t="s">
        <v>104</v>
      </c>
      <c r="E89" s="62" t="s">
        <v>118</v>
      </c>
      <c r="F89" s="62" t="s">
        <v>494</v>
      </c>
      <c r="G89" s="63">
        <f>G90</f>
        <v>0</v>
      </c>
    </row>
    <row r="90" spans="1:7" ht="38.25" hidden="1">
      <c r="A90" s="13" t="s">
        <v>591</v>
      </c>
      <c r="B90" s="62" t="s">
        <v>330</v>
      </c>
      <c r="C90" s="62" t="s">
        <v>57</v>
      </c>
      <c r="D90" s="62" t="s">
        <v>104</v>
      </c>
      <c r="E90" s="62" t="s">
        <v>118</v>
      </c>
      <c r="F90" s="62" t="s">
        <v>527</v>
      </c>
      <c r="G90" s="63"/>
    </row>
    <row r="91" spans="1:7" ht="38.25" hidden="1">
      <c r="A91" s="13" t="s">
        <v>119</v>
      </c>
      <c r="B91" s="62" t="s">
        <v>330</v>
      </c>
      <c r="C91" s="62" t="s">
        <v>57</v>
      </c>
      <c r="D91" s="62" t="s">
        <v>104</v>
      </c>
      <c r="E91" s="62" t="s">
        <v>120</v>
      </c>
      <c r="F91" s="62"/>
      <c r="G91" s="63">
        <v>0</v>
      </c>
    </row>
    <row r="92" spans="1:7" ht="25.5" hidden="1">
      <c r="A92" s="13" t="s">
        <v>107</v>
      </c>
      <c r="B92" s="62" t="s">
        <v>330</v>
      </c>
      <c r="C92" s="62" t="s">
        <v>57</v>
      </c>
      <c r="D92" s="62" t="s">
        <v>104</v>
      </c>
      <c r="E92" s="62" t="s">
        <v>120</v>
      </c>
      <c r="F92" s="62" t="s">
        <v>113</v>
      </c>
      <c r="G92" s="63"/>
    </row>
    <row r="93" spans="1:7" ht="12.75" hidden="1">
      <c r="A93" s="8" t="s">
        <v>641</v>
      </c>
      <c r="B93" s="56" t="s">
        <v>330</v>
      </c>
      <c r="C93" s="56" t="s">
        <v>57</v>
      </c>
      <c r="D93" s="56" t="s">
        <v>184</v>
      </c>
      <c r="E93" s="56"/>
      <c r="F93" s="56"/>
      <c r="G93" s="63">
        <f>G94</f>
        <v>0</v>
      </c>
    </row>
    <row r="94" spans="1:7" ht="12.75" hidden="1">
      <c r="A94" s="13" t="s">
        <v>642</v>
      </c>
      <c r="B94" s="62" t="s">
        <v>330</v>
      </c>
      <c r="C94" s="62" t="s">
        <v>57</v>
      </c>
      <c r="D94" s="62" t="s">
        <v>184</v>
      </c>
      <c r="E94" s="62" t="s">
        <v>643</v>
      </c>
      <c r="F94" s="62"/>
      <c r="G94" s="63">
        <f>G95</f>
        <v>0</v>
      </c>
    </row>
    <row r="95" spans="1:7" ht="25.5" hidden="1">
      <c r="A95" s="13" t="s">
        <v>644</v>
      </c>
      <c r="B95" s="62" t="s">
        <v>330</v>
      </c>
      <c r="C95" s="62" t="s">
        <v>57</v>
      </c>
      <c r="D95" s="62" t="s">
        <v>184</v>
      </c>
      <c r="E95" s="62" t="s">
        <v>645</v>
      </c>
      <c r="F95" s="62"/>
      <c r="G95" s="63">
        <f>G96</f>
        <v>0</v>
      </c>
    </row>
    <row r="96" spans="1:7" ht="12" customHeight="1" hidden="1">
      <c r="A96" s="75" t="s">
        <v>528</v>
      </c>
      <c r="B96" s="62" t="s">
        <v>330</v>
      </c>
      <c r="C96" s="62" t="s">
        <v>57</v>
      </c>
      <c r="D96" s="62" t="s">
        <v>184</v>
      </c>
      <c r="E96" s="62" t="s">
        <v>645</v>
      </c>
      <c r="F96" s="62" t="s">
        <v>494</v>
      </c>
      <c r="G96" s="63">
        <f>G97</f>
        <v>0</v>
      </c>
    </row>
    <row r="97" spans="1:7" ht="38.25" hidden="1">
      <c r="A97" s="75" t="s">
        <v>529</v>
      </c>
      <c r="B97" s="62" t="s">
        <v>330</v>
      </c>
      <c r="C97" s="62" t="s">
        <v>57</v>
      </c>
      <c r="D97" s="62" t="s">
        <v>184</v>
      </c>
      <c r="E97" s="62" t="s">
        <v>645</v>
      </c>
      <c r="F97" s="62" t="s">
        <v>527</v>
      </c>
      <c r="G97" s="66"/>
    </row>
    <row r="98" spans="1:7" ht="25.5" hidden="1">
      <c r="A98" s="8" t="s">
        <v>121</v>
      </c>
      <c r="B98" s="56" t="s">
        <v>330</v>
      </c>
      <c r="C98" s="56" t="s">
        <v>57</v>
      </c>
      <c r="D98" s="56" t="s">
        <v>122</v>
      </c>
      <c r="E98" s="56"/>
      <c r="F98" s="58"/>
      <c r="G98" s="61">
        <f>G100+G106</f>
        <v>0</v>
      </c>
    </row>
    <row r="99" spans="1:7" ht="12.75" hidden="1">
      <c r="A99" s="13" t="s">
        <v>74</v>
      </c>
      <c r="B99" s="62" t="s">
        <v>330</v>
      </c>
      <c r="C99" s="62" t="s">
        <v>57</v>
      </c>
      <c r="D99" s="62" t="s">
        <v>122</v>
      </c>
      <c r="E99" s="62" t="s">
        <v>75</v>
      </c>
      <c r="F99" s="58"/>
      <c r="G99" s="61">
        <f>G100</f>
        <v>0</v>
      </c>
    </row>
    <row r="100" spans="1:7" ht="102" hidden="1">
      <c r="A100" s="13" t="s">
        <v>76</v>
      </c>
      <c r="B100" s="62" t="s">
        <v>330</v>
      </c>
      <c r="C100" s="62" t="s">
        <v>57</v>
      </c>
      <c r="D100" s="62" t="s">
        <v>122</v>
      </c>
      <c r="E100" s="62" t="s">
        <v>77</v>
      </c>
      <c r="F100" s="68"/>
      <c r="G100" s="63">
        <f>G101</f>
        <v>0</v>
      </c>
    </row>
    <row r="101" spans="1:7" ht="25.5" hidden="1">
      <c r="A101" s="13" t="s">
        <v>123</v>
      </c>
      <c r="B101" s="62" t="s">
        <v>330</v>
      </c>
      <c r="C101" s="62" t="s">
        <v>57</v>
      </c>
      <c r="D101" s="62" t="s">
        <v>122</v>
      </c>
      <c r="E101" s="62" t="s">
        <v>124</v>
      </c>
      <c r="F101" s="68"/>
      <c r="G101" s="63">
        <f>G102+G104</f>
        <v>0</v>
      </c>
    </row>
    <row r="102" spans="1:7" ht="51" hidden="1">
      <c r="A102" s="129" t="s">
        <v>512</v>
      </c>
      <c r="B102" s="62" t="s">
        <v>590</v>
      </c>
      <c r="C102" s="62" t="s">
        <v>57</v>
      </c>
      <c r="D102" s="62" t="s">
        <v>122</v>
      </c>
      <c r="E102" s="62" t="s">
        <v>124</v>
      </c>
      <c r="F102" s="68" t="s">
        <v>486</v>
      </c>
      <c r="G102" s="63">
        <f>G103</f>
        <v>0</v>
      </c>
    </row>
    <row r="103" spans="1:7" ht="25.5" hidden="1">
      <c r="A103" s="110" t="s">
        <v>487</v>
      </c>
      <c r="B103" s="62" t="s">
        <v>330</v>
      </c>
      <c r="C103" s="62" t="s">
        <v>57</v>
      </c>
      <c r="D103" s="62" t="s">
        <v>122</v>
      </c>
      <c r="E103" s="62" t="s">
        <v>124</v>
      </c>
      <c r="F103" s="62" t="s">
        <v>488</v>
      </c>
      <c r="G103" s="63"/>
    </row>
    <row r="104" spans="1:7" ht="25.5" hidden="1">
      <c r="A104" s="110" t="s">
        <v>489</v>
      </c>
      <c r="B104" s="62" t="s">
        <v>330</v>
      </c>
      <c r="C104" s="62" t="s">
        <v>57</v>
      </c>
      <c r="D104" s="62" t="s">
        <v>122</v>
      </c>
      <c r="E104" s="62" t="s">
        <v>124</v>
      </c>
      <c r="F104" s="62" t="s">
        <v>490</v>
      </c>
      <c r="G104" s="63">
        <f>G105</f>
        <v>0</v>
      </c>
    </row>
    <row r="105" spans="1:7" ht="25.5" hidden="1">
      <c r="A105" s="110" t="s">
        <v>491</v>
      </c>
      <c r="B105" s="62" t="s">
        <v>330</v>
      </c>
      <c r="C105" s="62" t="s">
        <v>57</v>
      </c>
      <c r="D105" s="62" t="s">
        <v>122</v>
      </c>
      <c r="E105" s="62" t="s">
        <v>124</v>
      </c>
      <c r="F105" s="62" t="s">
        <v>492</v>
      </c>
      <c r="G105" s="63">
        <v>0</v>
      </c>
    </row>
    <row r="106" spans="1:7" ht="25.5" hidden="1">
      <c r="A106" s="13" t="s">
        <v>90</v>
      </c>
      <c r="B106" s="62" t="s">
        <v>330</v>
      </c>
      <c r="C106" s="62" t="s">
        <v>57</v>
      </c>
      <c r="D106" s="62" t="s">
        <v>122</v>
      </c>
      <c r="E106" s="62" t="s">
        <v>91</v>
      </c>
      <c r="F106" s="62"/>
      <c r="G106" s="63">
        <f>G107</f>
        <v>0</v>
      </c>
    </row>
    <row r="107" spans="1:7" ht="51" hidden="1">
      <c r="A107" s="110" t="s">
        <v>592</v>
      </c>
      <c r="B107" s="62" t="s">
        <v>330</v>
      </c>
      <c r="C107" s="62" t="s">
        <v>57</v>
      </c>
      <c r="D107" s="62" t="s">
        <v>122</v>
      </c>
      <c r="E107" s="62" t="s">
        <v>593</v>
      </c>
      <c r="F107" s="62"/>
      <c r="G107" s="63">
        <f>G108</f>
        <v>0</v>
      </c>
    </row>
    <row r="108" spans="1:7" ht="25.5" hidden="1">
      <c r="A108" s="110" t="s">
        <v>489</v>
      </c>
      <c r="B108" s="62" t="s">
        <v>330</v>
      </c>
      <c r="C108" s="62" t="s">
        <v>57</v>
      </c>
      <c r="D108" s="62" t="s">
        <v>122</v>
      </c>
      <c r="E108" s="62" t="s">
        <v>540</v>
      </c>
      <c r="F108" s="62" t="s">
        <v>490</v>
      </c>
      <c r="G108" s="63">
        <f>G109</f>
        <v>0</v>
      </c>
    </row>
    <row r="109" spans="1:7" ht="25.5" hidden="1">
      <c r="A109" s="110" t="s">
        <v>491</v>
      </c>
      <c r="B109" s="62" t="s">
        <v>330</v>
      </c>
      <c r="C109" s="62" t="s">
        <v>57</v>
      </c>
      <c r="D109" s="62" t="s">
        <v>122</v>
      </c>
      <c r="E109" s="62" t="s">
        <v>540</v>
      </c>
      <c r="F109" s="68" t="s">
        <v>492</v>
      </c>
      <c r="G109" s="63"/>
    </row>
    <row r="110" spans="1:7" ht="12.75" hidden="1">
      <c r="A110" s="8" t="s">
        <v>125</v>
      </c>
      <c r="B110" s="56" t="s">
        <v>330</v>
      </c>
      <c r="C110" s="56" t="s">
        <v>104</v>
      </c>
      <c r="D110" s="56"/>
      <c r="E110" s="56"/>
      <c r="F110" s="56"/>
      <c r="G110" s="61">
        <f>G111</f>
        <v>0</v>
      </c>
    </row>
    <row r="111" spans="1:7" ht="12.75" hidden="1">
      <c r="A111" s="8" t="s">
        <v>126</v>
      </c>
      <c r="B111" s="56" t="s">
        <v>330</v>
      </c>
      <c r="C111" s="56" t="s">
        <v>104</v>
      </c>
      <c r="D111" s="56" t="s">
        <v>43</v>
      </c>
      <c r="E111" s="56"/>
      <c r="F111" s="56"/>
      <c r="G111" s="61">
        <f>G112</f>
        <v>0</v>
      </c>
    </row>
    <row r="112" spans="1:7" ht="25.5" hidden="1">
      <c r="A112" s="13" t="s">
        <v>90</v>
      </c>
      <c r="B112" s="62" t="s">
        <v>330</v>
      </c>
      <c r="C112" s="62" t="s">
        <v>104</v>
      </c>
      <c r="D112" s="62" t="s">
        <v>43</v>
      </c>
      <c r="E112" s="62" t="s">
        <v>91</v>
      </c>
      <c r="F112" s="62"/>
      <c r="G112" s="63">
        <f>G113+G120+G117</f>
        <v>0</v>
      </c>
    </row>
    <row r="113" spans="1:7" ht="25.5" hidden="1">
      <c r="A113" s="13" t="s">
        <v>127</v>
      </c>
      <c r="B113" s="62" t="s">
        <v>330</v>
      </c>
      <c r="C113" s="62" t="s">
        <v>104</v>
      </c>
      <c r="D113" s="62" t="s">
        <v>43</v>
      </c>
      <c r="E113" s="62" t="s">
        <v>128</v>
      </c>
      <c r="F113" s="62"/>
      <c r="G113" s="63">
        <f>G114</f>
        <v>0</v>
      </c>
    </row>
    <row r="114" spans="1:7" ht="12.75" hidden="1">
      <c r="A114" s="13" t="s">
        <v>129</v>
      </c>
      <c r="B114" s="62" t="s">
        <v>330</v>
      </c>
      <c r="C114" s="62" t="s">
        <v>104</v>
      </c>
      <c r="D114" s="62" t="s">
        <v>43</v>
      </c>
      <c r="E114" s="62" t="s">
        <v>128</v>
      </c>
      <c r="F114" s="62" t="s">
        <v>541</v>
      </c>
      <c r="G114" s="63">
        <f>G115</f>
        <v>0</v>
      </c>
    </row>
    <row r="115" spans="1:7" ht="25.5" hidden="1">
      <c r="A115" s="13" t="s">
        <v>594</v>
      </c>
      <c r="B115" s="62" t="s">
        <v>330</v>
      </c>
      <c r="C115" s="62" t="s">
        <v>104</v>
      </c>
      <c r="D115" s="62" t="s">
        <v>43</v>
      </c>
      <c r="E115" s="62" t="s">
        <v>128</v>
      </c>
      <c r="F115" s="62" t="s">
        <v>543</v>
      </c>
      <c r="G115" s="63"/>
    </row>
    <row r="116" spans="1:7" ht="0.75" customHeight="1" hidden="1">
      <c r="A116" s="13"/>
      <c r="B116" s="62"/>
      <c r="C116" s="62"/>
      <c r="D116" s="62"/>
      <c r="E116" s="62"/>
      <c r="F116" s="62"/>
      <c r="G116" s="63"/>
    </row>
    <row r="117" spans="1:7" ht="38.25" hidden="1">
      <c r="A117" s="13" t="s">
        <v>665</v>
      </c>
      <c r="B117" s="62" t="s">
        <v>330</v>
      </c>
      <c r="C117" s="62" t="s">
        <v>104</v>
      </c>
      <c r="D117" s="62" t="s">
        <v>43</v>
      </c>
      <c r="E117" s="62" t="s">
        <v>542</v>
      </c>
      <c r="F117" s="62"/>
      <c r="G117" s="63">
        <f>G118</f>
        <v>0</v>
      </c>
    </row>
    <row r="118" spans="1:7" ht="12.75" hidden="1">
      <c r="A118" s="13" t="s">
        <v>129</v>
      </c>
      <c r="B118" s="62" t="s">
        <v>330</v>
      </c>
      <c r="C118" s="62" t="s">
        <v>104</v>
      </c>
      <c r="D118" s="62" t="s">
        <v>43</v>
      </c>
      <c r="E118" s="62" t="s">
        <v>542</v>
      </c>
      <c r="F118" s="62" t="s">
        <v>541</v>
      </c>
      <c r="G118" s="63">
        <f>G119</f>
        <v>0</v>
      </c>
    </row>
    <row r="119" spans="1:7" ht="25.5" hidden="1">
      <c r="A119" s="13" t="s">
        <v>594</v>
      </c>
      <c r="B119" s="62" t="s">
        <v>330</v>
      </c>
      <c r="C119" s="62" t="s">
        <v>104</v>
      </c>
      <c r="D119" s="62" t="s">
        <v>43</v>
      </c>
      <c r="E119" s="62" t="s">
        <v>542</v>
      </c>
      <c r="F119" s="62" t="s">
        <v>543</v>
      </c>
      <c r="G119" s="63"/>
    </row>
    <row r="120" spans="1:7" ht="76.5" hidden="1">
      <c r="A120" s="13" t="s">
        <v>595</v>
      </c>
      <c r="B120" s="62" t="s">
        <v>330</v>
      </c>
      <c r="C120" s="62" t="s">
        <v>104</v>
      </c>
      <c r="D120" s="62" t="s">
        <v>43</v>
      </c>
      <c r="E120" s="62" t="s">
        <v>545</v>
      </c>
      <c r="F120" s="68"/>
      <c r="G120" s="63">
        <f>G121</f>
        <v>0</v>
      </c>
    </row>
    <row r="121" spans="1:7" ht="25.5" hidden="1">
      <c r="A121" s="110" t="s">
        <v>489</v>
      </c>
      <c r="B121" s="62" t="s">
        <v>330</v>
      </c>
      <c r="C121" s="62" t="s">
        <v>104</v>
      </c>
      <c r="D121" s="62" t="s">
        <v>43</v>
      </c>
      <c r="E121" s="62" t="s">
        <v>545</v>
      </c>
      <c r="F121" s="68" t="s">
        <v>490</v>
      </c>
      <c r="G121" s="63">
        <f>G122</f>
        <v>0</v>
      </c>
    </row>
    <row r="122" spans="1:7" ht="25.5" hidden="1">
      <c r="A122" s="110" t="s">
        <v>491</v>
      </c>
      <c r="B122" s="62" t="s">
        <v>330</v>
      </c>
      <c r="C122" s="62" t="s">
        <v>104</v>
      </c>
      <c r="D122" s="62" t="s">
        <v>43</v>
      </c>
      <c r="E122" s="62" t="s">
        <v>545</v>
      </c>
      <c r="F122" s="68" t="s">
        <v>492</v>
      </c>
      <c r="G122" s="63"/>
    </row>
    <row r="123" spans="1:7" ht="12.75" hidden="1">
      <c r="A123" s="132" t="s">
        <v>546</v>
      </c>
      <c r="B123" s="56" t="s">
        <v>330</v>
      </c>
      <c r="C123" s="56" t="s">
        <v>59</v>
      </c>
      <c r="D123" s="56"/>
      <c r="E123" s="56"/>
      <c r="F123" s="58"/>
      <c r="G123" s="61">
        <f>G124+G129</f>
        <v>0</v>
      </c>
    </row>
    <row r="124" spans="1:7" ht="25.5" hidden="1">
      <c r="A124" s="132" t="s">
        <v>547</v>
      </c>
      <c r="B124" s="56" t="s">
        <v>330</v>
      </c>
      <c r="C124" s="56" t="s">
        <v>59</v>
      </c>
      <c r="D124" s="56" t="s">
        <v>104</v>
      </c>
      <c r="E124" s="56"/>
      <c r="F124" s="58"/>
      <c r="G124" s="61">
        <f>G125</f>
        <v>0</v>
      </c>
    </row>
    <row r="125" spans="1:7" ht="25.5" hidden="1">
      <c r="A125" s="110" t="s">
        <v>90</v>
      </c>
      <c r="B125" s="62" t="s">
        <v>330</v>
      </c>
      <c r="C125" s="62" t="s">
        <v>59</v>
      </c>
      <c r="D125" s="62" t="s">
        <v>104</v>
      </c>
      <c r="E125" s="62" t="s">
        <v>91</v>
      </c>
      <c r="F125" s="68"/>
      <c r="G125" s="63">
        <f>G126</f>
        <v>0</v>
      </c>
    </row>
    <row r="126" spans="1:7" ht="38.25" hidden="1">
      <c r="A126" s="110" t="s">
        <v>596</v>
      </c>
      <c r="B126" s="62" t="s">
        <v>330</v>
      </c>
      <c r="C126" s="62" t="s">
        <v>59</v>
      </c>
      <c r="D126" s="62" t="s">
        <v>104</v>
      </c>
      <c r="E126" s="62" t="s">
        <v>549</v>
      </c>
      <c r="F126" s="68"/>
      <c r="G126" s="63">
        <f>G127</f>
        <v>0</v>
      </c>
    </row>
    <row r="127" spans="1:7" ht="25.5" hidden="1">
      <c r="A127" s="110" t="s">
        <v>489</v>
      </c>
      <c r="B127" s="62" t="s">
        <v>330</v>
      </c>
      <c r="C127" s="62" t="s">
        <v>59</v>
      </c>
      <c r="D127" s="62" t="s">
        <v>104</v>
      </c>
      <c r="E127" s="62" t="s">
        <v>549</v>
      </c>
      <c r="F127" s="68" t="s">
        <v>490</v>
      </c>
      <c r="G127" s="63">
        <f>G128</f>
        <v>0</v>
      </c>
    </row>
    <row r="128" spans="1:7" ht="25.5" hidden="1">
      <c r="A128" s="110" t="s">
        <v>491</v>
      </c>
      <c r="B128" s="62" t="s">
        <v>330</v>
      </c>
      <c r="C128" s="62" t="s">
        <v>59</v>
      </c>
      <c r="D128" s="62" t="s">
        <v>104</v>
      </c>
      <c r="E128" s="62" t="s">
        <v>549</v>
      </c>
      <c r="F128" s="68" t="s">
        <v>492</v>
      </c>
      <c r="G128" s="120"/>
    </row>
    <row r="129" spans="1:7" ht="12.75" hidden="1">
      <c r="A129" s="8" t="s">
        <v>618</v>
      </c>
      <c r="B129" s="56" t="s">
        <v>330</v>
      </c>
      <c r="C129" s="56" t="s">
        <v>59</v>
      </c>
      <c r="D129" s="56" t="s">
        <v>104</v>
      </c>
      <c r="E129" s="56" t="s">
        <v>171</v>
      </c>
      <c r="F129" s="56"/>
      <c r="G129" s="143">
        <f>G130</f>
        <v>0</v>
      </c>
    </row>
    <row r="130" spans="1:7" ht="38.25" hidden="1">
      <c r="A130" s="13" t="s">
        <v>632</v>
      </c>
      <c r="B130" s="62" t="s">
        <v>330</v>
      </c>
      <c r="C130" s="62" t="s">
        <v>59</v>
      </c>
      <c r="D130" s="62" t="s">
        <v>104</v>
      </c>
      <c r="E130" s="62" t="s">
        <v>636</v>
      </c>
      <c r="F130" s="62"/>
      <c r="G130" s="119">
        <f>G131</f>
        <v>0</v>
      </c>
    </row>
    <row r="131" spans="1:7" ht="25.5" hidden="1">
      <c r="A131" s="110" t="s">
        <v>489</v>
      </c>
      <c r="B131" s="62" t="s">
        <v>330</v>
      </c>
      <c r="C131" s="62" t="s">
        <v>59</v>
      </c>
      <c r="D131" s="62" t="s">
        <v>104</v>
      </c>
      <c r="E131" s="62" t="s">
        <v>636</v>
      </c>
      <c r="F131" s="62" t="s">
        <v>490</v>
      </c>
      <c r="G131" s="119">
        <f>G132</f>
        <v>0</v>
      </c>
    </row>
    <row r="132" spans="1:7" ht="25.5" hidden="1">
      <c r="A132" s="110" t="s">
        <v>491</v>
      </c>
      <c r="B132" s="62" t="s">
        <v>330</v>
      </c>
      <c r="C132" s="62" t="s">
        <v>59</v>
      </c>
      <c r="D132" s="62" t="s">
        <v>104</v>
      </c>
      <c r="E132" s="62" t="s">
        <v>636</v>
      </c>
      <c r="F132" s="68" t="s">
        <v>492</v>
      </c>
      <c r="G132" s="119"/>
    </row>
    <row r="133" spans="1:7" ht="12.75" hidden="1">
      <c r="A133" s="8" t="s">
        <v>130</v>
      </c>
      <c r="B133" s="56" t="s">
        <v>330</v>
      </c>
      <c r="C133" s="56" t="s">
        <v>61</v>
      </c>
      <c r="D133" s="56"/>
      <c r="E133" s="56"/>
      <c r="F133" s="56"/>
      <c r="G133" s="61">
        <f>G134+G163+G216+G223</f>
        <v>0</v>
      </c>
    </row>
    <row r="134" spans="1:7" ht="12.75" hidden="1">
      <c r="A134" s="8" t="s">
        <v>162</v>
      </c>
      <c r="B134" s="56" t="s">
        <v>330</v>
      </c>
      <c r="C134" s="56" t="s">
        <v>61</v>
      </c>
      <c r="D134" s="56" t="s">
        <v>94</v>
      </c>
      <c r="E134" s="56"/>
      <c r="F134" s="56"/>
      <c r="G134" s="61">
        <f>G135</f>
        <v>0</v>
      </c>
    </row>
    <row r="135" spans="1:7" ht="25.5" hidden="1">
      <c r="A135" s="8" t="s">
        <v>90</v>
      </c>
      <c r="B135" s="56" t="s">
        <v>330</v>
      </c>
      <c r="C135" s="56" t="s">
        <v>61</v>
      </c>
      <c r="D135" s="56" t="s">
        <v>94</v>
      </c>
      <c r="E135" s="56" t="s">
        <v>91</v>
      </c>
      <c r="F135" s="56"/>
      <c r="G135" s="61">
        <f>G141+G136</f>
        <v>0</v>
      </c>
    </row>
    <row r="136" spans="1:7" ht="25.5" hidden="1">
      <c r="A136" s="13" t="s">
        <v>371</v>
      </c>
      <c r="B136" s="62" t="s">
        <v>330</v>
      </c>
      <c r="C136" s="62" t="s">
        <v>61</v>
      </c>
      <c r="D136" s="62" t="s">
        <v>94</v>
      </c>
      <c r="E136" s="62" t="s">
        <v>181</v>
      </c>
      <c r="F136" s="62"/>
      <c r="G136" s="63">
        <f>G140+G137</f>
        <v>0</v>
      </c>
    </row>
    <row r="137" spans="1:7" ht="25.5" hidden="1">
      <c r="A137" s="110" t="s">
        <v>489</v>
      </c>
      <c r="B137" s="62" t="s">
        <v>330</v>
      </c>
      <c r="C137" s="62" t="s">
        <v>61</v>
      </c>
      <c r="D137" s="62" t="s">
        <v>94</v>
      </c>
      <c r="E137" s="62" t="s">
        <v>181</v>
      </c>
      <c r="F137" s="62" t="s">
        <v>490</v>
      </c>
      <c r="G137" s="63">
        <f>G138</f>
        <v>0</v>
      </c>
    </row>
    <row r="138" spans="1:7" ht="25.5" hidden="1">
      <c r="A138" s="110" t="s">
        <v>491</v>
      </c>
      <c r="B138" s="62" t="s">
        <v>330</v>
      </c>
      <c r="C138" s="62" t="s">
        <v>61</v>
      </c>
      <c r="D138" s="62" t="s">
        <v>94</v>
      </c>
      <c r="E138" s="62" t="s">
        <v>683</v>
      </c>
      <c r="F138" s="62" t="s">
        <v>492</v>
      </c>
      <c r="G138" s="63"/>
    </row>
    <row r="139" spans="1:7" ht="25.5" hidden="1">
      <c r="A139" s="110" t="s">
        <v>555</v>
      </c>
      <c r="B139" s="62" t="s">
        <v>330</v>
      </c>
      <c r="C139" s="62" t="s">
        <v>61</v>
      </c>
      <c r="D139" s="62" t="s">
        <v>94</v>
      </c>
      <c r="E139" s="62" t="s">
        <v>181</v>
      </c>
      <c r="F139" s="62" t="s">
        <v>556</v>
      </c>
      <c r="G139" s="63">
        <f>G140</f>
        <v>0</v>
      </c>
    </row>
    <row r="140" spans="1:7" ht="25.5" hidden="1">
      <c r="A140" s="110" t="s">
        <v>604</v>
      </c>
      <c r="B140" s="62" t="s">
        <v>330</v>
      </c>
      <c r="C140" s="62" t="s">
        <v>61</v>
      </c>
      <c r="D140" s="62" t="s">
        <v>94</v>
      </c>
      <c r="E140" s="62" t="s">
        <v>181</v>
      </c>
      <c r="F140" s="62" t="s">
        <v>605</v>
      </c>
      <c r="G140" s="63"/>
    </row>
    <row r="141" spans="1:7" ht="38.25" hidden="1">
      <c r="A141" s="110" t="s">
        <v>566</v>
      </c>
      <c r="B141" s="62" t="s">
        <v>330</v>
      </c>
      <c r="C141" s="62" t="s">
        <v>61</v>
      </c>
      <c r="D141" s="62" t="s">
        <v>94</v>
      </c>
      <c r="E141" s="62" t="s">
        <v>355</v>
      </c>
      <c r="F141" s="62"/>
      <c r="G141" s="63">
        <f>G142</f>
        <v>0</v>
      </c>
    </row>
    <row r="142" spans="1:7" ht="25.5" hidden="1">
      <c r="A142" s="110" t="s">
        <v>489</v>
      </c>
      <c r="B142" s="62" t="s">
        <v>330</v>
      </c>
      <c r="C142" s="62" t="s">
        <v>61</v>
      </c>
      <c r="D142" s="62" t="s">
        <v>94</v>
      </c>
      <c r="E142" s="62" t="s">
        <v>355</v>
      </c>
      <c r="F142" s="62" t="s">
        <v>490</v>
      </c>
      <c r="G142" s="63">
        <f>G143</f>
        <v>0</v>
      </c>
    </row>
    <row r="143" spans="1:7" ht="25.5" hidden="1">
      <c r="A143" s="110" t="s">
        <v>491</v>
      </c>
      <c r="B143" s="62" t="s">
        <v>330</v>
      </c>
      <c r="C143" s="62" t="s">
        <v>61</v>
      </c>
      <c r="D143" s="62" t="s">
        <v>94</v>
      </c>
      <c r="E143" s="62" t="s">
        <v>355</v>
      </c>
      <c r="F143" s="62" t="s">
        <v>492</v>
      </c>
      <c r="G143" s="63"/>
    </row>
    <row r="144" spans="1:7" ht="25.5" hidden="1">
      <c r="A144" s="8" t="s">
        <v>183</v>
      </c>
      <c r="B144" s="56" t="s">
        <v>330</v>
      </c>
      <c r="C144" s="56" t="s">
        <v>184</v>
      </c>
      <c r="D144" s="56"/>
      <c r="E144" s="56"/>
      <c r="F144" s="56"/>
      <c r="G144" s="61">
        <f>G145+G230</f>
        <v>0</v>
      </c>
    </row>
    <row r="145" spans="1:7" ht="12.75" hidden="1">
      <c r="A145" s="8" t="s">
        <v>185</v>
      </c>
      <c r="B145" s="56" t="s">
        <v>330</v>
      </c>
      <c r="C145" s="56" t="s">
        <v>184</v>
      </c>
      <c r="D145" s="56" t="s">
        <v>43</v>
      </c>
      <c r="E145" s="56"/>
      <c r="F145" s="56"/>
      <c r="G145" s="61">
        <f>G146+G151+G156</f>
        <v>0</v>
      </c>
    </row>
    <row r="146" spans="1:7" ht="12.75" hidden="1">
      <c r="A146" s="13" t="s">
        <v>186</v>
      </c>
      <c r="B146" s="62" t="s">
        <v>330</v>
      </c>
      <c r="C146" s="62" t="s">
        <v>184</v>
      </c>
      <c r="D146" s="62" t="s">
        <v>43</v>
      </c>
      <c r="E146" s="62" t="s">
        <v>187</v>
      </c>
      <c r="F146" s="62"/>
      <c r="G146" s="63">
        <f>G147</f>
        <v>0</v>
      </c>
    </row>
    <row r="147" spans="1:7" ht="25.5" hidden="1">
      <c r="A147" s="13" t="s">
        <v>134</v>
      </c>
      <c r="B147" s="62" t="s">
        <v>330</v>
      </c>
      <c r="C147" s="62" t="s">
        <v>184</v>
      </c>
      <c r="D147" s="62" t="s">
        <v>43</v>
      </c>
      <c r="E147" s="62" t="s">
        <v>188</v>
      </c>
      <c r="F147" s="62"/>
      <c r="G147" s="63">
        <f>G148</f>
        <v>0</v>
      </c>
    </row>
    <row r="148" spans="1:7" ht="38.25" hidden="1">
      <c r="A148" s="75" t="s">
        <v>550</v>
      </c>
      <c r="B148" s="62" t="s">
        <v>330</v>
      </c>
      <c r="C148" s="62" t="s">
        <v>184</v>
      </c>
      <c r="D148" s="62" t="s">
        <v>43</v>
      </c>
      <c r="E148" s="62" t="s">
        <v>188</v>
      </c>
      <c r="F148" s="62" t="s">
        <v>552</v>
      </c>
      <c r="G148" s="63">
        <f>G149</f>
        <v>0</v>
      </c>
    </row>
    <row r="149" spans="1:7" ht="50.25" customHeight="1" hidden="1">
      <c r="A149" s="75" t="s">
        <v>553</v>
      </c>
      <c r="B149" s="62" t="s">
        <v>330</v>
      </c>
      <c r="C149" s="62" t="s">
        <v>184</v>
      </c>
      <c r="D149" s="62" t="s">
        <v>43</v>
      </c>
      <c r="E149" s="62" t="s">
        <v>188</v>
      </c>
      <c r="F149" s="62" t="s">
        <v>554</v>
      </c>
      <c r="G149" s="63"/>
    </row>
    <row r="150" spans="1:7" ht="12.75" hidden="1">
      <c r="A150" s="8"/>
      <c r="B150" s="56"/>
      <c r="C150" s="56"/>
      <c r="D150" s="56"/>
      <c r="E150" s="56"/>
      <c r="F150" s="56"/>
      <c r="G150" s="61"/>
    </row>
    <row r="151" spans="1:7" ht="12.75" hidden="1">
      <c r="A151" s="13" t="s">
        <v>153</v>
      </c>
      <c r="B151" s="62" t="s">
        <v>330</v>
      </c>
      <c r="C151" s="62" t="s">
        <v>184</v>
      </c>
      <c r="D151" s="62" t="s">
        <v>43</v>
      </c>
      <c r="E151" s="62" t="s">
        <v>75</v>
      </c>
      <c r="F151" s="62"/>
      <c r="G151" s="63">
        <f>G152</f>
        <v>0</v>
      </c>
    </row>
    <row r="152" spans="1:7" ht="102" hidden="1">
      <c r="A152" s="13" t="s">
        <v>76</v>
      </c>
      <c r="B152" s="62" t="s">
        <v>330</v>
      </c>
      <c r="C152" s="62" t="s">
        <v>184</v>
      </c>
      <c r="D152" s="62" t="s">
        <v>43</v>
      </c>
      <c r="E152" s="62" t="s">
        <v>77</v>
      </c>
      <c r="F152" s="62"/>
      <c r="G152" s="63">
        <f>G153</f>
        <v>0</v>
      </c>
    </row>
    <row r="153" spans="1:7" ht="51" hidden="1">
      <c r="A153" s="13" t="s">
        <v>136</v>
      </c>
      <c r="B153" s="62" t="s">
        <v>330</v>
      </c>
      <c r="C153" s="62" t="s">
        <v>184</v>
      </c>
      <c r="D153" s="62" t="s">
        <v>43</v>
      </c>
      <c r="E153" s="62" t="s">
        <v>137</v>
      </c>
      <c r="F153" s="62"/>
      <c r="G153" s="63">
        <f>G154</f>
        <v>0</v>
      </c>
    </row>
    <row r="154" spans="1:7" ht="25.5" hidden="1">
      <c r="A154" s="75" t="s">
        <v>555</v>
      </c>
      <c r="B154" s="62" t="s">
        <v>330</v>
      </c>
      <c r="C154" s="62" t="s">
        <v>184</v>
      </c>
      <c r="D154" s="62" t="s">
        <v>43</v>
      </c>
      <c r="E154" s="62" t="s">
        <v>137</v>
      </c>
      <c r="F154" s="62" t="s">
        <v>556</v>
      </c>
      <c r="G154" s="63">
        <f>G155</f>
        <v>0</v>
      </c>
    </row>
    <row r="155" spans="1:7" ht="37.5" customHeight="1" hidden="1">
      <c r="A155" s="75" t="s">
        <v>557</v>
      </c>
      <c r="B155" s="62" t="s">
        <v>330</v>
      </c>
      <c r="C155" s="62" t="s">
        <v>184</v>
      </c>
      <c r="D155" s="62" t="s">
        <v>43</v>
      </c>
      <c r="E155" s="62" t="s">
        <v>137</v>
      </c>
      <c r="F155" s="62" t="s">
        <v>558</v>
      </c>
      <c r="G155" s="63"/>
    </row>
    <row r="156" spans="1:7" ht="25.5" hidden="1">
      <c r="A156" s="13" t="s">
        <v>90</v>
      </c>
      <c r="B156" s="62" t="s">
        <v>330</v>
      </c>
      <c r="C156" s="62" t="s">
        <v>184</v>
      </c>
      <c r="D156" s="62" t="s">
        <v>43</v>
      </c>
      <c r="E156" s="62" t="s">
        <v>91</v>
      </c>
      <c r="F156" s="62"/>
      <c r="G156" s="63">
        <f>G157+G160</f>
        <v>0</v>
      </c>
    </row>
    <row r="157" spans="1:7" ht="38.25" hidden="1">
      <c r="A157" s="13" t="s">
        <v>597</v>
      </c>
      <c r="B157" s="62" t="s">
        <v>330</v>
      </c>
      <c r="C157" s="62" t="s">
        <v>184</v>
      </c>
      <c r="D157" s="62" t="s">
        <v>43</v>
      </c>
      <c r="E157" s="62" t="s">
        <v>190</v>
      </c>
      <c r="F157" s="62"/>
      <c r="G157" s="63">
        <f>G158</f>
        <v>0</v>
      </c>
    </row>
    <row r="158" spans="1:7" ht="25.5" hidden="1">
      <c r="A158" s="131" t="s">
        <v>505</v>
      </c>
      <c r="B158" s="62" t="s">
        <v>330</v>
      </c>
      <c r="C158" s="62" t="s">
        <v>184</v>
      </c>
      <c r="D158" s="62" t="s">
        <v>43</v>
      </c>
      <c r="E158" s="62" t="s">
        <v>190</v>
      </c>
      <c r="F158" s="62" t="s">
        <v>490</v>
      </c>
      <c r="G158" s="63">
        <f>G159</f>
        <v>0</v>
      </c>
    </row>
    <row r="159" spans="1:7" ht="25.5" hidden="1">
      <c r="A159" s="129" t="s">
        <v>506</v>
      </c>
      <c r="B159" s="62" t="s">
        <v>330</v>
      </c>
      <c r="C159" s="62" t="s">
        <v>184</v>
      </c>
      <c r="D159" s="62" t="s">
        <v>43</v>
      </c>
      <c r="E159" s="62" t="s">
        <v>190</v>
      </c>
      <c r="F159" s="62" t="s">
        <v>492</v>
      </c>
      <c r="G159" s="63"/>
    </row>
    <row r="160" spans="1:7" ht="25.5" hidden="1">
      <c r="A160" s="13" t="s">
        <v>272</v>
      </c>
      <c r="B160" s="62" t="s">
        <v>330</v>
      </c>
      <c r="C160" s="62" t="s">
        <v>184</v>
      </c>
      <c r="D160" s="62" t="s">
        <v>43</v>
      </c>
      <c r="E160" s="62" t="s">
        <v>192</v>
      </c>
      <c r="F160" s="62"/>
      <c r="G160" s="63">
        <f>G161</f>
        <v>0</v>
      </c>
    </row>
    <row r="161" spans="1:7" ht="25.5" hidden="1">
      <c r="A161" s="131" t="s">
        <v>505</v>
      </c>
      <c r="B161" s="62" t="s">
        <v>330</v>
      </c>
      <c r="C161" s="62" t="s">
        <v>184</v>
      </c>
      <c r="D161" s="62" t="s">
        <v>43</v>
      </c>
      <c r="E161" s="62" t="s">
        <v>192</v>
      </c>
      <c r="F161" s="62" t="s">
        <v>490</v>
      </c>
      <c r="G161" s="63">
        <f>G162</f>
        <v>0</v>
      </c>
    </row>
    <row r="162" spans="1:7" ht="25.5" hidden="1">
      <c r="A162" s="129" t="s">
        <v>506</v>
      </c>
      <c r="B162" s="62" t="s">
        <v>330</v>
      </c>
      <c r="C162" s="62" t="s">
        <v>184</v>
      </c>
      <c r="D162" s="62" t="s">
        <v>43</v>
      </c>
      <c r="E162" s="62" t="s">
        <v>192</v>
      </c>
      <c r="F162" s="62" t="s">
        <v>492</v>
      </c>
      <c r="G162" s="63"/>
    </row>
    <row r="163" spans="1:7" ht="12.75" hidden="1">
      <c r="A163" s="8" t="s">
        <v>273</v>
      </c>
      <c r="B163" s="56" t="s">
        <v>330</v>
      </c>
      <c r="C163" s="56" t="s">
        <v>94</v>
      </c>
      <c r="D163" s="56"/>
      <c r="E163" s="56"/>
      <c r="F163" s="56"/>
      <c r="G163" s="61">
        <f>G226+G222+G218+G205+G188+G184+G180+G164</f>
        <v>0</v>
      </c>
    </row>
    <row r="164" spans="1:7" ht="12.75" hidden="1">
      <c r="A164" s="8" t="s">
        <v>274</v>
      </c>
      <c r="B164" s="56" t="s">
        <v>330</v>
      </c>
      <c r="C164" s="56" t="s">
        <v>94</v>
      </c>
      <c r="D164" s="56" t="s">
        <v>43</v>
      </c>
      <c r="E164" s="56"/>
      <c r="F164" s="56"/>
      <c r="G164" s="61">
        <f>G165+G171+G168</f>
        <v>0</v>
      </c>
    </row>
    <row r="165" spans="1:7" ht="25.5" hidden="1">
      <c r="A165" s="13" t="s">
        <v>275</v>
      </c>
      <c r="B165" s="62" t="s">
        <v>330</v>
      </c>
      <c r="C165" s="62" t="s">
        <v>94</v>
      </c>
      <c r="D165" s="62" t="s">
        <v>43</v>
      </c>
      <c r="E165" s="62" t="s">
        <v>276</v>
      </c>
      <c r="F165" s="62"/>
      <c r="G165" s="63">
        <f>G167</f>
        <v>0</v>
      </c>
    </row>
    <row r="166" spans="1:7" ht="25.5" hidden="1">
      <c r="A166" s="13" t="s">
        <v>277</v>
      </c>
      <c r="B166" s="62" t="s">
        <v>330</v>
      </c>
      <c r="C166" s="62" t="s">
        <v>94</v>
      </c>
      <c r="D166" s="62" t="s">
        <v>43</v>
      </c>
      <c r="E166" s="62" t="s">
        <v>278</v>
      </c>
      <c r="F166" s="62"/>
      <c r="G166" s="63">
        <f>G167</f>
        <v>0</v>
      </c>
    </row>
    <row r="167" spans="1:7" ht="25.5" hidden="1">
      <c r="A167" s="13" t="s">
        <v>102</v>
      </c>
      <c r="B167" s="62" t="s">
        <v>330</v>
      </c>
      <c r="C167" s="62" t="s">
        <v>94</v>
      </c>
      <c r="D167" s="62" t="s">
        <v>43</v>
      </c>
      <c r="E167" s="62" t="s">
        <v>279</v>
      </c>
      <c r="F167" s="62" t="s">
        <v>58</v>
      </c>
      <c r="G167" s="63"/>
    </row>
    <row r="168" spans="1:7" ht="51" hidden="1">
      <c r="A168" s="13" t="s">
        <v>263</v>
      </c>
      <c r="B168" s="62" t="s">
        <v>330</v>
      </c>
      <c r="C168" s="62" t="s">
        <v>94</v>
      </c>
      <c r="D168" s="62" t="s">
        <v>43</v>
      </c>
      <c r="E168" s="62" t="s">
        <v>264</v>
      </c>
      <c r="F168" s="62"/>
      <c r="G168" s="63">
        <f>G169+G172+G177</f>
        <v>0</v>
      </c>
    </row>
    <row r="169" spans="1:7" ht="12.75" hidden="1">
      <c r="A169" s="12"/>
      <c r="B169" s="64"/>
      <c r="C169" s="64"/>
      <c r="D169" s="64"/>
      <c r="E169" s="64"/>
      <c r="F169" s="64"/>
      <c r="G169" s="65"/>
    </row>
    <row r="170" spans="1:7" ht="12.75" hidden="1">
      <c r="A170" s="12"/>
      <c r="B170" s="64"/>
      <c r="C170" s="64"/>
      <c r="D170" s="64"/>
      <c r="E170" s="64"/>
      <c r="F170" s="64"/>
      <c r="G170" s="65"/>
    </row>
    <row r="171" spans="1:7" ht="12.75" hidden="1">
      <c r="A171" s="13"/>
      <c r="B171" s="62"/>
      <c r="C171" s="62"/>
      <c r="D171" s="62"/>
      <c r="E171" s="62"/>
      <c r="F171" s="62"/>
      <c r="G171" s="63"/>
    </row>
    <row r="172" spans="1:7" ht="51" hidden="1">
      <c r="A172" s="13" t="s">
        <v>280</v>
      </c>
      <c r="B172" s="62" t="s">
        <v>330</v>
      </c>
      <c r="C172" s="62" t="s">
        <v>94</v>
      </c>
      <c r="D172" s="62" t="s">
        <v>43</v>
      </c>
      <c r="E172" s="62" t="s">
        <v>270</v>
      </c>
      <c r="F172" s="62"/>
      <c r="G172" s="63">
        <f>G173+G175</f>
        <v>0</v>
      </c>
    </row>
    <row r="173" spans="1:7" ht="51" hidden="1">
      <c r="A173" s="13" t="s">
        <v>281</v>
      </c>
      <c r="B173" s="62" t="s">
        <v>330</v>
      </c>
      <c r="C173" s="62" t="s">
        <v>94</v>
      </c>
      <c r="D173" s="62" t="s">
        <v>43</v>
      </c>
      <c r="E173" s="62" t="s">
        <v>271</v>
      </c>
      <c r="F173" s="62"/>
      <c r="G173" s="63">
        <f>G174</f>
        <v>0</v>
      </c>
    </row>
    <row r="174" spans="1:7" ht="25.5" hidden="1">
      <c r="A174" s="13" t="s">
        <v>102</v>
      </c>
      <c r="B174" s="62" t="s">
        <v>330</v>
      </c>
      <c r="C174" s="62" t="s">
        <v>94</v>
      </c>
      <c r="D174" s="62" t="s">
        <v>43</v>
      </c>
      <c r="E174" s="62" t="s">
        <v>271</v>
      </c>
      <c r="F174" s="62" t="s">
        <v>58</v>
      </c>
      <c r="G174" s="63"/>
    </row>
    <row r="175" spans="1:7" ht="25.5" hidden="1">
      <c r="A175" s="13" t="s">
        <v>282</v>
      </c>
      <c r="B175" s="62" t="s">
        <v>330</v>
      </c>
      <c r="C175" s="62" t="s">
        <v>94</v>
      </c>
      <c r="D175" s="62" t="s">
        <v>43</v>
      </c>
      <c r="E175" s="62" t="s">
        <v>283</v>
      </c>
      <c r="F175" s="62"/>
      <c r="G175" s="63">
        <f>G176</f>
        <v>0</v>
      </c>
    </row>
    <row r="176" spans="1:7" ht="25.5" hidden="1">
      <c r="A176" s="13" t="s">
        <v>102</v>
      </c>
      <c r="B176" s="62" t="s">
        <v>330</v>
      </c>
      <c r="C176" s="62" t="s">
        <v>94</v>
      </c>
      <c r="D176" s="62" t="s">
        <v>43</v>
      </c>
      <c r="E176" s="62" t="s">
        <v>283</v>
      </c>
      <c r="F176" s="62" t="s">
        <v>58</v>
      </c>
      <c r="G176" s="63"/>
    </row>
    <row r="177" spans="1:7" ht="38.25" hidden="1">
      <c r="A177" s="13" t="s">
        <v>284</v>
      </c>
      <c r="B177" s="62" t="s">
        <v>330</v>
      </c>
      <c r="C177" s="62" t="s">
        <v>94</v>
      </c>
      <c r="D177" s="62" t="s">
        <v>43</v>
      </c>
      <c r="E177" s="62" t="s">
        <v>285</v>
      </c>
      <c r="F177" s="62"/>
      <c r="G177" s="63">
        <f>G178</f>
        <v>0</v>
      </c>
    </row>
    <row r="178" spans="1:7" ht="51" hidden="1">
      <c r="A178" s="13" t="s">
        <v>286</v>
      </c>
      <c r="B178" s="62" t="s">
        <v>330</v>
      </c>
      <c r="C178" s="62" t="s">
        <v>94</v>
      </c>
      <c r="D178" s="62" t="s">
        <v>43</v>
      </c>
      <c r="E178" s="62" t="s">
        <v>156</v>
      </c>
      <c r="F178" s="62"/>
      <c r="G178" s="63">
        <f>G179</f>
        <v>0</v>
      </c>
    </row>
    <row r="179" spans="1:7" ht="25.5" hidden="1">
      <c r="A179" s="13" t="s">
        <v>102</v>
      </c>
      <c r="B179" s="62" t="s">
        <v>330</v>
      </c>
      <c r="C179" s="62" t="s">
        <v>94</v>
      </c>
      <c r="D179" s="62" t="s">
        <v>43</v>
      </c>
      <c r="E179" s="62" t="s">
        <v>156</v>
      </c>
      <c r="F179" s="62" t="s">
        <v>58</v>
      </c>
      <c r="G179" s="63"/>
    </row>
    <row r="180" spans="1:7" ht="12.75" hidden="1">
      <c r="A180" s="8" t="s">
        <v>287</v>
      </c>
      <c r="B180" s="56" t="s">
        <v>330</v>
      </c>
      <c r="C180" s="56" t="s">
        <v>94</v>
      </c>
      <c r="D180" s="56" t="s">
        <v>45</v>
      </c>
      <c r="E180" s="56"/>
      <c r="F180" s="56"/>
      <c r="G180" s="61">
        <f>G181</f>
        <v>0</v>
      </c>
    </row>
    <row r="181" spans="1:7" ht="25.5" hidden="1">
      <c r="A181" s="8" t="s">
        <v>152</v>
      </c>
      <c r="B181" s="62" t="s">
        <v>330</v>
      </c>
      <c r="C181" s="62" t="s">
        <v>94</v>
      </c>
      <c r="D181" s="62" t="s">
        <v>45</v>
      </c>
      <c r="E181" s="62" t="s">
        <v>288</v>
      </c>
      <c r="F181" s="62"/>
      <c r="G181" s="63">
        <f>G182</f>
        <v>0</v>
      </c>
    </row>
    <row r="182" spans="1:7" ht="51" hidden="1">
      <c r="A182" s="13" t="s">
        <v>289</v>
      </c>
      <c r="B182" s="62" t="s">
        <v>330</v>
      </c>
      <c r="C182" s="62" t="s">
        <v>94</v>
      </c>
      <c r="D182" s="62" t="s">
        <v>45</v>
      </c>
      <c r="E182" s="62" t="s">
        <v>290</v>
      </c>
      <c r="F182" s="62"/>
      <c r="G182" s="63">
        <f>G183</f>
        <v>0</v>
      </c>
    </row>
    <row r="183" spans="1:7" ht="25.5" hidden="1">
      <c r="A183" s="13" t="s">
        <v>291</v>
      </c>
      <c r="B183" s="62" t="s">
        <v>330</v>
      </c>
      <c r="C183" s="62" t="s">
        <v>94</v>
      </c>
      <c r="D183" s="62" t="s">
        <v>45</v>
      </c>
      <c r="E183" s="62" t="s">
        <v>292</v>
      </c>
      <c r="F183" s="62" t="s">
        <v>58</v>
      </c>
      <c r="G183" s="63"/>
    </row>
    <row r="184" spans="1:7" ht="12.75" hidden="1">
      <c r="A184" s="8" t="s">
        <v>293</v>
      </c>
      <c r="B184" s="56" t="s">
        <v>330</v>
      </c>
      <c r="C184" s="56" t="s">
        <v>94</v>
      </c>
      <c r="D184" s="56" t="s">
        <v>57</v>
      </c>
      <c r="E184" s="56"/>
      <c r="F184" s="56"/>
      <c r="G184" s="61">
        <f>G185</f>
        <v>0</v>
      </c>
    </row>
    <row r="185" spans="1:7" ht="25.5" hidden="1">
      <c r="A185" s="8" t="s">
        <v>152</v>
      </c>
      <c r="B185" s="62" t="s">
        <v>330</v>
      </c>
      <c r="C185" s="62" t="s">
        <v>94</v>
      </c>
      <c r="D185" s="62" t="s">
        <v>57</v>
      </c>
      <c r="E185" s="62" t="s">
        <v>288</v>
      </c>
      <c r="F185" s="62"/>
      <c r="G185" s="63">
        <f>G186</f>
        <v>0</v>
      </c>
    </row>
    <row r="186" spans="1:7" ht="51" hidden="1">
      <c r="A186" s="13" t="s">
        <v>289</v>
      </c>
      <c r="B186" s="62" t="s">
        <v>330</v>
      </c>
      <c r="C186" s="62" t="s">
        <v>94</v>
      </c>
      <c r="D186" s="62" t="s">
        <v>57</v>
      </c>
      <c r="E186" s="62" t="s">
        <v>290</v>
      </c>
      <c r="F186" s="62"/>
      <c r="G186" s="63">
        <f>G187</f>
        <v>0</v>
      </c>
    </row>
    <row r="187" spans="1:7" ht="25.5" hidden="1">
      <c r="A187" s="13" t="s">
        <v>291</v>
      </c>
      <c r="B187" s="62" t="s">
        <v>330</v>
      </c>
      <c r="C187" s="62" t="s">
        <v>94</v>
      </c>
      <c r="D187" s="62" t="s">
        <v>57</v>
      </c>
      <c r="E187" s="62" t="s">
        <v>292</v>
      </c>
      <c r="F187" s="62" t="s">
        <v>58</v>
      </c>
      <c r="G187" s="63"/>
    </row>
    <row r="188" spans="1:7" ht="25.5" hidden="1">
      <c r="A188" s="80" t="s">
        <v>294</v>
      </c>
      <c r="B188" s="62" t="s">
        <v>330</v>
      </c>
      <c r="C188" s="56" t="s">
        <v>94</v>
      </c>
      <c r="D188" s="56" t="s">
        <v>197</v>
      </c>
      <c r="E188" s="56"/>
      <c r="F188" s="56"/>
      <c r="G188" s="61">
        <f>G189+G195+G192+G202</f>
        <v>0</v>
      </c>
    </row>
    <row r="189" spans="1:7" ht="76.5" hidden="1">
      <c r="A189" s="13" t="s">
        <v>166</v>
      </c>
      <c r="B189" s="62" t="s">
        <v>330</v>
      </c>
      <c r="C189" s="62" t="s">
        <v>94</v>
      </c>
      <c r="D189" s="62" t="s">
        <v>197</v>
      </c>
      <c r="E189" s="62" t="s">
        <v>167</v>
      </c>
      <c r="F189" s="62"/>
      <c r="G189" s="63">
        <f>G190</f>
        <v>0</v>
      </c>
    </row>
    <row r="190" spans="1:7" ht="25.5" hidden="1">
      <c r="A190" s="13" t="s">
        <v>134</v>
      </c>
      <c r="B190" s="62" t="s">
        <v>330</v>
      </c>
      <c r="C190" s="62" t="s">
        <v>94</v>
      </c>
      <c r="D190" s="62" t="s">
        <v>197</v>
      </c>
      <c r="E190" s="62" t="s">
        <v>168</v>
      </c>
      <c r="F190" s="62"/>
      <c r="G190" s="63">
        <f>G191</f>
        <v>0</v>
      </c>
    </row>
    <row r="191" spans="1:7" ht="25.5" hidden="1">
      <c r="A191" s="13" t="s">
        <v>102</v>
      </c>
      <c r="B191" s="62" t="s">
        <v>330</v>
      </c>
      <c r="C191" s="62" t="s">
        <v>94</v>
      </c>
      <c r="D191" s="62" t="s">
        <v>197</v>
      </c>
      <c r="E191" s="62" t="s">
        <v>168</v>
      </c>
      <c r="F191" s="62" t="s">
        <v>58</v>
      </c>
      <c r="G191" s="63"/>
    </row>
    <row r="192" spans="1:7" ht="12.75" hidden="1">
      <c r="A192" s="13"/>
      <c r="B192" s="62"/>
      <c r="C192" s="62"/>
      <c r="D192" s="62"/>
      <c r="E192" s="62"/>
      <c r="F192" s="62"/>
      <c r="G192" s="63"/>
    </row>
    <row r="193" spans="1:7" ht="12.75" hidden="1">
      <c r="A193" s="13"/>
      <c r="B193" s="62"/>
      <c r="C193" s="62"/>
      <c r="D193" s="62"/>
      <c r="E193" s="62"/>
      <c r="F193" s="62"/>
      <c r="G193" s="63"/>
    </row>
    <row r="194" spans="1:7" ht="12.75" hidden="1">
      <c r="A194" s="13"/>
      <c r="B194" s="62"/>
      <c r="C194" s="62"/>
      <c r="D194" s="62"/>
      <c r="E194" s="62"/>
      <c r="F194" s="62"/>
      <c r="G194" s="63"/>
    </row>
    <row r="195" spans="1:7" ht="25.5" hidden="1">
      <c r="A195" s="13" t="s">
        <v>90</v>
      </c>
      <c r="B195" s="62" t="s">
        <v>330</v>
      </c>
      <c r="C195" s="62" t="s">
        <v>94</v>
      </c>
      <c r="D195" s="62" t="s">
        <v>197</v>
      </c>
      <c r="E195" s="62" t="s">
        <v>91</v>
      </c>
      <c r="F195" s="62"/>
      <c r="G195" s="63">
        <f>G196+G198+G200</f>
        <v>0</v>
      </c>
    </row>
    <row r="196" spans="1:7" ht="63.75" hidden="1">
      <c r="A196" s="13" t="s">
        <v>295</v>
      </c>
      <c r="B196" s="62" t="s">
        <v>330</v>
      </c>
      <c r="C196" s="62" t="s">
        <v>94</v>
      </c>
      <c r="D196" s="62" t="s">
        <v>197</v>
      </c>
      <c r="E196" s="62" t="s">
        <v>296</v>
      </c>
      <c r="F196" s="62"/>
      <c r="G196" s="63">
        <f>G197</f>
        <v>0</v>
      </c>
    </row>
    <row r="197" spans="1:7" ht="25.5" hidden="1">
      <c r="A197" s="73" t="s">
        <v>297</v>
      </c>
      <c r="B197" s="62" t="s">
        <v>330</v>
      </c>
      <c r="C197" s="62" t="s">
        <v>94</v>
      </c>
      <c r="D197" s="62" t="s">
        <v>197</v>
      </c>
      <c r="E197" s="62" t="s">
        <v>296</v>
      </c>
      <c r="F197" s="62" t="s">
        <v>242</v>
      </c>
      <c r="G197" s="63"/>
    </row>
    <row r="198" spans="1:7" ht="38.25" hidden="1">
      <c r="A198" s="73" t="s">
        <v>352</v>
      </c>
      <c r="B198" s="62" t="s">
        <v>330</v>
      </c>
      <c r="C198" s="62" t="s">
        <v>94</v>
      </c>
      <c r="D198" s="62" t="s">
        <v>197</v>
      </c>
      <c r="E198" s="62" t="s">
        <v>353</v>
      </c>
      <c r="F198" s="62"/>
      <c r="G198" s="63">
        <f>G199</f>
        <v>0</v>
      </c>
    </row>
    <row r="199" spans="1:7" ht="25.5" hidden="1">
      <c r="A199" s="73" t="s">
        <v>297</v>
      </c>
      <c r="B199" s="62" t="s">
        <v>330</v>
      </c>
      <c r="C199" s="62" t="s">
        <v>94</v>
      </c>
      <c r="D199" s="62" t="s">
        <v>197</v>
      </c>
      <c r="E199" s="62" t="s">
        <v>353</v>
      </c>
      <c r="F199" s="62" t="s">
        <v>242</v>
      </c>
      <c r="G199" s="63"/>
    </row>
    <row r="200" spans="1:7" ht="38.25" hidden="1">
      <c r="A200" s="73" t="s">
        <v>354</v>
      </c>
      <c r="B200" s="62" t="s">
        <v>330</v>
      </c>
      <c r="C200" s="62" t="s">
        <v>94</v>
      </c>
      <c r="D200" s="62" t="s">
        <v>197</v>
      </c>
      <c r="E200" s="62" t="s">
        <v>355</v>
      </c>
      <c r="F200" s="62"/>
      <c r="G200" s="63">
        <f>G201</f>
        <v>0</v>
      </c>
    </row>
    <row r="201" spans="1:7" ht="25.5" hidden="1">
      <c r="A201" s="73" t="s">
        <v>297</v>
      </c>
      <c r="B201" s="62" t="s">
        <v>330</v>
      </c>
      <c r="C201" s="62" t="s">
        <v>94</v>
      </c>
      <c r="D201" s="62" t="s">
        <v>197</v>
      </c>
      <c r="E201" s="62" t="s">
        <v>355</v>
      </c>
      <c r="F201" s="62" t="s">
        <v>242</v>
      </c>
      <c r="G201" s="63"/>
    </row>
    <row r="202" spans="1:7" ht="12.75" hidden="1">
      <c r="A202" s="73" t="s">
        <v>356</v>
      </c>
      <c r="B202" s="62" t="s">
        <v>58</v>
      </c>
      <c r="C202" s="62" t="s">
        <v>94</v>
      </c>
      <c r="D202" s="62" t="s">
        <v>197</v>
      </c>
      <c r="E202" s="62" t="s">
        <v>182</v>
      </c>
      <c r="F202" s="62"/>
      <c r="G202" s="63">
        <f>G203</f>
        <v>0</v>
      </c>
    </row>
    <row r="203" spans="1:7" ht="38.25" hidden="1">
      <c r="A203" s="73" t="s">
        <v>357</v>
      </c>
      <c r="B203" s="62" t="s">
        <v>58</v>
      </c>
      <c r="C203" s="62" t="s">
        <v>94</v>
      </c>
      <c r="D203" s="62" t="s">
        <v>197</v>
      </c>
      <c r="E203" s="62" t="s">
        <v>358</v>
      </c>
      <c r="F203" s="62"/>
      <c r="G203" s="63">
        <f>G204</f>
        <v>0</v>
      </c>
    </row>
    <row r="204" spans="1:7" ht="25.5" hidden="1">
      <c r="A204" s="73" t="s">
        <v>297</v>
      </c>
      <c r="B204" s="62" t="s">
        <v>58</v>
      </c>
      <c r="C204" s="62" t="s">
        <v>94</v>
      </c>
      <c r="D204" s="62" t="s">
        <v>197</v>
      </c>
      <c r="E204" s="62" t="s">
        <v>358</v>
      </c>
      <c r="F204" s="62" t="s">
        <v>242</v>
      </c>
      <c r="G204" s="63"/>
    </row>
    <row r="205" spans="1:7" ht="12.75" hidden="1">
      <c r="A205" s="8" t="s">
        <v>274</v>
      </c>
      <c r="B205" s="56" t="s">
        <v>330</v>
      </c>
      <c r="C205" s="56" t="s">
        <v>94</v>
      </c>
      <c r="D205" s="56" t="s">
        <v>43</v>
      </c>
      <c r="E205" s="56"/>
      <c r="F205" s="56"/>
      <c r="G205" s="61">
        <f>G206+G209</f>
        <v>0</v>
      </c>
    </row>
    <row r="206" spans="1:7" ht="25.5" hidden="1">
      <c r="A206" s="13" t="s">
        <v>275</v>
      </c>
      <c r="B206" s="62" t="s">
        <v>330</v>
      </c>
      <c r="C206" s="62" t="s">
        <v>94</v>
      </c>
      <c r="D206" s="62" t="s">
        <v>43</v>
      </c>
      <c r="E206" s="62" t="s">
        <v>276</v>
      </c>
      <c r="F206" s="62"/>
      <c r="G206" s="63">
        <f>G208</f>
        <v>0</v>
      </c>
    </row>
    <row r="207" spans="1:7" ht="38.25" hidden="1">
      <c r="A207" s="13" t="s">
        <v>359</v>
      </c>
      <c r="B207" s="62" t="s">
        <v>330</v>
      </c>
      <c r="C207" s="62" t="s">
        <v>94</v>
      </c>
      <c r="D207" s="62" t="s">
        <v>43</v>
      </c>
      <c r="E207" s="62" t="s">
        <v>278</v>
      </c>
      <c r="F207" s="62"/>
      <c r="G207" s="63">
        <f>G208</f>
        <v>0</v>
      </c>
    </row>
    <row r="208" spans="1:7" ht="25.5" hidden="1">
      <c r="A208" s="13" t="s">
        <v>102</v>
      </c>
      <c r="B208" s="62" t="s">
        <v>330</v>
      </c>
      <c r="C208" s="62" t="s">
        <v>94</v>
      </c>
      <c r="D208" s="62" t="s">
        <v>43</v>
      </c>
      <c r="E208" s="62" t="s">
        <v>360</v>
      </c>
      <c r="F208" s="62" t="s">
        <v>58</v>
      </c>
      <c r="G208" s="63"/>
    </row>
    <row r="209" spans="1:7" ht="51" hidden="1">
      <c r="A209" s="13" t="s">
        <v>263</v>
      </c>
      <c r="B209" s="62" t="s">
        <v>330</v>
      </c>
      <c r="C209" s="62" t="s">
        <v>94</v>
      </c>
      <c r="D209" s="62" t="s">
        <v>43</v>
      </c>
      <c r="E209" s="62" t="s">
        <v>264</v>
      </c>
      <c r="F209" s="62"/>
      <c r="G209" s="63">
        <f>G210+G215</f>
        <v>0</v>
      </c>
    </row>
    <row r="210" spans="1:7" ht="51" hidden="1">
      <c r="A210" s="13" t="s">
        <v>280</v>
      </c>
      <c r="B210" s="62" t="s">
        <v>330</v>
      </c>
      <c r="C210" s="62" t="s">
        <v>94</v>
      </c>
      <c r="D210" s="62" t="s">
        <v>43</v>
      </c>
      <c r="E210" s="62" t="s">
        <v>270</v>
      </c>
      <c r="F210" s="62"/>
      <c r="G210" s="63">
        <f>G211+G213</f>
        <v>0</v>
      </c>
    </row>
    <row r="211" spans="1:7" ht="51" hidden="1">
      <c r="A211" s="13" t="s">
        <v>281</v>
      </c>
      <c r="B211" s="62" t="s">
        <v>330</v>
      </c>
      <c r="C211" s="62" t="s">
        <v>94</v>
      </c>
      <c r="D211" s="62" t="s">
        <v>43</v>
      </c>
      <c r="E211" s="62" t="s">
        <v>271</v>
      </c>
      <c r="F211" s="62"/>
      <c r="G211" s="63">
        <f>G212</f>
        <v>0</v>
      </c>
    </row>
    <row r="212" spans="1:7" ht="25.5" hidden="1">
      <c r="A212" s="13" t="s">
        <v>102</v>
      </c>
      <c r="B212" s="62" t="s">
        <v>330</v>
      </c>
      <c r="C212" s="62" t="s">
        <v>94</v>
      </c>
      <c r="D212" s="62" t="s">
        <v>43</v>
      </c>
      <c r="E212" s="62" t="s">
        <v>271</v>
      </c>
      <c r="F212" s="62" t="s">
        <v>58</v>
      </c>
      <c r="G212" s="63"/>
    </row>
    <row r="213" spans="1:7" ht="25.5" hidden="1">
      <c r="A213" s="13" t="s">
        <v>282</v>
      </c>
      <c r="B213" s="62" t="s">
        <v>330</v>
      </c>
      <c r="C213" s="62" t="s">
        <v>94</v>
      </c>
      <c r="D213" s="62" t="s">
        <v>43</v>
      </c>
      <c r="E213" s="62" t="s">
        <v>283</v>
      </c>
      <c r="F213" s="62"/>
      <c r="G213" s="63">
        <f>G214</f>
        <v>0</v>
      </c>
    </row>
    <row r="214" spans="1:7" ht="25.5" hidden="1">
      <c r="A214" s="13" t="s">
        <v>102</v>
      </c>
      <c r="B214" s="62" t="s">
        <v>330</v>
      </c>
      <c r="C214" s="62" t="s">
        <v>94</v>
      </c>
      <c r="D214" s="62" t="s">
        <v>43</v>
      </c>
      <c r="E214" s="62" t="s">
        <v>283</v>
      </c>
      <c r="F214" s="62" t="s">
        <v>58</v>
      </c>
      <c r="G214" s="63"/>
    </row>
    <row r="215" spans="1:7" ht="38.25" hidden="1">
      <c r="A215" s="13" t="s">
        <v>284</v>
      </c>
      <c r="B215" s="62" t="s">
        <v>330</v>
      </c>
      <c r="C215" s="62" t="s">
        <v>94</v>
      </c>
      <c r="D215" s="62" t="s">
        <v>43</v>
      </c>
      <c r="E215" s="62" t="s">
        <v>285</v>
      </c>
      <c r="F215" s="62"/>
      <c r="G215" s="63">
        <f>G216</f>
        <v>0</v>
      </c>
    </row>
    <row r="216" spans="1:7" ht="51" hidden="1">
      <c r="A216" s="13" t="s">
        <v>286</v>
      </c>
      <c r="B216" s="62" t="s">
        <v>330</v>
      </c>
      <c r="C216" s="62" t="s">
        <v>94</v>
      </c>
      <c r="D216" s="62" t="s">
        <v>43</v>
      </c>
      <c r="E216" s="62" t="s">
        <v>156</v>
      </c>
      <c r="F216" s="62"/>
      <c r="G216" s="63">
        <f>G217</f>
        <v>0</v>
      </c>
    </row>
    <row r="217" spans="1:7" ht="25.5" hidden="1">
      <c r="A217" s="13" t="s">
        <v>102</v>
      </c>
      <c r="B217" s="62" t="s">
        <v>330</v>
      </c>
      <c r="C217" s="62" t="s">
        <v>94</v>
      </c>
      <c r="D217" s="62" t="s">
        <v>43</v>
      </c>
      <c r="E217" s="62" t="s">
        <v>156</v>
      </c>
      <c r="F217" s="62" t="s">
        <v>58</v>
      </c>
      <c r="G217" s="63"/>
    </row>
    <row r="218" spans="1:7" ht="12.75" hidden="1">
      <c r="A218" s="8" t="s">
        <v>293</v>
      </c>
      <c r="B218" s="56" t="s">
        <v>330</v>
      </c>
      <c r="C218" s="56" t="s">
        <v>94</v>
      </c>
      <c r="D218" s="56" t="s">
        <v>57</v>
      </c>
      <c r="E218" s="56"/>
      <c r="F218" s="56"/>
      <c r="G218" s="61">
        <f>G219</f>
        <v>0</v>
      </c>
    </row>
    <row r="219" spans="1:7" ht="25.5" hidden="1">
      <c r="A219" s="8" t="s">
        <v>152</v>
      </c>
      <c r="B219" s="62" t="s">
        <v>330</v>
      </c>
      <c r="C219" s="62" t="s">
        <v>94</v>
      </c>
      <c r="D219" s="62" t="s">
        <v>57</v>
      </c>
      <c r="E219" s="62" t="s">
        <v>288</v>
      </c>
      <c r="F219" s="62"/>
      <c r="G219" s="63">
        <f>G220</f>
        <v>0</v>
      </c>
    </row>
    <row r="220" spans="1:7" ht="51" hidden="1">
      <c r="A220" s="13" t="s">
        <v>289</v>
      </c>
      <c r="B220" s="62" t="s">
        <v>330</v>
      </c>
      <c r="C220" s="62" t="s">
        <v>94</v>
      </c>
      <c r="D220" s="62" t="s">
        <v>57</v>
      </c>
      <c r="E220" s="62" t="s">
        <v>290</v>
      </c>
      <c r="F220" s="62"/>
      <c r="G220" s="63">
        <f>G221</f>
        <v>0</v>
      </c>
    </row>
    <row r="221" spans="1:7" ht="25.5" hidden="1">
      <c r="A221" s="13" t="s">
        <v>361</v>
      </c>
      <c r="B221" s="62" t="s">
        <v>330</v>
      </c>
      <c r="C221" s="62" t="s">
        <v>94</v>
      </c>
      <c r="D221" s="62" t="s">
        <v>57</v>
      </c>
      <c r="E221" s="62" t="s">
        <v>362</v>
      </c>
      <c r="F221" s="62" t="s">
        <v>58</v>
      </c>
      <c r="G221" s="63"/>
    </row>
    <row r="222" spans="1:7" ht="12.75" hidden="1">
      <c r="A222" s="80"/>
      <c r="B222" s="56"/>
      <c r="C222" s="56"/>
      <c r="D222" s="56"/>
      <c r="E222" s="56"/>
      <c r="F222" s="56"/>
      <c r="G222" s="61"/>
    </row>
    <row r="223" spans="1:7" ht="12.75" hidden="1">
      <c r="A223" s="13"/>
      <c r="B223" s="62"/>
      <c r="C223" s="62"/>
      <c r="D223" s="62"/>
      <c r="E223" s="62"/>
      <c r="F223" s="62"/>
      <c r="G223" s="63"/>
    </row>
    <row r="224" spans="1:7" ht="12.75" hidden="1">
      <c r="A224" s="13"/>
      <c r="B224" s="62"/>
      <c r="C224" s="62"/>
      <c r="D224" s="62"/>
      <c r="E224" s="62"/>
      <c r="F224" s="62"/>
      <c r="G224" s="63"/>
    </row>
    <row r="225" spans="1:7" ht="12.75" hidden="1">
      <c r="A225" s="145"/>
      <c r="B225" s="68"/>
      <c r="C225" s="68"/>
      <c r="D225" s="68"/>
      <c r="E225" s="68"/>
      <c r="F225" s="68"/>
      <c r="G225" s="66"/>
    </row>
    <row r="226" spans="1:7" ht="12.75" hidden="1">
      <c r="A226" s="57"/>
      <c r="B226" s="58"/>
      <c r="C226" s="58"/>
      <c r="D226" s="58"/>
      <c r="E226" s="58"/>
      <c r="F226" s="58"/>
      <c r="G226" s="67"/>
    </row>
    <row r="227" spans="1:7" ht="12.75" hidden="1">
      <c r="A227" s="75"/>
      <c r="B227" s="68"/>
      <c r="C227" s="68"/>
      <c r="D227" s="68"/>
      <c r="E227" s="68"/>
      <c r="F227" s="68"/>
      <c r="G227" s="66"/>
    </row>
    <row r="228" spans="1:7" ht="12.75" hidden="1">
      <c r="A228" s="75"/>
      <c r="B228" s="68"/>
      <c r="C228" s="68"/>
      <c r="D228" s="68"/>
      <c r="E228" s="68"/>
      <c r="F228" s="68"/>
      <c r="G228" s="66"/>
    </row>
    <row r="229" spans="1:7" ht="12.75" hidden="1">
      <c r="A229" s="146"/>
      <c r="B229" s="84"/>
      <c r="C229" s="84"/>
      <c r="D229" s="84"/>
      <c r="E229" s="84"/>
      <c r="F229" s="84"/>
      <c r="G229" s="147"/>
    </row>
    <row r="230" spans="1:7" ht="25.5" hidden="1">
      <c r="A230" s="8" t="s">
        <v>193</v>
      </c>
      <c r="B230" s="140">
        <v>916</v>
      </c>
      <c r="C230" s="141" t="s">
        <v>184</v>
      </c>
      <c r="D230" s="141" t="s">
        <v>57</v>
      </c>
      <c r="E230" s="140"/>
      <c r="F230" s="140"/>
      <c r="G230" s="142">
        <f>G231</f>
        <v>0</v>
      </c>
    </row>
    <row r="231" spans="1:7" ht="12.75" hidden="1">
      <c r="A231" s="13" t="s">
        <v>153</v>
      </c>
      <c r="B231" s="137">
        <v>916</v>
      </c>
      <c r="C231" s="138" t="s">
        <v>184</v>
      </c>
      <c r="D231" s="138" t="s">
        <v>57</v>
      </c>
      <c r="E231" s="137" t="s">
        <v>75</v>
      </c>
      <c r="F231" s="137"/>
      <c r="G231" s="139">
        <f>G232</f>
        <v>0</v>
      </c>
    </row>
    <row r="232" spans="1:7" ht="102" hidden="1">
      <c r="A232" s="13" t="s">
        <v>76</v>
      </c>
      <c r="B232" s="137">
        <v>916</v>
      </c>
      <c r="C232" s="138" t="s">
        <v>184</v>
      </c>
      <c r="D232" s="138" t="s">
        <v>57</v>
      </c>
      <c r="E232" s="137" t="s">
        <v>77</v>
      </c>
      <c r="F232" s="137"/>
      <c r="G232" s="139">
        <f>G233</f>
        <v>0</v>
      </c>
    </row>
    <row r="233" spans="1:7" ht="51" hidden="1">
      <c r="A233" s="13" t="s">
        <v>136</v>
      </c>
      <c r="B233" s="137">
        <v>916</v>
      </c>
      <c r="C233" s="138" t="s">
        <v>184</v>
      </c>
      <c r="D233" s="138" t="s">
        <v>57</v>
      </c>
      <c r="E233" s="137" t="s">
        <v>630</v>
      </c>
      <c r="F233" s="137"/>
      <c r="G233" s="139">
        <f>G234</f>
        <v>0</v>
      </c>
    </row>
    <row r="234" spans="1:7" ht="25.5" hidden="1">
      <c r="A234" s="75" t="s">
        <v>555</v>
      </c>
      <c r="B234" s="137">
        <v>916</v>
      </c>
      <c r="C234" s="138" t="s">
        <v>184</v>
      </c>
      <c r="D234" s="138" t="s">
        <v>57</v>
      </c>
      <c r="E234" s="137" t="s">
        <v>137</v>
      </c>
      <c r="F234" s="137">
        <v>300</v>
      </c>
      <c r="G234" s="139">
        <f>G235</f>
        <v>0</v>
      </c>
    </row>
    <row r="235" spans="1:7" ht="25.5" hidden="1">
      <c r="A235" s="75" t="s">
        <v>628</v>
      </c>
      <c r="B235" s="137">
        <v>916</v>
      </c>
      <c r="C235" s="138" t="s">
        <v>184</v>
      </c>
      <c r="D235" s="138" t="s">
        <v>57</v>
      </c>
      <c r="E235" s="137" t="s">
        <v>137</v>
      </c>
      <c r="F235" s="137">
        <v>314</v>
      </c>
      <c r="G235" s="139"/>
    </row>
    <row r="236" spans="1:7" ht="12.75" hidden="1">
      <c r="A236" s="8" t="s">
        <v>196</v>
      </c>
      <c r="B236" s="56" t="s">
        <v>330</v>
      </c>
      <c r="C236" s="56" t="s">
        <v>197</v>
      </c>
      <c r="D236" s="56"/>
      <c r="E236" s="56"/>
      <c r="F236" s="56"/>
      <c r="G236" s="61">
        <f>G237+G243+G274+G258</f>
        <v>0</v>
      </c>
    </row>
    <row r="237" spans="1:7" ht="12.75" hidden="1">
      <c r="A237" s="8" t="s">
        <v>198</v>
      </c>
      <c r="B237" s="56" t="s">
        <v>330</v>
      </c>
      <c r="C237" s="56" t="s">
        <v>197</v>
      </c>
      <c r="D237" s="56" t="s">
        <v>43</v>
      </c>
      <c r="E237" s="56"/>
      <c r="F237" s="56"/>
      <c r="G237" s="63">
        <f>G238</f>
        <v>0</v>
      </c>
    </row>
    <row r="238" spans="1:7" ht="25.5" hidden="1">
      <c r="A238" s="13" t="s">
        <v>199</v>
      </c>
      <c r="B238" s="62" t="s">
        <v>330</v>
      </c>
      <c r="C238" s="62" t="s">
        <v>197</v>
      </c>
      <c r="D238" s="62" t="s">
        <v>43</v>
      </c>
      <c r="E238" s="62" t="s">
        <v>200</v>
      </c>
      <c r="F238" s="62"/>
      <c r="G238" s="63">
        <f>G239</f>
        <v>0</v>
      </c>
    </row>
    <row r="239" spans="1:7" ht="38.25" hidden="1">
      <c r="A239" s="13" t="s">
        <v>201</v>
      </c>
      <c r="B239" s="62" t="s">
        <v>330</v>
      </c>
      <c r="C239" s="62" t="s">
        <v>197</v>
      </c>
      <c r="D239" s="62" t="s">
        <v>43</v>
      </c>
      <c r="E239" s="62" t="s">
        <v>202</v>
      </c>
      <c r="F239" s="62"/>
      <c r="G239" s="63">
        <f>G240</f>
        <v>0</v>
      </c>
    </row>
    <row r="240" spans="1:7" ht="38.25" hidden="1">
      <c r="A240" s="13" t="s">
        <v>201</v>
      </c>
      <c r="B240" s="62" t="s">
        <v>330</v>
      </c>
      <c r="C240" s="62" t="s">
        <v>197</v>
      </c>
      <c r="D240" s="62" t="s">
        <v>43</v>
      </c>
      <c r="E240" s="62" t="s">
        <v>202</v>
      </c>
      <c r="F240" s="62"/>
      <c r="G240" s="63">
        <f>G241</f>
        <v>0</v>
      </c>
    </row>
    <row r="241" spans="1:7" ht="25.5" hidden="1">
      <c r="A241" s="13" t="s">
        <v>570</v>
      </c>
      <c r="B241" s="62" t="s">
        <v>330</v>
      </c>
      <c r="C241" s="62" t="s">
        <v>197</v>
      </c>
      <c r="D241" s="62" t="s">
        <v>43</v>
      </c>
      <c r="E241" s="62" t="s">
        <v>202</v>
      </c>
      <c r="F241" s="62" t="s">
        <v>556</v>
      </c>
      <c r="G241" s="63">
        <f>G242</f>
        <v>0</v>
      </c>
    </row>
    <row r="242" spans="1:7" ht="25.5" hidden="1">
      <c r="A242" s="13" t="s">
        <v>571</v>
      </c>
      <c r="B242" s="62" t="s">
        <v>330</v>
      </c>
      <c r="C242" s="62" t="s">
        <v>197</v>
      </c>
      <c r="D242" s="62" t="s">
        <v>43</v>
      </c>
      <c r="E242" s="62" t="s">
        <v>202</v>
      </c>
      <c r="F242" s="62" t="s">
        <v>572</v>
      </c>
      <c r="G242" s="63"/>
    </row>
    <row r="243" spans="1:7" ht="12.75" hidden="1">
      <c r="A243" s="8" t="s">
        <v>204</v>
      </c>
      <c r="B243" s="56" t="s">
        <v>330</v>
      </c>
      <c r="C243" s="56" t="s">
        <v>197</v>
      </c>
      <c r="D243" s="56" t="s">
        <v>53</v>
      </c>
      <c r="E243" s="56"/>
      <c r="F243" s="56"/>
      <c r="G243" s="61">
        <f>G248+G252+G244</f>
        <v>0</v>
      </c>
    </row>
    <row r="244" spans="1:7" ht="63.75" hidden="1">
      <c r="A244" s="13" t="s">
        <v>207</v>
      </c>
      <c r="B244" s="62" t="s">
        <v>330</v>
      </c>
      <c r="C244" s="62" t="s">
        <v>197</v>
      </c>
      <c r="D244" s="62" t="s">
        <v>53</v>
      </c>
      <c r="E244" s="62" t="s">
        <v>573</v>
      </c>
      <c r="F244" s="62"/>
      <c r="G244" s="79">
        <f>G245</f>
        <v>0</v>
      </c>
    </row>
    <row r="245" spans="1:7" ht="45" customHeight="1" hidden="1">
      <c r="A245" s="13" t="s">
        <v>208</v>
      </c>
      <c r="B245" s="62" t="s">
        <v>330</v>
      </c>
      <c r="C245" s="62" t="s">
        <v>197</v>
      </c>
      <c r="D245" s="62" t="s">
        <v>53</v>
      </c>
      <c r="E245" s="62" t="s">
        <v>573</v>
      </c>
      <c r="F245" s="62"/>
      <c r="G245" s="79">
        <f>G246</f>
        <v>0</v>
      </c>
    </row>
    <row r="246" spans="1:7" ht="25.5" hidden="1">
      <c r="A246" s="13" t="s">
        <v>570</v>
      </c>
      <c r="B246" s="62" t="s">
        <v>330</v>
      </c>
      <c r="C246" s="62" t="s">
        <v>197</v>
      </c>
      <c r="D246" s="62" t="s">
        <v>53</v>
      </c>
      <c r="E246" s="62" t="s">
        <v>573</v>
      </c>
      <c r="F246" s="62" t="s">
        <v>556</v>
      </c>
      <c r="G246" s="79">
        <f>G247</f>
        <v>0</v>
      </c>
    </row>
    <row r="247" spans="1:7" ht="25.5" hidden="1">
      <c r="A247" s="13" t="s">
        <v>620</v>
      </c>
      <c r="B247" s="62" t="s">
        <v>330</v>
      </c>
      <c r="C247" s="62" t="s">
        <v>197</v>
      </c>
      <c r="D247" s="62" t="s">
        <v>53</v>
      </c>
      <c r="E247" s="62" t="s">
        <v>573</v>
      </c>
      <c r="F247" s="62" t="s">
        <v>622</v>
      </c>
      <c r="G247" s="79"/>
    </row>
    <row r="248" spans="1:7" ht="25.5" hidden="1">
      <c r="A248" s="13" t="s">
        <v>209</v>
      </c>
      <c r="B248" s="62" t="s">
        <v>330</v>
      </c>
      <c r="C248" s="62" t="s">
        <v>197</v>
      </c>
      <c r="D248" s="62" t="s">
        <v>53</v>
      </c>
      <c r="E248" s="62" t="s">
        <v>210</v>
      </c>
      <c r="F248" s="62"/>
      <c r="G248" s="63">
        <f>G249</f>
        <v>0</v>
      </c>
    </row>
    <row r="249" spans="1:7" ht="12.75" hidden="1">
      <c r="A249" s="13" t="s">
        <v>211</v>
      </c>
      <c r="B249" s="62" t="s">
        <v>330</v>
      </c>
      <c r="C249" s="62" t="s">
        <v>197</v>
      </c>
      <c r="D249" s="62" t="s">
        <v>53</v>
      </c>
      <c r="E249" s="62" t="s">
        <v>212</v>
      </c>
      <c r="F249" s="62"/>
      <c r="G249" s="63">
        <f>G250</f>
        <v>0</v>
      </c>
    </row>
    <row r="250" spans="1:7" ht="25.5" hidden="1">
      <c r="A250" s="16" t="s">
        <v>505</v>
      </c>
      <c r="B250" s="62" t="s">
        <v>330</v>
      </c>
      <c r="C250" s="62" t="s">
        <v>197</v>
      </c>
      <c r="D250" s="62" t="s">
        <v>53</v>
      </c>
      <c r="E250" s="62" t="s">
        <v>212</v>
      </c>
      <c r="F250" s="62" t="s">
        <v>490</v>
      </c>
      <c r="G250" s="63">
        <f>G251</f>
        <v>0</v>
      </c>
    </row>
    <row r="251" spans="1:7" ht="25.5" hidden="1">
      <c r="A251" s="75" t="s">
        <v>506</v>
      </c>
      <c r="B251" s="62" t="s">
        <v>330</v>
      </c>
      <c r="C251" s="62" t="s">
        <v>197</v>
      </c>
      <c r="D251" s="62" t="s">
        <v>53</v>
      </c>
      <c r="E251" s="62" t="s">
        <v>212</v>
      </c>
      <c r="F251" s="62" t="s">
        <v>492</v>
      </c>
      <c r="G251" s="63"/>
    </row>
    <row r="252" spans="1:7" ht="25.5" hidden="1">
      <c r="A252" s="13" t="s">
        <v>90</v>
      </c>
      <c r="B252" s="62" t="s">
        <v>330</v>
      </c>
      <c r="C252" s="62" t="s">
        <v>197</v>
      </c>
      <c r="D252" s="62" t="s">
        <v>53</v>
      </c>
      <c r="E252" s="62" t="s">
        <v>91</v>
      </c>
      <c r="F252" s="62"/>
      <c r="G252" s="63">
        <f>G253+G256</f>
        <v>0</v>
      </c>
    </row>
    <row r="253" spans="1:7" ht="25.5" hidden="1">
      <c r="A253" s="13" t="s">
        <v>363</v>
      </c>
      <c r="B253" s="62" t="s">
        <v>330</v>
      </c>
      <c r="C253" s="62" t="s">
        <v>197</v>
      </c>
      <c r="D253" s="62" t="s">
        <v>53</v>
      </c>
      <c r="E253" s="62" t="s">
        <v>214</v>
      </c>
      <c r="F253" s="62"/>
      <c r="G253" s="63">
        <f>G254</f>
        <v>0</v>
      </c>
    </row>
    <row r="254" spans="1:7" ht="25.5" hidden="1">
      <c r="A254" s="13" t="s">
        <v>576</v>
      </c>
      <c r="B254" s="62" t="s">
        <v>330</v>
      </c>
      <c r="C254" s="62" t="s">
        <v>197</v>
      </c>
      <c r="D254" s="62" t="s">
        <v>53</v>
      </c>
      <c r="E254" s="62" t="s">
        <v>214</v>
      </c>
      <c r="F254" s="62" t="s">
        <v>556</v>
      </c>
      <c r="G254" s="63">
        <f>G255</f>
        <v>0</v>
      </c>
    </row>
    <row r="255" spans="1:7" ht="12.75" hidden="1">
      <c r="A255" s="13" t="s">
        <v>577</v>
      </c>
      <c r="B255" s="62" t="s">
        <v>330</v>
      </c>
      <c r="C255" s="62" t="s">
        <v>197</v>
      </c>
      <c r="D255" s="62" t="s">
        <v>53</v>
      </c>
      <c r="E255" s="62" t="s">
        <v>214</v>
      </c>
      <c r="F255" s="62" t="s">
        <v>578</v>
      </c>
      <c r="G255" s="63"/>
    </row>
    <row r="256" spans="1:7" ht="25.5" hidden="1">
      <c r="A256" s="13" t="s">
        <v>364</v>
      </c>
      <c r="B256" s="62" t="s">
        <v>330</v>
      </c>
      <c r="C256" s="62" t="s">
        <v>197</v>
      </c>
      <c r="D256" s="62" t="s">
        <v>53</v>
      </c>
      <c r="E256" s="62" t="s">
        <v>216</v>
      </c>
      <c r="F256" s="62"/>
      <c r="G256" s="63">
        <f>G257</f>
        <v>0</v>
      </c>
    </row>
    <row r="257" spans="1:7" ht="12.75" hidden="1">
      <c r="A257" s="13" t="s">
        <v>211</v>
      </c>
      <c r="B257" s="62" t="s">
        <v>330</v>
      </c>
      <c r="C257" s="62" t="s">
        <v>197</v>
      </c>
      <c r="D257" s="62" t="s">
        <v>53</v>
      </c>
      <c r="E257" s="62" t="s">
        <v>216</v>
      </c>
      <c r="F257" s="62" t="s">
        <v>217</v>
      </c>
      <c r="G257" s="63"/>
    </row>
    <row r="258" spans="1:7" ht="12.75" hidden="1">
      <c r="A258" s="8" t="s">
        <v>218</v>
      </c>
      <c r="B258" s="56" t="s">
        <v>330</v>
      </c>
      <c r="C258" s="56" t="s">
        <v>197</v>
      </c>
      <c r="D258" s="56" t="s">
        <v>57</v>
      </c>
      <c r="E258" s="62"/>
      <c r="F258" s="62"/>
      <c r="G258" s="61">
        <f>G259+G263</f>
        <v>0</v>
      </c>
    </row>
    <row r="259" spans="1:7" ht="12.75" hidden="1">
      <c r="A259" s="13" t="s">
        <v>219</v>
      </c>
      <c r="B259" s="62" t="s">
        <v>330</v>
      </c>
      <c r="C259" s="62" t="s">
        <v>197</v>
      </c>
      <c r="D259" s="62" t="s">
        <v>57</v>
      </c>
      <c r="E259" s="62" t="s">
        <v>206</v>
      </c>
      <c r="F259" s="62"/>
      <c r="G259" s="79">
        <f>G260</f>
        <v>0</v>
      </c>
    </row>
    <row r="260" spans="1:7" ht="38.25" hidden="1">
      <c r="A260" s="13" t="s">
        <v>220</v>
      </c>
      <c r="B260" s="62" t="s">
        <v>330</v>
      </c>
      <c r="C260" s="62" t="s">
        <v>197</v>
      </c>
      <c r="D260" s="62" t="s">
        <v>57</v>
      </c>
      <c r="E260" s="62" t="s">
        <v>221</v>
      </c>
      <c r="F260" s="62"/>
      <c r="G260" s="63">
        <f>G261</f>
        <v>0</v>
      </c>
    </row>
    <row r="261" spans="1:7" ht="25.5" hidden="1">
      <c r="A261" s="13" t="s">
        <v>576</v>
      </c>
      <c r="B261" s="62" t="s">
        <v>330</v>
      </c>
      <c r="C261" s="62" t="s">
        <v>197</v>
      </c>
      <c r="D261" s="62" t="s">
        <v>57</v>
      </c>
      <c r="E261" s="62" t="s">
        <v>221</v>
      </c>
      <c r="F261" s="62" t="s">
        <v>556</v>
      </c>
      <c r="G261" s="63">
        <f>G262</f>
        <v>0</v>
      </c>
    </row>
    <row r="262" spans="1:7" ht="25.5" hidden="1">
      <c r="A262" s="13" t="s">
        <v>579</v>
      </c>
      <c r="B262" s="62" t="s">
        <v>330</v>
      </c>
      <c r="C262" s="62" t="s">
        <v>197</v>
      </c>
      <c r="D262" s="62" t="s">
        <v>57</v>
      </c>
      <c r="E262" s="62" t="s">
        <v>221</v>
      </c>
      <c r="F262" s="62" t="s">
        <v>580</v>
      </c>
      <c r="G262" s="63"/>
    </row>
    <row r="263" spans="1:7" ht="25.5" hidden="1">
      <c r="A263" s="13" t="s">
        <v>373</v>
      </c>
      <c r="B263" s="62" t="s">
        <v>330</v>
      </c>
      <c r="C263" s="62" t="s">
        <v>197</v>
      </c>
      <c r="D263" s="62" t="s">
        <v>57</v>
      </c>
      <c r="E263" s="62" t="s">
        <v>141</v>
      </c>
      <c r="F263" s="62"/>
      <c r="G263" s="63">
        <f>G264+G271</f>
        <v>0</v>
      </c>
    </row>
    <row r="264" spans="1:7" ht="38.25" hidden="1">
      <c r="A264" s="13" t="s">
        <v>345</v>
      </c>
      <c r="B264" s="62" t="s">
        <v>330</v>
      </c>
      <c r="C264" s="62" t="s">
        <v>197</v>
      </c>
      <c r="D264" s="62" t="s">
        <v>57</v>
      </c>
      <c r="E264" s="62" t="s">
        <v>225</v>
      </c>
      <c r="F264" s="62"/>
      <c r="G264" s="63">
        <f>G265</f>
        <v>0</v>
      </c>
    </row>
    <row r="265" spans="1:7" ht="51" hidden="1">
      <c r="A265" s="13" t="s">
        <v>224</v>
      </c>
      <c r="B265" s="62" t="s">
        <v>330</v>
      </c>
      <c r="C265" s="62" t="s">
        <v>197</v>
      </c>
      <c r="D265" s="62" t="s">
        <v>57</v>
      </c>
      <c r="E265" s="62" t="s">
        <v>225</v>
      </c>
      <c r="F265" s="62"/>
      <c r="G265" s="63">
        <f>G268+G266</f>
        <v>0</v>
      </c>
    </row>
    <row r="266" spans="1:7" ht="25.5" hidden="1">
      <c r="A266" s="16" t="s">
        <v>505</v>
      </c>
      <c r="B266" s="62" t="s">
        <v>330</v>
      </c>
      <c r="C266" s="62" t="s">
        <v>197</v>
      </c>
      <c r="D266" s="62" t="s">
        <v>57</v>
      </c>
      <c r="E266" s="62" t="s">
        <v>225</v>
      </c>
      <c r="F266" s="62" t="s">
        <v>490</v>
      </c>
      <c r="G266" s="63">
        <f>G267</f>
        <v>0</v>
      </c>
    </row>
    <row r="267" spans="1:7" ht="25.5" hidden="1">
      <c r="A267" s="13" t="s">
        <v>491</v>
      </c>
      <c r="B267" s="62" t="s">
        <v>330</v>
      </c>
      <c r="C267" s="62" t="s">
        <v>197</v>
      </c>
      <c r="D267" s="62" t="s">
        <v>57</v>
      </c>
      <c r="E267" s="62" t="s">
        <v>225</v>
      </c>
      <c r="F267" s="62" t="s">
        <v>492</v>
      </c>
      <c r="G267" s="63"/>
    </row>
    <row r="268" spans="1:7" ht="25.5" hidden="1">
      <c r="A268" s="13" t="s">
        <v>576</v>
      </c>
      <c r="B268" s="62" t="s">
        <v>330</v>
      </c>
      <c r="C268" s="62" t="s">
        <v>197</v>
      </c>
      <c r="D268" s="62" t="s">
        <v>57</v>
      </c>
      <c r="E268" s="62" t="s">
        <v>225</v>
      </c>
      <c r="F268" s="62" t="s">
        <v>556</v>
      </c>
      <c r="G268" s="66">
        <f>G269+G270</f>
        <v>0</v>
      </c>
    </row>
    <row r="269" spans="1:7" ht="24.75" customHeight="1" hidden="1">
      <c r="A269" s="13" t="s">
        <v>579</v>
      </c>
      <c r="B269" s="62" t="s">
        <v>330</v>
      </c>
      <c r="C269" s="62" t="s">
        <v>197</v>
      </c>
      <c r="D269" s="62" t="s">
        <v>57</v>
      </c>
      <c r="E269" s="62" t="s">
        <v>225</v>
      </c>
      <c r="F269" s="62" t="s">
        <v>580</v>
      </c>
      <c r="G269" s="63"/>
    </row>
    <row r="270" spans="1:7" ht="38.25" hidden="1">
      <c r="A270" s="13" t="s">
        <v>582</v>
      </c>
      <c r="B270" s="62" t="s">
        <v>330</v>
      </c>
      <c r="C270" s="62" t="s">
        <v>197</v>
      </c>
      <c r="D270" s="62" t="s">
        <v>57</v>
      </c>
      <c r="E270" s="62" t="s">
        <v>225</v>
      </c>
      <c r="F270" s="62" t="s">
        <v>558</v>
      </c>
      <c r="G270" s="63">
        <f>1848.4-1848.4</f>
        <v>0</v>
      </c>
    </row>
    <row r="271" spans="1:7" ht="25.5" hidden="1">
      <c r="A271" s="13" t="s">
        <v>226</v>
      </c>
      <c r="B271" s="62" t="s">
        <v>330</v>
      </c>
      <c r="C271" s="62" t="s">
        <v>197</v>
      </c>
      <c r="D271" s="62" t="s">
        <v>57</v>
      </c>
      <c r="E271" s="62" t="s">
        <v>227</v>
      </c>
      <c r="F271" s="62"/>
      <c r="G271" s="63">
        <f>G272</f>
        <v>0</v>
      </c>
    </row>
    <row r="272" spans="1:7" ht="25.5" hidden="1">
      <c r="A272" s="13" t="s">
        <v>576</v>
      </c>
      <c r="B272" s="62" t="s">
        <v>330</v>
      </c>
      <c r="C272" s="62" t="s">
        <v>197</v>
      </c>
      <c r="D272" s="62" t="s">
        <v>57</v>
      </c>
      <c r="E272" s="62" t="s">
        <v>227</v>
      </c>
      <c r="F272" s="62" t="s">
        <v>556</v>
      </c>
      <c r="G272" s="63">
        <f>G273</f>
        <v>0</v>
      </c>
    </row>
    <row r="273" spans="1:7" ht="25.5" hidden="1">
      <c r="A273" s="13" t="s">
        <v>579</v>
      </c>
      <c r="B273" s="62" t="s">
        <v>330</v>
      </c>
      <c r="C273" s="62" t="s">
        <v>197</v>
      </c>
      <c r="D273" s="62" t="s">
        <v>57</v>
      </c>
      <c r="E273" s="62" t="s">
        <v>227</v>
      </c>
      <c r="F273" s="62" t="s">
        <v>580</v>
      </c>
      <c r="G273" s="63"/>
    </row>
    <row r="274" spans="1:7" ht="25.5" hidden="1">
      <c r="A274" s="8" t="s">
        <v>365</v>
      </c>
      <c r="B274" s="56" t="s">
        <v>330</v>
      </c>
      <c r="C274" s="56" t="s">
        <v>197</v>
      </c>
      <c r="D274" s="56" t="s">
        <v>59</v>
      </c>
      <c r="E274" s="56"/>
      <c r="F274" s="56"/>
      <c r="G274" s="61">
        <f>G275</f>
        <v>0</v>
      </c>
    </row>
    <row r="275" spans="1:7" ht="12.75" hidden="1">
      <c r="A275" s="13" t="s">
        <v>74</v>
      </c>
      <c r="B275" s="62" t="s">
        <v>330</v>
      </c>
      <c r="C275" s="62" t="s">
        <v>197</v>
      </c>
      <c r="D275" s="62" t="s">
        <v>59</v>
      </c>
      <c r="E275" s="62" t="s">
        <v>75</v>
      </c>
      <c r="F275" s="62"/>
      <c r="G275" s="63">
        <f>G276</f>
        <v>0</v>
      </c>
    </row>
    <row r="276" spans="1:7" ht="102" hidden="1">
      <c r="A276" s="13" t="s">
        <v>76</v>
      </c>
      <c r="B276" s="62" t="s">
        <v>330</v>
      </c>
      <c r="C276" s="62" t="s">
        <v>197</v>
      </c>
      <c r="D276" s="62" t="s">
        <v>59</v>
      </c>
      <c r="E276" s="62" t="s">
        <v>77</v>
      </c>
      <c r="F276" s="62"/>
      <c r="G276" s="63">
        <f>G277+G282</f>
        <v>0</v>
      </c>
    </row>
    <row r="277" spans="1:7" ht="38.25" hidden="1">
      <c r="A277" s="13" t="s">
        <v>231</v>
      </c>
      <c r="B277" s="62" t="s">
        <v>330</v>
      </c>
      <c r="C277" s="62" t="s">
        <v>197</v>
      </c>
      <c r="D277" s="62" t="s">
        <v>59</v>
      </c>
      <c r="E277" s="62" t="s">
        <v>232</v>
      </c>
      <c r="F277" s="62"/>
      <c r="G277" s="63">
        <f>G278+G280</f>
        <v>0</v>
      </c>
    </row>
    <row r="278" spans="1:7" ht="76.5" hidden="1">
      <c r="A278" s="110" t="s">
        <v>485</v>
      </c>
      <c r="B278" s="62" t="s">
        <v>330</v>
      </c>
      <c r="C278" s="62" t="s">
        <v>197</v>
      </c>
      <c r="D278" s="62" t="s">
        <v>59</v>
      </c>
      <c r="E278" s="62" t="s">
        <v>232</v>
      </c>
      <c r="F278" s="62" t="s">
        <v>486</v>
      </c>
      <c r="G278" s="63">
        <f>G279</f>
        <v>0</v>
      </c>
    </row>
    <row r="279" spans="1:7" ht="38.25" hidden="1">
      <c r="A279" s="110" t="s">
        <v>508</v>
      </c>
      <c r="B279" s="62" t="s">
        <v>330</v>
      </c>
      <c r="C279" s="62" t="s">
        <v>197</v>
      </c>
      <c r="D279" s="62" t="s">
        <v>59</v>
      </c>
      <c r="E279" s="62" t="s">
        <v>232</v>
      </c>
      <c r="F279" s="62" t="s">
        <v>488</v>
      </c>
      <c r="G279" s="63"/>
    </row>
    <row r="280" spans="1:7" ht="25.5" hidden="1">
      <c r="A280" s="110" t="s">
        <v>489</v>
      </c>
      <c r="B280" s="62" t="s">
        <v>330</v>
      </c>
      <c r="C280" s="62" t="s">
        <v>197</v>
      </c>
      <c r="D280" s="62" t="s">
        <v>59</v>
      </c>
      <c r="E280" s="62" t="s">
        <v>232</v>
      </c>
      <c r="F280" s="62" t="s">
        <v>490</v>
      </c>
      <c r="G280" s="63">
        <f>G281</f>
        <v>0</v>
      </c>
    </row>
    <row r="281" spans="1:7" ht="25.5" hidden="1">
      <c r="A281" s="110" t="s">
        <v>491</v>
      </c>
      <c r="B281" s="62" t="s">
        <v>330</v>
      </c>
      <c r="C281" s="62" t="s">
        <v>197</v>
      </c>
      <c r="D281" s="62" t="s">
        <v>59</v>
      </c>
      <c r="E281" s="62" t="s">
        <v>232</v>
      </c>
      <c r="F281" s="62" t="s">
        <v>492</v>
      </c>
      <c r="G281" s="66"/>
    </row>
    <row r="282" spans="1:7" ht="25.5" hidden="1">
      <c r="A282" s="13" t="s">
        <v>233</v>
      </c>
      <c r="B282" s="62" t="s">
        <v>330</v>
      </c>
      <c r="C282" s="62" t="s">
        <v>197</v>
      </c>
      <c r="D282" s="62" t="s">
        <v>59</v>
      </c>
      <c r="E282" s="62" t="s">
        <v>234</v>
      </c>
      <c r="F282" s="62"/>
      <c r="G282" s="63">
        <f>G283+G285</f>
        <v>0</v>
      </c>
    </row>
    <row r="283" spans="1:7" ht="76.5" hidden="1">
      <c r="A283" s="110" t="s">
        <v>485</v>
      </c>
      <c r="B283" s="62" t="s">
        <v>330</v>
      </c>
      <c r="C283" s="62" t="s">
        <v>197</v>
      </c>
      <c r="D283" s="62" t="s">
        <v>59</v>
      </c>
      <c r="E283" s="62" t="s">
        <v>234</v>
      </c>
      <c r="F283" s="62" t="s">
        <v>486</v>
      </c>
      <c r="G283" s="63"/>
    </row>
    <row r="284" spans="1:7" ht="38.25" hidden="1">
      <c r="A284" s="110" t="s">
        <v>508</v>
      </c>
      <c r="B284" s="62" t="s">
        <v>330</v>
      </c>
      <c r="C284" s="62" t="s">
        <v>197</v>
      </c>
      <c r="D284" s="62" t="s">
        <v>59</v>
      </c>
      <c r="E284" s="62" t="s">
        <v>234</v>
      </c>
      <c r="F284" s="62" t="s">
        <v>488</v>
      </c>
      <c r="G284" s="63"/>
    </row>
    <row r="285" spans="1:7" ht="25.5" hidden="1">
      <c r="A285" s="110" t="s">
        <v>489</v>
      </c>
      <c r="B285" s="62" t="s">
        <v>330</v>
      </c>
      <c r="C285" s="62" t="s">
        <v>197</v>
      </c>
      <c r="D285" s="62" t="s">
        <v>59</v>
      </c>
      <c r="E285" s="62" t="s">
        <v>234</v>
      </c>
      <c r="F285" s="62" t="s">
        <v>490</v>
      </c>
      <c r="G285" s="63">
        <f>G286</f>
        <v>0</v>
      </c>
    </row>
    <row r="286" spans="1:7" ht="25.5" hidden="1">
      <c r="A286" s="110" t="s">
        <v>491</v>
      </c>
      <c r="B286" s="62" t="s">
        <v>330</v>
      </c>
      <c r="C286" s="62" t="s">
        <v>197</v>
      </c>
      <c r="D286" s="62" t="s">
        <v>59</v>
      </c>
      <c r="E286" s="62" t="s">
        <v>234</v>
      </c>
      <c r="F286" s="62" t="s">
        <v>492</v>
      </c>
      <c r="G286" s="63"/>
    </row>
    <row r="287" spans="1:7" ht="12.75" hidden="1">
      <c r="A287" s="13"/>
      <c r="B287" s="62"/>
      <c r="C287" s="62"/>
      <c r="D287" s="62"/>
      <c r="E287" s="62"/>
      <c r="F287" s="62"/>
      <c r="G287" s="63">
        <f>G288+G291</f>
        <v>0</v>
      </c>
    </row>
    <row r="288" spans="1:7" ht="12.75" hidden="1">
      <c r="A288" s="13"/>
      <c r="B288" s="62"/>
      <c r="C288" s="62"/>
      <c r="D288" s="62"/>
      <c r="E288" s="62"/>
      <c r="F288" s="62"/>
      <c r="G288" s="63">
        <f>G290</f>
        <v>0</v>
      </c>
    </row>
    <row r="289" spans="1:7" ht="25.5" hidden="1">
      <c r="A289" s="13" t="s">
        <v>90</v>
      </c>
      <c r="B289" s="56" t="s">
        <v>330</v>
      </c>
      <c r="C289" s="56" t="s">
        <v>197</v>
      </c>
      <c r="D289" s="56" t="s">
        <v>59</v>
      </c>
      <c r="E289" s="56"/>
      <c r="F289" s="56"/>
      <c r="G289" s="63">
        <f>G290</f>
        <v>0</v>
      </c>
    </row>
    <row r="290" spans="1:7" ht="38.25" hidden="1">
      <c r="A290" s="13" t="s">
        <v>237</v>
      </c>
      <c r="B290" s="62" t="s">
        <v>330</v>
      </c>
      <c r="C290" s="62" t="s">
        <v>197</v>
      </c>
      <c r="D290" s="62" t="s">
        <v>59</v>
      </c>
      <c r="E290" s="62" t="s">
        <v>238</v>
      </c>
      <c r="F290" s="62"/>
      <c r="G290" s="63"/>
    </row>
    <row r="291" spans="1:7" ht="12.75" hidden="1">
      <c r="A291" s="13" t="s">
        <v>211</v>
      </c>
      <c r="B291" s="62" t="s">
        <v>330</v>
      </c>
      <c r="C291" s="62" t="s">
        <v>197</v>
      </c>
      <c r="D291" s="62" t="s">
        <v>59</v>
      </c>
      <c r="E291" s="62" t="s">
        <v>238</v>
      </c>
      <c r="F291" s="62" t="s">
        <v>217</v>
      </c>
      <c r="G291" s="63"/>
    </row>
    <row r="292" spans="1:7" ht="12.75" hidden="1">
      <c r="A292" s="57" t="s">
        <v>366</v>
      </c>
      <c r="B292" s="58" t="s">
        <v>330</v>
      </c>
      <c r="C292" s="58" t="s">
        <v>65</v>
      </c>
      <c r="D292" s="58"/>
      <c r="E292" s="58"/>
      <c r="F292" s="58"/>
      <c r="G292" s="67">
        <f>G293+G301</f>
        <v>0</v>
      </c>
    </row>
    <row r="293" spans="1:7" ht="12.75" hidden="1">
      <c r="A293" s="8" t="s">
        <v>638</v>
      </c>
      <c r="B293" s="56" t="s">
        <v>330</v>
      </c>
      <c r="C293" s="56" t="s">
        <v>65</v>
      </c>
      <c r="D293" s="56" t="s">
        <v>43</v>
      </c>
      <c r="E293" s="56"/>
      <c r="F293" s="56"/>
      <c r="G293" s="67">
        <f>G297+G294</f>
        <v>0</v>
      </c>
    </row>
    <row r="294" spans="1:8" ht="25.5" hidden="1">
      <c r="A294" s="13" t="s">
        <v>672</v>
      </c>
      <c r="B294" s="62" t="s">
        <v>330</v>
      </c>
      <c r="C294" s="62" t="s">
        <v>65</v>
      </c>
      <c r="D294" s="62" t="s">
        <v>43</v>
      </c>
      <c r="E294" s="62" t="s">
        <v>673</v>
      </c>
      <c r="F294" s="62"/>
      <c r="G294" s="144">
        <f>G295</f>
        <v>0</v>
      </c>
      <c r="H294" s="62"/>
    </row>
    <row r="295" spans="1:8" ht="25.5" hidden="1">
      <c r="A295" s="16" t="s">
        <v>505</v>
      </c>
      <c r="B295" s="62" t="s">
        <v>330</v>
      </c>
      <c r="C295" s="62" t="s">
        <v>65</v>
      </c>
      <c r="D295" s="62" t="s">
        <v>43</v>
      </c>
      <c r="E295" s="62" t="s">
        <v>674</v>
      </c>
      <c r="F295" s="62" t="s">
        <v>490</v>
      </c>
      <c r="G295" s="144">
        <f>G296</f>
        <v>0</v>
      </c>
      <c r="H295" s="62"/>
    </row>
    <row r="296" spans="1:8" ht="25.5" hidden="1">
      <c r="A296" s="75" t="s">
        <v>506</v>
      </c>
      <c r="B296" s="62" t="s">
        <v>330</v>
      </c>
      <c r="C296" s="62" t="s">
        <v>65</v>
      </c>
      <c r="D296" s="62" t="s">
        <v>43</v>
      </c>
      <c r="E296" s="62" t="s">
        <v>673</v>
      </c>
      <c r="F296" s="62" t="s">
        <v>492</v>
      </c>
      <c r="G296" s="144"/>
      <c r="H296" s="62"/>
    </row>
    <row r="297" spans="1:7" ht="12.75" hidden="1">
      <c r="A297" s="13" t="s">
        <v>618</v>
      </c>
      <c r="B297" s="62" t="s">
        <v>330</v>
      </c>
      <c r="C297" s="62" t="s">
        <v>65</v>
      </c>
      <c r="D297" s="62" t="s">
        <v>43</v>
      </c>
      <c r="E297" s="62" t="s">
        <v>171</v>
      </c>
      <c r="F297" s="62"/>
      <c r="G297" s="66">
        <f>G298</f>
        <v>0</v>
      </c>
    </row>
    <row r="298" spans="1:7" ht="38.25" hidden="1">
      <c r="A298" s="13" t="s">
        <v>639</v>
      </c>
      <c r="B298" s="62" t="s">
        <v>330</v>
      </c>
      <c r="C298" s="62" t="s">
        <v>65</v>
      </c>
      <c r="D298" s="62" t="s">
        <v>43</v>
      </c>
      <c r="E298" s="62" t="s">
        <v>640</v>
      </c>
      <c r="F298" s="62"/>
      <c r="G298" s="66">
        <f>G299</f>
        <v>0</v>
      </c>
    </row>
    <row r="299" spans="1:7" ht="25.5" hidden="1">
      <c r="A299" s="16" t="s">
        <v>505</v>
      </c>
      <c r="B299" s="62" t="s">
        <v>330</v>
      </c>
      <c r="C299" s="62" t="s">
        <v>65</v>
      </c>
      <c r="D299" s="62" t="s">
        <v>43</v>
      </c>
      <c r="E299" s="62" t="s">
        <v>640</v>
      </c>
      <c r="F299" s="62" t="s">
        <v>490</v>
      </c>
      <c r="G299" s="66">
        <f>G300</f>
        <v>0</v>
      </c>
    </row>
    <row r="300" spans="1:7" ht="25.5" hidden="1">
      <c r="A300" s="75" t="s">
        <v>506</v>
      </c>
      <c r="B300" s="62" t="s">
        <v>330</v>
      </c>
      <c r="C300" s="62" t="s">
        <v>65</v>
      </c>
      <c r="D300" s="62" t="s">
        <v>43</v>
      </c>
      <c r="E300" s="62" t="s">
        <v>640</v>
      </c>
      <c r="F300" s="62" t="s">
        <v>492</v>
      </c>
      <c r="G300" s="66"/>
    </row>
    <row r="301" spans="1:7" ht="12.75" hidden="1">
      <c r="A301" s="8" t="s">
        <v>240</v>
      </c>
      <c r="B301" s="56" t="s">
        <v>330</v>
      </c>
      <c r="C301" s="56" t="s">
        <v>65</v>
      </c>
      <c r="D301" s="56" t="s">
        <v>45</v>
      </c>
      <c r="E301" s="56"/>
      <c r="F301" s="56"/>
      <c r="G301" s="66"/>
    </row>
    <row r="302" spans="1:7" ht="25.5" hidden="1">
      <c r="A302" s="13" t="s">
        <v>90</v>
      </c>
      <c r="B302" s="62" t="s">
        <v>330</v>
      </c>
      <c r="C302" s="62" t="s">
        <v>65</v>
      </c>
      <c r="D302" s="62" t="s">
        <v>45</v>
      </c>
      <c r="E302" s="62" t="s">
        <v>91</v>
      </c>
      <c r="F302" s="62"/>
      <c r="G302" s="66">
        <f>G303</f>
        <v>0</v>
      </c>
    </row>
    <row r="303" spans="1:7" ht="38.25" hidden="1">
      <c r="A303" s="75" t="s">
        <v>598</v>
      </c>
      <c r="B303" s="68" t="s">
        <v>330</v>
      </c>
      <c r="C303" s="68" t="s">
        <v>65</v>
      </c>
      <c r="D303" s="68" t="s">
        <v>45</v>
      </c>
      <c r="E303" s="68" t="s">
        <v>241</v>
      </c>
      <c r="F303" s="68"/>
      <c r="G303" s="66">
        <f>G304</f>
        <v>0</v>
      </c>
    </row>
    <row r="304" spans="1:7" ht="25.5" hidden="1">
      <c r="A304" s="110" t="s">
        <v>489</v>
      </c>
      <c r="B304" s="62" t="s">
        <v>330</v>
      </c>
      <c r="C304" s="62" t="s">
        <v>65</v>
      </c>
      <c r="D304" s="62" t="s">
        <v>45</v>
      </c>
      <c r="E304" s="62" t="s">
        <v>241</v>
      </c>
      <c r="F304" s="62" t="s">
        <v>490</v>
      </c>
      <c r="G304" s="66">
        <f>G305</f>
        <v>0</v>
      </c>
    </row>
    <row r="305" spans="1:7" ht="25.5" hidden="1">
      <c r="A305" s="110" t="s">
        <v>491</v>
      </c>
      <c r="B305" s="62" t="s">
        <v>330</v>
      </c>
      <c r="C305" s="62" t="s">
        <v>65</v>
      </c>
      <c r="D305" s="62" t="s">
        <v>45</v>
      </c>
      <c r="E305" s="62" t="s">
        <v>241</v>
      </c>
      <c r="F305" s="62" t="s">
        <v>492</v>
      </c>
      <c r="G305" s="66"/>
    </row>
    <row r="306" spans="1:7" ht="12.75" hidden="1">
      <c r="A306" s="13"/>
      <c r="B306" s="62"/>
      <c r="C306" s="62"/>
      <c r="D306" s="62"/>
      <c r="E306" s="62"/>
      <c r="F306" s="62"/>
      <c r="G306" s="63"/>
    </row>
    <row r="307" spans="1:7" ht="12.75" hidden="1">
      <c r="A307" s="13"/>
      <c r="B307" s="62"/>
      <c r="C307" s="62"/>
      <c r="D307" s="62"/>
      <c r="E307" s="62"/>
      <c r="F307" s="62"/>
      <c r="G307" s="63"/>
    </row>
    <row r="308" spans="1:7" ht="12.75" hidden="1">
      <c r="A308" s="8" t="s">
        <v>666</v>
      </c>
      <c r="B308" s="56" t="s">
        <v>667</v>
      </c>
      <c r="C308" s="56"/>
      <c r="D308" s="56"/>
      <c r="E308" s="56"/>
      <c r="F308" s="56"/>
      <c r="G308" s="61">
        <f>G309</f>
        <v>0</v>
      </c>
    </row>
    <row r="309" spans="1:7" ht="51" hidden="1">
      <c r="A309" s="8" t="s">
        <v>507</v>
      </c>
      <c r="B309" s="62" t="s">
        <v>667</v>
      </c>
      <c r="C309" s="62" t="s">
        <v>43</v>
      </c>
      <c r="D309" s="62" t="s">
        <v>59</v>
      </c>
      <c r="E309" s="62"/>
      <c r="F309" s="62"/>
      <c r="G309" s="63">
        <f>G310</f>
        <v>0</v>
      </c>
    </row>
    <row r="310" spans="1:7" ht="24.75" customHeight="1" hidden="1">
      <c r="A310" s="110" t="s">
        <v>663</v>
      </c>
      <c r="B310" s="62" t="s">
        <v>667</v>
      </c>
      <c r="C310" s="62" t="s">
        <v>43</v>
      </c>
      <c r="D310" s="62" t="s">
        <v>59</v>
      </c>
      <c r="E310" s="62" t="s">
        <v>664</v>
      </c>
      <c r="F310" s="62"/>
      <c r="G310" s="63">
        <f>G311+G313</f>
        <v>0</v>
      </c>
    </row>
    <row r="311" spans="1:7" ht="0.75" customHeight="1" hidden="1">
      <c r="A311" s="110" t="s">
        <v>485</v>
      </c>
      <c r="B311" s="62" t="s">
        <v>667</v>
      </c>
      <c r="C311" s="62" t="s">
        <v>43</v>
      </c>
      <c r="D311" s="62" t="s">
        <v>59</v>
      </c>
      <c r="E311" s="62" t="s">
        <v>664</v>
      </c>
      <c r="F311" s="62" t="s">
        <v>486</v>
      </c>
      <c r="G311" s="63">
        <f>G312</f>
        <v>0</v>
      </c>
    </row>
    <row r="312" spans="1:7" ht="25.5" hidden="1">
      <c r="A312" s="110" t="s">
        <v>487</v>
      </c>
      <c r="B312" s="62" t="s">
        <v>667</v>
      </c>
      <c r="C312" s="62" t="s">
        <v>43</v>
      </c>
      <c r="D312" s="62" t="s">
        <v>59</v>
      </c>
      <c r="E312" s="62" t="s">
        <v>664</v>
      </c>
      <c r="F312" s="62" t="s">
        <v>488</v>
      </c>
      <c r="G312" s="63"/>
    </row>
    <row r="313" spans="1:7" ht="25.5" hidden="1">
      <c r="A313" s="110" t="s">
        <v>489</v>
      </c>
      <c r="B313" s="62" t="s">
        <v>667</v>
      </c>
      <c r="C313" s="62" t="s">
        <v>43</v>
      </c>
      <c r="D313" s="62" t="s">
        <v>59</v>
      </c>
      <c r="E313" s="62" t="s">
        <v>664</v>
      </c>
      <c r="F313" s="62" t="s">
        <v>490</v>
      </c>
      <c r="G313" s="63">
        <f>G314</f>
        <v>0</v>
      </c>
    </row>
    <row r="314" spans="1:7" ht="25.5" hidden="1">
      <c r="A314" s="110" t="s">
        <v>491</v>
      </c>
      <c r="B314" s="62" t="s">
        <v>667</v>
      </c>
      <c r="C314" s="62" t="s">
        <v>43</v>
      </c>
      <c r="D314" s="62" t="s">
        <v>59</v>
      </c>
      <c r="E314" s="62" t="s">
        <v>664</v>
      </c>
      <c r="F314" s="62" t="s">
        <v>492</v>
      </c>
      <c r="G314" s="63"/>
    </row>
    <row r="315" spans="1:7" ht="25.5" hidden="1">
      <c r="A315" s="8" t="s">
        <v>318</v>
      </c>
      <c r="B315" s="56" t="s">
        <v>29</v>
      </c>
      <c r="C315" s="56"/>
      <c r="D315" s="56"/>
      <c r="E315" s="56"/>
      <c r="F315" s="56"/>
      <c r="G315" s="61">
        <f>G316</f>
        <v>0</v>
      </c>
    </row>
    <row r="316" spans="1:7" ht="12.75" hidden="1">
      <c r="A316" s="8" t="s">
        <v>42</v>
      </c>
      <c r="B316" s="56" t="s">
        <v>29</v>
      </c>
      <c r="C316" s="56" t="s">
        <v>43</v>
      </c>
      <c r="D316" s="56"/>
      <c r="E316" s="56"/>
      <c r="F316" s="56"/>
      <c r="G316" s="61">
        <f>G317+G325+G335</f>
        <v>0</v>
      </c>
    </row>
    <row r="317" spans="1:7" ht="38.25" hidden="1">
      <c r="A317" s="8" t="s">
        <v>44</v>
      </c>
      <c r="B317" s="62" t="s">
        <v>29</v>
      </c>
      <c r="C317" s="62" t="s">
        <v>43</v>
      </c>
      <c r="D317" s="62" t="s">
        <v>45</v>
      </c>
      <c r="E317" s="62" t="s">
        <v>47</v>
      </c>
      <c r="F317" s="62"/>
      <c r="G317" s="63">
        <f>G318</f>
        <v>0</v>
      </c>
    </row>
    <row r="318" spans="1:7" ht="54" customHeight="1" hidden="1">
      <c r="A318" s="13" t="s">
        <v>46</v>
      </c>
      <c r="B318" s="62" t="s">
        <v>29</v>
      </c>
      <c r="C318" s="62" t="s">
        <v>43</v>
      </c>
      <c r="D318" s="62" t="s">
        <v>45</v>
      </c>
      <c r="E318" s="62" t="s">
        <v>47</v>
      </c>
      <c r="F318" s="62"/>
      <c r="G318" s="63">
        <f>G319</f>
        <v>0</v>
      </c>
    </row>
    <row r="319" spans="1:7" ht="12.75" hidden="1">
      <c r="A319" s="13" t="s">
        <v>48</v>
      </c>
      <c r="B319" s="62" t="s">
        <v>29</v>
      </c>
      <c r="C319" s="62" t="s">
        <v>43</v>
      </c>
      <c r="D319" s="62" t="s">
        <v>45</v>
      </c>
      <c r="E319" s="62" t="s">
        <v>49</v>
      </c>
      <c r="F319" s="62"/>
      <c r="G319" s="63">
        <f>G320</f>
        <v>0</v>
      </c>
    </row>
    <row r="320" spans="1:7" ht="76.5" hidden="1">
      <c r="A320" s="110" t="s">
        <v>485</v>
      </c>
      <c r="B320" s="62" t="s">
        <v>29</v>
      </c>
      <c r="C320" s="62" t="s">
        <v>43</v>
      </c>
      <c r="D320" s="62" t="s">
        <v>45</v>
      </c>
      <c r="E320" s="62" t="s">
        <v>49</v>
      </c>
      <c r="F320" s="62" t="s">
        <v>486</v>
      </c>
      <c r="G320" s="63">
        <f>G321</f>
        <v>0</v>
      </c>
    </row>
    <row r="321" spans="1:7" ht="25.5" hidden="1">
      <c r="A321" s="110" t="s">
        <v>487</v>
      </c>
      <c r="B321" s="62" t="s">
        <v>29</v>
      </c>
      <c r="C321" s="62" t="s">
        <v>43</v>
      </c>
      <c r="D321" s="62" t="s">
        <v>45</v>
      </c>
      <c r="E321" s="62" t="s">
        <v>49</v>
      </c>
      <c r="F321" s="62" t="s">
        <v>488</v>
      </c>
      <c r="G321" s="63"/>
    </row>
    <row r="322" spans="1:7" ht="12.75" hidden="1">
      <c r="A322" s="8"/>
      <c r="B322" s="56"/>
      <c r="C322" s="56"/>
      <c r="D322" s="56"/>
      <c r="E322" s="56"/>
      <c r="F322" s="56"/>
      <c r="G322" s="61"/>
    </row>
    <row r="323" spans="1:7" ht="12.75" hidden="1">
      <c r="A323" s="8"/>
      <c r="B323" s="56"/>
      <c r="C323" s="56"/>
      <c r="D323" s="56"/>
      <c r="E323" s="56"/>
      <c r="F323" s="56"/>
      <c r="G323" s="61"/>
    </row>
    <row r="324" spans="1:7" ht="12.75" hidden="1">
      <c r="A324" s="8"/>
      <c r="B324" s="56"/>
      <c r="C324" s="56"/>
      <c r="D324" s="56"/>
      <c r="E324" s="56"/>
      <c r="F324" s="56"/>
      <c r="G324" s="61"/>
    </row>
    <row r="325" spans="1:7" ht="51" hidden="1">
      <c r="A325" s="8" t="s">
        <v>52</v>
      </c>
      <c r="B325" s="56" t="s">
        <v>29</v>
      </c>
      <c r="C325" s="56" t="s">
        <v>43</v>
      </c>
      <c r="D325" s="56" t="s">
        <v>53</v>
      </c>
      <c r="E325" s="56"/>
      <c r="F325" s="56"/>
      <c r="G325" s="61">
        <f>G326</f>
        <v>0</v>
      </c>
    </row>
    <row r="326" spans="1:7" ht="63.75" hidden="1">
      <c r="A326" s="13" t="s">
        <v>46</v>
      </c>
      <c r="B326" s="62" t="s">
        <v>29</v>
      </c>
      <c r="C326" s="62" t="s">
        <v>43</v>
      </c>
      <c r="D326" s="62" t="s">
        <v>53</v>
      </c>
      <c r="E326" s="62" t="s">
        <v>47</v>
      </c>
      <c r="F326" s="62"/>
      <c r="G326" s="63">
        <f>G327</f>
        <v>0</v>
      </c>
    </row>
    <row r="327" spans="1:7" ht="12.75" hidden="1">
      <c r="A327" s="13" t="s">
        <v>54</v>
      </c>
      <c r="B327" s="62" t="s">
        <v>29</v>
      </c>
      <c r="C327" s="62" t="s">
        <v>43</v>
      </c>
      <c r="D327" s="62" t="s">
        <v>53</v>
      </c>
      <c r="E327" s="62" t="s">
        <v>55</v>
      </c>
      <c r="F327" s="62"/>
      <c r="G327" s="63">
        <f>G328+G330+G332</f>
        <v>0</v>
      </c>
    </row>
    <row r="328" spans="1:7" ht="76.5" hidden="1">
      <c r="A328" s="110" t="s">
        <v>485</v>
      </c>
      <c r="B328" s="62" t="s">
        <v>29</v>
      </c>
      <c r="C328" s="62" t="s">
        <v>43</v>
      </c>
      <c r="D328" s="62" t="s">
        <v>53</v>
      </c>
      <c r="E328" s="62" t="s">
        <v>55</v>
      </c>
      <c r="F328" s="62" t="s">
        <v>486</v>
      </c>
      <c r="G328" s="63">
        <f>G329</f>
        <v>0</v>
      </c>
    </row>
    <row r="329" spans="1:7" ht="25.5" hidden="1">
      <c r="A329" s="110" t="s">
        <v>487</v>
      </c>
      <c r="B329" s="62" t="s">
        <v>29</v>
      </c>
      <c r="C329" s="62" t="s">
        <v>43</v>
      </c>
      <c r="D329" s="62" t="s">
        <v>53</v>
      </c>
      <c r="E329" s="62" t="s">
        <v>55</v>
      </c>
      <c r="F329" s="62" t="s">
        <v>488</v>
      </c>
      <c r="G329" s="63"/>
    </row>
    <row r="330" spans="1:7" ht="25.5" hidden="1">
      <c r="A330" s="110" t="s">
        <v>489</v>
      </c>
      <c r="B330" s="62" t="s">
        <v>29</v>
      </c>
      <c r="C330" s="62" t="s">
        <v>43</v>
      </c>
      <c r="D330" s="62" t="s">
        <v>53</v>
      </c>
      <c r="E330" s="62" t="s">
        <v>55</v>
      </c>
      <c r="F330" s="62" t="s">
        <v>490</v>
      </c>
      <c r="G330" s="63">
        <f>G331</f>
        <v>0</v>
      </c>
    </row>
    <row r="331" spans="1:7" ht="25.5" hidden="1">
      <c r="A331" s="110" t="s">
        <v>491</v>
      </c>
      <c r="B331" s="62" t="s">
        <v>29</v>
      </c>
      <c r="C331" s="62" t="s">
        <v>43</v>
      </c>
      <c r="D331" s="62" t="s">
        <v>53</v>
      </c>
      <c r="E331" s="62" t="s">
        <v>55</v>
      </c>
      <c r="F331" s="62" t="s">
        <v>492</v>
      </c>
      <c r="G331" s="63"/>
    </row>
    <row r="332" spans="1:7" ht="12.75" hidden="1">
      <c r="A332" s="110" t="s">
        <v>493</v>
      </c>
      <c r="B332" s="62" t="s">
        <v>29</v>
      </c>
      <c r="C332" s="62" t="s">
        <v>43</v>
      </c>
      <c r="D332" s="62" t="s">
        <v>53</v>
      </c>
      <c r="E332" s="62" t="s">
        <v>55</v>
      </c>
      <c r="F332" s="62" t="s">
        <v>494</v>
      </c>
      <c r="G332" s="63">
        <f>G333+G334</f>
        <v>0</v>
      </c>
    </row>
    <row r="333" spans="1:7" ht="25.5" hidden="1">
      <c r="A333" s="110" t="s">
        <v>495</v>
      </c>
      <c r="B333" s="62" t="s">
        <v>29</v>
      </c>
      <c r="C333" s="62" t="s">
        <v>43</v>
      </c>
      <c r="D333" s="62" t="s">
        <v>53</v>
      </c>
      <c r="E333" s="62" t="s">
        <v>55</v>
      </c>
      <c r="F333" s="62" t="s">
        <v>496</v>
      </c>
      <c r="G333" s="63"/>
    </row>
    <row r="334" spans="1:7" ht="25.5" hidden="1">
      <c r="A334" s="110" t="s">
        <v>497</v>
      </c>
      <c r="B334" s="62" t="s">
        <v>29</v>
      </c>
      <c r="C334" s="62" t="s">
        <v>43</v>
      </c>
      <c r="D334" s="62" t="s">
        <v>498</v>
      </c>
      <c r="E334" s="62" t="s">
        <v>55</v>
      </c>
      <c r="F334" s="62" t="s">
        <v>499</v>
      </c>
      <c r="G334" s="63"/>
    </row>
    <row r="335" spans="1:7" ht="51" hidden="1">
      <c r="A335" s="8" t="s">
        <v>507</v>
      </c>
      <c r="B335" s="56" t="s">
        <v>29</v>
      </c>
      <c r="C335" s="56" t="s">
        <v>43</v>
      </c>
      <c r="D335" s="56" t="s">
        <v>59</v>
      </c>
      <c r="E335" s="56"/>
      <c r="F335" s="56"/>
      <c r="G335" s="61">
        <f>G336</f>
        <v>0</v>
      </c>
    </row>
    <row r="336" spans="1:7" ht="25.5" hidden="1">
      <c r="A336" s="110" t="s">
        <v>663</v>
      </c>
      <c r="B336" s="62" t="s">
        <v>29</v>
      </c>
      <c r="C336" s="62" t="s">
        <v>43</v>
      </c>
      <c r="D336" s="62" t="s">
        <v>59</v>
      </c>
      <c r="E336" s="62" t="s">
        <v>664</v>
      </c>
      <c r="F336" s="62"/>
      <c r="G336" s="63">
        <f>G337+G339</f>
        <v>0</v>
      </c>
    </row>
    <row r="337" spans="1:7" ht="76.5" hidden="1">
      <c r="A337" s="110" t="s">
        <v>485</v>
      </c>
      <c r="B337" s="62" t="s">
        <v>29</v>
      </c>
      <c r="C337" s="62" t="s">
        <v>43</v>
      </c>
      <c r="D337" s="62" t="s">
        <v>59</v>
      </c>
      <c r="E337" s="62" t="s">
        <v>664</v>
      </c>
      <c r="F337" s="62" t="s">
        <v>486</v>
      </c>
      <c r="G337" s="63">
        <f>G338</f>
        <v>0</v>
      </c>
    </row>
    <row r="338" spans="1:7" ht="25.5" hidden="1">
      <c r="A338" s="110" t="s">
        <v>487</v>
      </c>
      <c r="B338" s="62" t="s">
        <v>29</v>
      </c>
      <c r="C338" s="62" t="s">
        <v>43</v>
      </c>
      <c r="D338" s="62" t="s">
        <v>59</v>
      </c>
      <c r="E338" s="62" t="s">
        <v>664</v>
      </c>
      <c r="F338" s="62" t="s">
        <v>488</v>
      </c>
      <c r="G338" s="63">
        <v>0</v>
      </c>
    </row>
    <row r="339" spans="1:7" ht="25.5" hidden="1">
      <c r="A339" s="110" t="s">
        <v>489</v>
      </c>
      <c r="B339" s="62" t="s">
        <v>29</v>
      </c>
      <c r="C339" s="62" t="s">
        <v>43</v>
      </c>
      <c r="D339" s="62" t="s">
        <v>59</v>
      </c>
      <c r="E339" s="62" t="s">
        <v>664</v>
      </c>
      <c r="F339" s="62" t="s">
        <v>490</v>
      </c>
      <c r="G339" s="63">
        <f>G340</f>
        <v>0</v>
      </c>
    </row>
    <row r="340" spans="1:7" ht="25.5" hidden="1">
      <c r="A340" s="110" t="s">
        <v>491</v>
      </c>
      <c r="B340" s="62" t="s">
        <v>29</v>
      </c>
      <c r="C340" s="62" t="s">
        <v>43</v>
      </c>
      <c r="D340" s="62" t="s">
        <v>59</v>
      </c>
      <c r="E340" s="62" t="s">
        <v>664</v>
      </c>
      <c r="F340" s="62" t="s">
        <v>492</v>
      </c>
      <c r="G340" s="63">
        <v>0</v>
      </c>
    </row>
    <row r="341" spans="1:7" ht="25.5" hidden="1">
      <c r="A341" s="8" t="s">
        <v>30</v>
      </c>
      <c r="B341" s="56" t="s">
        <v>31</v>
      </c>
      <c r="C341" s="56"/>
      <c r="D341" s="56"/>
      <c r="E341" s="56"/>
      <c r="F341" s="56"/>
      <c r="G341" s="61">
        <f>G347+G356+G363+G542+G342</f>
        <v>0</v>
      </c>
    </row>
    <row r="342" spans="1:7" ht="12.75" hidden="1">
      <c r="A342" s="8"/>
      <c r="B342" s="56"/>
      <c r="C342" s="56"/>
      <c r="D342" s="56"/>
      <c r="E342" s="56"/>
      <c r="F342" s="56"/>
      <c r="G342" s="61"/>
    </row>
    <row r="343" spans="1:7" ht="12.75" hidden="1">
      <c r="A343" s="13"/>
      <c r="B343" s="62"/>
      <c r="C343" s="62"/>
      <c r="D343" s="62"/>
      <c r="E343" s="62"/>
      <c r="F343" s="62"/>
      <c r="G343" s="61"/>
    </row>
    <row r="344" spans="1:7" ht="12.75" hidden="1">
      <c r="A344" s="13"/>
      <c r="B344" s="62"/>
      <c r="C344" s="62"/>
      <c r="D344" s="62"/>
      <c r="E344" s="62"/>
      <c r="F344" s="62"/>
      <c r="G344" s="61"/>
    </row>
    <row r="345" spans="1:7" ht="12.75" hidden="1">
      <c r="A345" s="13"/>
      <c r="B345" s="62"/>
      <c r="C345" s="62"/>
      <c r="D345" s="62"/>
      <c r="E345" s="62"/>
      <c r="F345" s="62"/>
      <c r="G345" s="61"/>
    </row>
    <row r="346" spans="1:7" ht="12.75" hidden="1">
      <c r="A346" s="8"/>
      <c r="B346" s="56"/>
      <c r="C346" s="56"/>
      <c r="D346" s="56"/>
      <c r="E346" s="56"/>
      <c r="F346" s="56"/>
      <c r="G346" s="61"/>
    </row>
    <row r="347" spans="1:7" ht="25.5" hidden="1">
      <c r="A347" s="8" t="s">
        <v>88</v>
      </c>
      <c r="B347" s="56" t="s">
        <v>31</v>
      </c>
      <c r="C347" s="56" t="s">
        <v>53</v>
      </c>
      <c r="D347" s="56"/>
      <c r="E347" s="56"/>
      <c r="F347" s="56"/>
      <c r="G347" s="61">
        <f>G348+G352</f>
        <v>0</v>
      </c>
    </row>
    <row r="348" spans="1:7" ht="12.75" hidden="1">
      <c r="A348" s="8" t="s">
        <v>89</v>
      </c>
      <c r="B348" s="56" t="s">
        <v>31</v>
      </c>
      <c r="C348" s="56" t="s">
        <v>53</v>
      </c>
      <c r="D348" s="56" t="s">
        <v>45</v>
      </c>
      <c r="E348" s="56"/>
      <c r="F348" s="56"/>
      <c r="G348" s="61">
        <f>G350</f>
        <v>0</v>
      </c>
    </row>
    <row r="349" spans="1:7" ht="25.5" hidden="1">
      <c r="A349" s="13" t="s">
        <v>90</v>
      </c>
      <c r="B349" s="62" t="s">
        <v>31</v>
      </c>
      <c r="C349" s="62" t="s">
        <v>53</v>
      </c>
      <c r="D349" s="62" t="s">
        <v>45</v>
      </c>
      <c r="E349" s="62" t="s">
        <v>91</v>
      </c>
      <c r="F349" s="62"/>
      <c r="G349" s="63">
        <f>G350</f>
        <v>0</v>
      </c>
    </row>
    <row r="350" spans="1:7" ht="51" hidden="1">
      <c r="A350" s="13" t="s">
        <v>367</v>
      </c>
      <c r="B350" s="62" t="s">
        <v>31</v>
      </c>
      <c r="C350" s="62" t="s">
        <v>53</v>
      </c>
      <c r="D350" s="62" t="s">
        <v>45</v>
      </c>
      <c r="E350" s="62" t="s">
        <v>177</v>
      </c>
      <c r="F350" s="62"/>
      <c r="G350" s="63">
        <f>G351</f>
        <v>0</v>
      </c>
    </row>
    <row r="351" spans="1:7" ht="25.5" hidden="1">
      <c r="A351" s="13" t="s">
        <v>50</v>
      </c>
      <c r="B351" s="62" t="s">
        <v>31</v>
      </c>
      <c r="C351" s="62" t="s">
        <v>53</v>
      </c>
      <c r="D351" s="62" t="s">
        <v>45</v>
      </c>
      <c r="E351" s="62" t="s">
        <v>177</v>
      </c>
      <c r="F351" s="62" t="s">
        <v>51</v>
      </c>
      <c r="G351" s="63"/>
    </row>
    <row r="352" spans="1:7" ht="12.75" hidden="1">
      <c r="A352" s="8"/>
      <c r="B352" s="56"/>
      <c r="C352" s="56"/>
      <c r="D352" s="56"/>
      <c r="E352" s="56"/>
      <c r="F352" s="56"/>
      <c r="G352" s="61"/>
    </row>
    <row r="353" spans="1:7" ht="12.75" hidden="1">
      <c r="A353" s="13"/>
      <c r="B353" s="62"/>
      <c r="C353" s="62"/>
      <c r="D353" s="62"/>
      <c r="E353" s="62"/>
      <c r="F353" s="62"/>
      <c r="G353" s="63"/>
    </row>
    <row r="354" spans="1:7" ht="12.75" hidden="1">
      <c r="A354" s="13"/>
      <c r="B354" s="62"/>
      <c r="C354" s="62"/>
      <c r="D354" s="62"/>
      <c r="E354" s="62"/>
      <c r="F354" s="62"/>
      <c r="G354" s="63"/>
    </row>
    <row r="355" spans="1:7" ht="12.75" hidden="1">
      <c r="A355" s="13"/>
      <c r="B355" s="62"/>
      <c r="C355" s="62"/>
      <c r="D355" s="62"/>
      <c r="E355" s="62"/>
      <c r="F355" s="62"/>
      <c r="G355" s="63"/>
    </row>
    <row r="356" spans="1:7" ht="12.75" hidden="1">
      <c r="A356" s="8" t="s">
        <v>98</v>
      </c>
      <c r="B356" s="56" t="s">
        <v>31</v>
      </c>
      <c r="C356" s="56" t="s">
        <v>57</v>
      </c>
      <c r="D356" s="56"/>
      <c r="E356" s="56"/>
      <c r="F356" s="56"/>
      <c r="G356" s="61">
        <f>G357</f>
        <v>0</v>
      </c>
    </row>
    <row r="357" spans="1:7" ht="12.75" hidden="1">
      <c r="A357" s="8" t="s">
        <v>99</v>
      </c>
      <c r="B357" s="56" t="s">
        <v>31</v>
      </c>
      <c r="C357" s="56" t="s">
        <v>57</v>
      </c>
      <c r="D357" s="56" t="s">
        <v>43</v>
      </c>
      <c r="E357" s="56"/>
      <c r="F357" s="56"/>
      <c r="G357" s="61">
        <f>G360</f>
        <v>0</v>
      </c>
    </row>
    <row r="358" spans="1:7" ht="25.5" hidden="1">
      <c r="A358" s="13" t="s">
        <v>90</v>
      </c>
      <c r="B358" s="62" t="s">
        <v>31</v>
      </c>
      <c r="C358" s="62" t="s">
        <v>57</v>
      </c>
      <c r="D358" s="62" t="s">
        <v>43</v>
      </c>
      <c r="E358" s="62" t="s">
        <v>91</v>
      </c>
      <c r="F358" s="62"/>
      <c r="G358" s="63">
        <f>G360</f>
        <v>0</v>
      </c>
    </row>
    <row r="359" spans="1:7" ht="51" hidden="1">
      <c r="A359" s="13" t="s">
        <v>100</v>
      </c>
      <c r="B359" s="62" t="s">
        <v>368</v>
      </c>
      <c r="C359" s="62" t="s">
        <v>369</v>
      </c>
      <c r="D359" s="62" t="s">
        <v>43</v>
      </c>
      <c r="E359" s="62" t="s">
        <v>91</v>
      </c>
      <c r="F359" s="62"/>
      <c r="G359" s="63">
        <f>G360</f>
        <v>0</v>
      </c>
    </row>
    <row r="360" spans="1:7" ht="51" hidden="1">
      <c r="A360" s="13" t="s">
        <v>599</v>
      </c>
      <c r="B360" s="62" t="s">
        <v>31</v>
      </c>
      <c r="C360" s="62" t="s">
        <v>57</v>
      </c>
      <c r="D360" s="62" t="s">
        <v>43</v>
      </c>
      <c r="E360" s="62" t="s">
        <v>101</v>
      </c>
      <c r="F360" s="62"/>
      <c r="G360" s="63">
        <f>G361</f>
        <v>0</v>
      </c>
    </row>
    <row r="361" spans="1:7" ht="25.5" hidden="1">
      <c r="A361" s="110" t="s">
        <v>489</v>
      </c>
      <c r="B361" s="62" t="s">
        <v>31</v>
      </c>
      <c r="C361" s="62" t="s">
        <v>57</v>
      </c>
      <c r="D361" s="62" t="s">
        <v>43</v>
      </c>
      <c r="E361" s="62" t="s">
        <v>101</v>
      </c>
      <c r="F361" s="62" t="s">
        <v>490</v>
      </c>
      <c r="G361" s="63">
        <f>G362</f>
        <v>0</v>
      </c>
    </row>
    <row r="362" spans="1:7" ht="25.5" hidden="1">
      <c r="A362" s="110" t="s">
        <v>491</v>
      </c>
      <c r="B362" s="62" t="s">
        <v>31</v>
      </c>
      <c r="C362" s="62" t="s">
        <v>57</v>
      </c>
      <c r="D362" s="62" t="s">
        <v>43</v>
      </c>
      <c r="E362" s="62" t="s">
        <v>101</v>
      </c>
      <c r="F362" s="62" t="s">
        <v>492</v>
      </c>
      <c r="G362" s="63"/>
    </row>
    <row r="363" spans="1:7" ht="12.75" hidden="1">
      <c r="A363" s="8" t="s">
        <v>130</v>
      </c>
      <c r="B363" s="56" t="s">
        <v>31</v>
      </c>
      <c r="C363" s="56" t="s">
        <v>61</v>
      </c>
      <c r="D363" s="56"/>
      <c r="E363" s="56"/>
      <c r="F363" s="56"/>
      <c r="G363" s="61">
        <f>G364+G390+G447+G454</f>
        <v>0</v>
      </c>
    </row>
    <row r="364" spans="1:7" ht="12.75" hidden="1">
      <c r="A364" s="8" t="s">
        <v>131</v>
      </c>
      <c r="B364" s="56" t="s">
        <v>31</v>
      </c>
      <c r="C364" s="56" t="s">
        <v>61</v>
      </c>
      <c r="D364" s="56" t="s">
        <v>43</v>
      </c>
      <c r="E364" s="56"/>
      <c r="F364" s="56"/>
      <c r="G364" s="160">
        <f>G365+G370+G386+G383</f>
        <v>0</v>
      </c>
    </row>
    <row r="365" spans="1:7" ht="12.75" hidden="1">
      <c r="A365" s="13" t="s">
        <v>132</v>
      </c>
      <c r="B365" s="62" t="s">
        <v>31</v>
      </c>
      <c r="C365" s="62" t="s">
        <v>61</v>
      </c>
      <c r="D365" s="62" t="s">
        <v>43</v>
      </c>
      <c r="E365" s="62" t="s">
        <v>133</v>
      </c>
      <c r="F365" s="62"/>
      <c r="G365" s="63">
        <f>G366+G368</f>
        <v>0</v>
      </c>
    </row>
    <row r="366" spans="1:7" ht="25.5" hidden="1">
      <c r="A366" s="13" t="s">
        <v>134</v>
      </c>
      <c r="B366" s="62" t="s">
        <v>31</v>
      </c>
      <c r="C366" s="62" t="s">
        <v>331</v>
      </c>
      <c r="D366" s="62" t="s">
        <v>43</v>
      </c>
      <c r="E366" s="62" t="s">
        <v>135</v>
      </c>
      <c r="F366" s="62"/>
      <c r="G366" s="63">
        <f>G367</f>
        <v>0</v>
      </c>
    </row>
    <row r="367" spans="1:7" ht="51" hidden="1">
      <c r="A367" s="75" t="s">
        <v>553</v>
      </c>
      <c r="B367" s="113" t="s">
        <v>31</v>
      </c>
      <c r="C367" s="113" t="s">
        <v>61</v>
      </c>
      <c r="D367" s="113" t="s">
        <v>43</v>
      </c>
      <c r="E367" s="113" t="s">
        <v>135</v>
      </c>
      <c r="F367" s="113" t="s">
        <v>554</v>
      </c>
      <c r="G367" s="63"/>
    </row>
    <row r="368" spans="1:7" ht="38.25" hidden="1">
      <c r="A368" s="75" t="s">
        <v>550</v>
      </c>
      <c r="B368" s="113" t="s">
        <v>31</v>
      </c>
      <c r="C368" s="113" t="s">
        <v>61</v>
      </c>
      <c r="D368" s="113" t="s">
        <v>43</v>
      </c>
      <c r="E368" s="113" t="s">
        <v>551</v>
      </c>
      <c r="F368" s="113" t="s">
        <v>552</v>
      </c>
      <c r="G368" s="63">
        <f>G369</f>
        <v>0</v>
      </c>
    </row>
    <row r="369" spans="1:7" ht="51" hidden="1">
      <c r="A369" s="75" t="s">
        <v>553</v>
      </c>
      <c r="B369" s="113" t="s">
        <v>31</v>
      </c>
      <c r="C369" s="113" t="s">
        <v>61</v>
      </c>
      <c r="D369" s="113" t="s">
        <v>43</v>
      </c>
      <c r="E369" s="113" t="s">
        <v>551</v>
      </c>
      <c r="F369" s="113" t="s">
        <v>554</v>
      </c>
      <c r="G369" s="63"/>
    </row>
    <row r="370" spans="1:7" ht="12.75" hidden="1">
      <c r="A370" s="13" t="s">
        <v>74</v>
      </c>
      <c r="B370" s="62" t="s">
        <v>31</v>
      </c>
      <c r="C370" s="62" t="s">
        <v>61</v>
      </c>
      <c r="D370" s="62" t="s">
        <v>43</v>
      </c>
      <c r="E370" s="62" t="s">
        <v>75</v>
      </c>
      <c r="F370" s="62"/>
      <c r="G370" s="63">
        <f>G372+G373</f>
        <v>0</v>
      </c>
    </row>
    <row r="371" spans="1:7" ht="12.75" hidden="1">
      <c r="A371" s="13"/>
      <c r="B371" s="62" t="s">
        <v>31</v>
      </c>
      <c r="C371" s="62"/>
      <c r="D371" s="62"/>
      <c r="E371" s="62"/>
      <c r="F371" s="62"/>
      <c r="G371" s="63">
        <f>G372</f>
        <v>0</v>
      </c>
    </row>
    <row r="372" spans="1:7" ht="12.75" hidden="1">
      <c r="A372" s="13"/>
      <c r="B372" s="62" t="s">
        <v>31</v>
      </c>
      <c r="C372" s="62"/>
      <c r="D372" s="62"/>
      <c r="E372" s="62"/>
      <c r="F372" s="62"/>
      <c r="G372" s="63"/>
    </row>
    <row r="373" spans="1:7" ht="102" hidden="1">
      <c r="A373" s="13" t="s">
        <v>76</v>
      </c>
      <c r="B373" s="62" t="s">
        <v>31</v>
      </c>
      <c r="C373" s="62" t="s">
        <v>61</v>
      </c>
      <c r="D373" s="62" t="s">
        <v>43</v>
      </c>
      <c r="E373" s="62" t="s">
        <v>77</v>
      </c>
      <c r="F373" s="62"/>
      <c r="G373" s="63">
        <f>G374+G376+G380</f>
        <v>0</v>
      </c>
    </row>
    <row r="374" spans="1:7" ht="12.75" hidden="1">
      <c r="A374" s="13"/>
      <c r="B374" s="62" t="s">
        <v>368</v>
      </c>
      <c r="C374" s="62"/>
      <c r="D374" s="62"/>
      <c r="E374" s="62"/>
      <c r="F374" s="62"/>
      <c r="G374" s="63"/>
    </row>
    <row r="375" spans="1:7" ht="12.75" hidden="1">
      <c r="A375" s="13"/>
      <c r="B375" s="62" t="s">
        <v>31</v>
      </c>
      <c r="C375" s="62"/>
      <c r="D375" s="62"/>
      <c r="E375" s="62"/>
      <c r="F375" s="62"/>
      <c r="G375" s="63"/>
    </row>
    <row r="376" spans="1:7" ht="51" hidden="1">
      <c r="A376" s="13" t="s">
        <v>136</v>
      </c>
      <c r="B376" s="62" t="s">
        <v>368</v>
      </c>
      <c r="C376" s="62" t="s">
        <v>61</v>
      </c>
      <c r="D376" s="62" t="s">
        <v>43</v>
      </c>
      <c r="E376" s="62" t="s">
        <v>137</v>
      </c>
      <c r="F376" s="62"/>
      <c r="G376" s="63">
        <f>G377</f>
        <v>0</v>
      </c>
    </row>
    <row r="377" spans="1:7" ht="25.5" hidden="1">
      <c r="A377" s="75" t="s">
        <v>555</v>
      </c>
      <c r="B377" s="62" t="s">
        <v>31</v>
      </c>
      <c r="C377" s="113" t="s">
        <v>61</v>
      </c>
      <c r="D377" s="113" t="s">
        <v>43</v>
      </c>
      <c r="E377" s="113" t="s">
        <v>137</v>
      </c>
      <c r="F377" s="113" t="s">
        <v>556</v>
      </c>
      <c r="G377" s="63">
        <f>G379+G378</f>
        <v>0</v>
      </c>
    </row>
    <row r="378" spans="1:7" ht="25.5" hidden="1">
      <c r="A378" s="75" t="s">
        <v>628</v>
      </c>
      <c r="B378" s="138" t="s">
        <v>31</v>
      </c>
      <c r="C378" s="138" t="s">
        <v>61</v>
      </c>
      <c r="D378" s="138" t="s">
        <v>43</v>
      </c>
      <c r="E378" s="137" t="s">
        <v>137</v>
      </c>
      <c r="F378" s="137">
        <v>314</v>
      </c>
      <c r="G378" s="63">
        <f>26-26</f>
        <v>0</v>
      </c>
    </row>
    <row r="379" spans="1:7" ht="38.25" hidden="1">
      <c r="A379" s="75" t="s">
        <v>557</v>
      </c>
      <c r="B379" s="62" t="s">
        <v>31</v>
      </c>
      <c r="C379" s="113" t="s">
        <v>61</v>
      </c>
      <c r="D379" s="113" t="s">
        <v>43</v>
      </c>
      <c r="E379" s="113" t="s">
        <v>137</v>
      </c>
      <c r="F379" s="113" t="s">
        <v>558</v>
      </c>
      <c r="G379" s="63"/>
    </row>
    <row r="380" spans="1:7" ht="76.5" hidden="1">
      <c r="A380" s="13" t="s">
        <v>138</v>
      </c>
      <c r="B380" s="62" t="s">
        <v>31</v>
      </c>
      <c r="C380" s="62" t="s">
        <v>61</v>
      </c>
      <c r="D380" s="62" t="s">
        <v>43</v>
      </c>
      <c r="E380" s="62" t="s">
        <v>139</v>
      </c>
      <c r="F380" s="62"/>
      <c r="G380" s="63">
        <f>G382</f>
        <v>0</v>
      </c>
    </row>
    <row r="381" spans="1:7" ht="25.5" hidden="1">
      <c r="A381" s="75" t="s">
        <v>555</v>
      </c>
      <c r="B381" s="62" t="s">
        <v>31</v>
      </c>
      <c r="C381" s="113" t="s">
        <v>61</v>
      </c>
      <c r="D381" s="113" t="s">
        <v>43</v>
      </c>
      <c r="E381" s="113" t="s">
        <v>139</v>
      </c>
      <c r="F381" s="113" t="s">
        <v>556</v>
      </c>
      <c r="G381" s="63">
        <f>G382</f>
        <v>0</v>
      </c>
    </row>
    <row r="382" spans="1:7" ht="38.25" hidden="1">
      <c r="A382" s="75" t="s">
        <v>557</v>
      </c>
      <c r="B382" s="62" t="s">
        <v>31</v>
      </c>
      <c r="C382" s="113" t="s">
        <v>61</v>
      </c>
      <c r="D382" s="113" t="s">
        <v>43</v>
      </c>
      <c r="E382" s="113" t="s">
        <v>139</v>
      </c>
      <c r="F382" s="113" t="s">
        <v>558</v>
      </c>
      <c r="G382" s="63"/>
    </row>
    <row r="383" spans="1:9" ht="12.75" hidden="1">
      <c r="A383" s="75" t="s">
        <v>748</v>
      </c>
      <c r="B383" s="62" t="s">
        <v>31</v>
      </c>
      <c r="C383" s="113" t="s">
        <v>61</v>
      </c>
      <c r="D383" s="113" t="s">
        <v>43</v>
      </c>
      <c r="E383" s="113" t="s">
        <v>749</v>
      </c>
      <c r="F383" s="113"/>
      <c r="G383" s="79">
        <f>G384</f>
        <v>0</v>
      </c>
      <c r="H383" s="62"/>
      <c r="I383" s="63">
        <f>I384</f>
        <v>50</v>
      </c>
    </row>
    <row r="384" spans="1:9" ht="38.25" hidden="1">
      <c r="A384" s="75" t="s">
        <v>550</v>
      </c>
      <c r="B384" s="62" t="s">
        <v>31</v>
      </c>
      <c r="C384" s="113" t="s">
        <v>61</v>
      </c>
      <c r="D384" s="113" t="s">
        <v>43</v>
      </c>
      <c r="E384" s="113" t="s">
        <v>749</v>
      </c>
      <c r="F384" s="113" t="s">
        <v>552</v>
      </c>
      <c r="G384" s="79"/>
      <c r="H384" s="62"/>
      <c r="I384" s="63">
        <f>I385</f>
        <v>50</v>
      </c>
    </row>
    <row r="385" spans="1:9" ht="51" hidden="1">
      <c r="A385" s="75" t="s">
        <v>553</v>
      </c>
      <c r="B385" s="62" t="s">
        <v>31</v>
      </c>
      <c r="C385" s="113" t="s">
        <v>61</v>
      </c>
      <c r="D385" s="113" t="s">
        <v>43</v>
      </c>
      <c r="E385" s="113" t="s">
        <v>749</v>
      </c>
      <c r="F385" s="113" t="s">
        <v>554</v>
      </c>
      <c r="G385" s="79"/>
      <c r="H385" s="62"/>
      <c r="I385" s="63">
        <v>50</v>
      </c>
    </row>
    <row r="386" spans="1:7" ht="12.75" hidden="1">
      <c r="A386" s="75" t="s">
        <v>618</v>
      </c>
      <c r="B386" s="62" t="s">
        <v>31</v>
      </c>
      <c r="C386" s="113" t="s">
        <v>61</v>
      </c>
      <c r="D386" s="113" t="s">
        <v>43</v>
      </c>
      <c r="E386" s="113" t="s">
        <v>171</v>
      </c>
      <c r="F386" s="113"/>
      <c r="G386" s="79">
        <f>G387</f>
        <v>0</v>
      </c>
    </row>
    <row r="387" spans="1:7" ht="25.5" hidden="1">
      <c r="A387" s="75" t="s">
        <v>631</v>
      </c>
      <c r="B387" s="62" t="s">
        <v>31</v>
      </c>
      <c r="C387" s="113" t="s">
        <v>61</v>
      </c>
      <c r="D387" s="113" t="s">
        <v>43</v>
      </c>
      <c r="E387" s="113" t="s">
        <v>173</v>
      </c>
      <c r="F387" s="113"/>
      <c r="G387" s="79">
        <f>G388</f>
        <v>0</v>
      </c>
    </row>
    <row r="388" spans="1:7" ht="38.25" hidden="1">
      <c r="A388" s="75" t="s">
        <v>550</v>
      </c>
      <c r="B388" s="62" t="s">
        <v>31</v>
      </c>
      <c r="C388" s="113" t="s">
        <v>61</v>
      </c>
      <c r="D388" s="113" t="s">
        <v>43</v>
      </c>
      <c r="E388" s="113" t="s">
        <v>173</v>
      </c>
      <c r="F388" s="113" t="s">
        <v>552</v>
      </c>
      <c r="G388" s="79">
        <f>G389</f>
        <v>0</v>
      </c>
    </row>
    <row r="389" spans="1:7" ht="25.5" hidden="1">
      <c r="A389" s="75" t="s">
        <v>561</v>
      </c>
      <c r="B389" s="62" t="s">
        <v>31</v>
      </c>
      <c r="C389" s="113" t="s">
        <v>61</v>
      </c>
      <c r="D389" s="113" t="s">
        <v>43</v>
      </c>
      <c r="E389" s="113" t="s">
        <v>173</v>
      </c>
      <c r="F389" s="113" t="s">
        <v>562</v>
      </c>
      <c r="G389" s="79"/>
    </row>
    <row r="390" spans="1:7" ht="12.75" hidden="1">
      <c r="A390" s="8" t="s">
        <v>143</v>
      </c>
      <c r="B390" s="56" t="s">
        <v>368</v>
      </c>
      <c r="C390" s="56" t="s">
        <v>61</v>
      </c>
      <c r="D390" s="56" t="s">
        <v>45</v>
      </c>
      <c r="E390" s="56"/>
      <c r="F390" s="56"/>
      <c r="G390" s="61">
        <f>G391+G397+G423+G427+G440+G421+G418</f>
        <v>0</v>
      </c>
    </row>
    <row r="391" spans="1:7" ht="25.5" hidden="1">
      <c r="A391" s="13" t="s">
        <v>144</v>
      </c>
      <c r="B391" s="62" t="s">
        <v>31</v>
      </c>
      <c r="C391" s="62" t="s">
        <v>61</v>
      </c>
      <c r="D391" s="62" t="s">
        <v>45</v>
      </c>
      <c r="E391" s="62" t="s">
        <v>145</v>
      </c>
      <c r="F391" s="62"/>
      <c r="G391" s="63">
        <f>G392+G394</f>
        <v>0</v>
      </c>
    </row>
    <row r="392" spans="1:7" ht="38.25" hidden="1">
      <c r="A392" s="75" t="s">
        <v>550</v>
      </c>
      <c r="B392" s="62" t="s">
        <v>31</v>
      </c>
      <c r="C392" s="62" t="s">
        <v>61</v>
      </c>
      <c r="D392" s="62" t="s">
        <v>45</v>
      </c>
      <c r="E392" s="62" t="s">
        <v>146</v>
      </c>
      <c r="F392" s="62" t="s">
        <v>552</v>
      </c>
      <c r="G392" s="63">
        <f>G393</f>
        <v>0</v>
      </c>
    </row>
    <row r="393" spans="1:7" ht="51" hidden="1">
      <c r="A393" s="75" t="s">
        <v>553</v>
      </c>
      <c r="B393" s="62" t="s">
        <v>31</v>
      </c>
      <c r="C393" s="113" t="s">
        <v>61</v>
      </c>
      <c r="D393" s="123" t="s">
        <v>45</v>
      </c>
      <c r="E393" s="123" t="s">
        <v>146</v>
      </c>
      <c r="F393" s="113" t="s">
        <v>554</v>
      </c>
      <c r="G393" s="63"/>
    </row>
    <row r="394" spans="1:7" ht="12.75" hidden="1">
      <c r="A394" s="75" t="s">
        <v>528</v>
      </c>
      <c r="B394" s="62" t="s">
        <v>31</v>
      </c>
      <c r="C394" s="113" t="s">
        <v>61</v>
      </c>
      <c r="D394" s="113" t="s">
        <v>45</v>
      </c>
      <c r="E394" s="123" t="s">
        <v>146</v>
      </c>
      <c r="F394" s="113" t="s">
        <v>494</v>
      </c>
      <c r="G394" s="63">
        <f>G395+G396</f>
        <v>0</v>
      </c>
    </row>
    <row r="395" spans="1:7" ht="25.5" hidden="1">
      <c r="A395" s="75" t="s">
        <v>559</v>
      </c>
      <c r="B395" s="62" t="s">
        <v>31</v>
      </c>
      <c r="C395" s="113" t="s">
        <v>61</v>
      </c>
      <c r="D395" s="113" t="s">
        <v>45</v>
      </c>
      <c r="E395" s="123" t="s">
        <v>146</v>
      </c>
      <c r="F395" s="113" t="s">
        <v>496</v>
      </c>
      <c r="G395" s="63"/>
    </row>
    <row r="396" spans="1:7" ht="25.5" hidden="1">
      <c r="A396" s="75" t="s">
        <v>560</v>
      </c>
      <c r="B396" s="62" t="s">
        <v>31</v>
      </c>
      <c r="C396" s="113" t="s">
        <v>61</v>
      </c>
      <c r="D396" s="113" t="s">
        <v>45</v>
      </c>
      <c r="E396" s="123" t="s">
        <v>146</v>
      </c>
      <c r="F396" s="113" t="s">
        <v>499</v>
      </c>
      <c r="G396" s="63"/>
    </row>
    <row r="397" spans="1:7" ht="12.75" hidden="1">
      <c r="A397" s="13" t="s">
        <v>147</v>
      </c>
      <c r="B397" s="62" t="s">
        <v>31</v>
      </c>
      <c r="C397" s="62" t="s">
        <v>61</v>
      </c>
      <c r="D397" s="62" t="s">
        <v>45</v>
      </c>
      <c r="E397" s="62" t="s">
        <v>148</v>
      </c>
      <c r="F397" s="62"/>
      <c r="G397" s="63">
        <f>G398</f>
        <v>0</v>
      </c>
    </row>
    <row r="398" spans="1:7" ht="25.5" hidden="1">
      <c r="A398" s="13" t="s">
        <v>134</v>
      </c>
      <c r="B398" s="62" t="s">
        <v>368</v>
      </c>
      <c r="C398" s="62" t="s">
        <v>61</v>
      </c>
      <c r="D398" s="62" t="s">
        <v>45</v>
      </c>
      <c r="E398" s="62" t="s">
        <v>149</v>
      </c>
      <c r="F398" s="62"/>
      <c r="G398" s="63">
        <f>G399+G406+G412</f>
        <v>0</v>
      </c>
    </row>
    <row r="399" spans="1:7" ht="25.5" hidden="1">
      <c r="A399" s="13" t="s">
        <v>332</v>
      </c>
      <c r="B399" s="62" t="s">
        <v>31</v>
      </c>
      <c r="C399" s="62" t="s">
        <v>61</v>
      </c>
      <c r="D399" s="62" t="s">
        <v>45</v>
      </c>
      <c r="E399" s="62" t="s">
        <v>333</v>
      </c>
      <c r="F399" s="62"/>
      <c r="G399" s="63">
        <f>G400+G402</f>
        <v>0</v>
      </c>
    </row>
    <row r="400" spans="1:7" ht="38.25" hidden="1">
      <c r="A400" s="75" t="s">
        <v>550</v>
      </c>
      <c r="B400" s="62" t="s">
        <v>31</v>
      </c>
      <c r="C400" s="62" t="s">
        <v>61</v>
      </c>
      <c r="D400" s="62" t="s">
        <v>45</v>
      </c>
      <c r="E400" s="62" t="s">
        <v>333</v>
      </c>
      <c r="F400" s="62" t="s">
        <v>552</v>
      </c>
      <c r="G400" s="63">
        <f>G401</f>
        <v>0</v>
      </c>
    </row>
    <row r="401" spans="1:7" ht="51" hidden="1">
      <c r="A401" s="75" t="s">
        <v>553</v>
      </c>
      <c r="B401" s="62" t="s">
        <v>31</v>
      </c>
      <c r="C401" s="62" t="s">
        <v>61</v>
      </c>
      <c r="D401" s="62" t="s">
        <v>45</v>
      </c>
      <c r="E401" s="62" t="s">
        <v>333</v>
      </c>
      <c r="F401" s="113" t="s">
        <v>554</v>
      </c>
      <c r="G401" s="63"/>
    </row>
    <row r="402" spans="1:7" ht="12.75" hidden="1">
      <c r="A402" s="75" t="s">
        <v>528</v>
      </c>
      <c r="B402" s="62" t="s">
        <v>31</v>
      </c>
      <c r="C402" s="62" t="s">
        <v>61</v>
      </c>
      <c r="D402" s="62" t="s">
        <v>45</v>
      </c>
      <c r="E402" s="62" t="s">
        <v>333</v>
      </c>
      <c r="F402" s="113" t="s">
        <v>494</v>
      </c>
      <c r="G402" s="63">
        <f>G403+G404</f>
        <v>0</v>
      </c>
    </row>
    <row r="403" spans="1:7" ht="25.5" hidden="1">
      <c r="A403" s="75" t="s">
        <v>559</v>
      </c>
      <c r="B403" s="62" t="s">
        <v>31</v>
      </c>
      <c r="C403" s="62" t="s">
        <v>61</v>
      </c>
      <c r="D403" s="62" t="s">
        <v>45</v>
      </c>
      <c r="E403" s="62" t="s">
        <v>333</v>
      </c>
      <c r="F403" s="113" t="s">
        <v>496</v>
      </c>
      <c r="G403" s="63"/>
    </row>
    <row r="404" spans="1:7" ht="25.5" hidden="1">
      <c r="A404" s="75" t="s">
        <v>560</v>
      </c>
      <c r="B404" s="62" t="s">
        <v>31</v>
      </c>
      <c r="C404" s="62" t="s">
        <v>61</v>
      </c>
      <c r="D404" s="62" t="s">
        <v>45</v>
      </c>
      <c r="E404" s="62" t="s">
        <v>333</v>
      </c>
      <c r="F404" s="113" t="s">
        <v>499</v>
      </c>
      <c r="G404" s="63"/>
    </row>
    <row r="405" spans="1:7" ht="12.75" hidden="1">
      <c r="A405" s="13"/>
      <c r="B405" s="62"/>
      <c r="C405" s="62"/>
      <c r="D405" s="62"/>
      <c r="E405" s="62"/>
      <c r="F405" s="62"/>
      <c r="G405" s="63"/>
    </row>
    <row r="406" spans="1:7" ht="25.5" hidden="1">
      <c r="A406" s="13" t="s">
        <v>334</v>
      </c>
      <c r="B406" s="62" t="s">
        <v>31</v>
      </c>
      <c r="C406" s="62" t="s">
        <v>61</v>
      </c>
      <c r="D406" s="62" t="s">
        <v>45</v>
      </c>
      <c r="E406" s="62" t="s">
        <v>335</v>
      </c>
      <c r="F406" s="62"/>
      <c r="G406" s="63">
        <f>G407+G409</f>
        <v>0</v>
      </c>
    </row>
    <row r="407" spans="1:7" ht="38.25" hidden="1">
      <c r="A407" s="75" t="s">
        <v>550</v>
      </c>
      <c r="B407" s="62" t="s">
        <v>31</v>
      </c>
      <c r="C407" s="62" t="s">
        <v>61</v>
      </c>
      <c r="D407" s="62" t="s">
        <v>45</v>
      </c>
      <c r="E407" s="62" t="s">
        <v>335</v>
      </c>
      <c r="F407" s="62" t="s">
        <v>552</v>
      </c>
      <c r="G407" s="63">
        <f>G408</f>
        <v>0</v>
      </c>
    </row>
    <row r="408" spans="1:7" ht="51" hidden="1">
      <c r="A408" s="75" t="s">
        <v>553</v>
      </c>
      <c r="B408" s="62" t="s">
        <v>31</v>
      </c>
      <c r="C408" s="62" t="s">
        <v>61</v>
      </c>
      <c r="D408" s="62" t="s">
        <v>45</v>
      </c>
      <c r="E408" s="62" t="s">
        <v>335</v>
      </c>
      <c r="F408" s="113" t="s">
        <v>554</v>
      </c>
      <c r="G408" s="63"/>
    </row>
    <row r="409" spans="1:7" ht="12.75" hidden="1">
      <c r="A409" s="75" t="s">
        <v>528</v>
      </c>
      <c r="B409" s="62" t="s">
        <v>31</v>
      </c>
      <c r="C409" s="62" t="s">
        <v>61</v>
      </c>
      <c r="D409" s="62" t="s">
        <v>45</v>
      </c>
      <c r="E409" s="62" t="s">
        <v>335</v>
      </c>
      <c r="F409" s="113" t="s">
        <v>494</v>
      </c>
      <c r="G409" s="63">
        <f>G410+G411</f>
        <v>0</v>
      </c>
    </row>
    <row r="410" spans="1:7" ht="25.5" hidden="1">
      <c r="A410" s="75" t="s">
        <v>559</v>
      </c>
      <c r="B410" s="62" t="s">
        <v>31</v>
      </c>
      <c r="C410" s="62" t="s">
        <v>61</v>
      </c>
      <c r="D410" s="62" t="s">
        <v>45</v>
      </c>
      <c r="E410" s="62" t="s">
        <v>335</v>
      </c>
      <c r="F410" s="113" t="s">
        <v>496</v>
      </c>
      <c r="G410" s="63"/>
    </row>
    <row r="411" spans="1:7" ht="25.5" hidden="1">
      <c r="A411" s="75" t="s">
        <v>560</v>
      </c>
      <c r="B411" s="62" t="s">
        <v>31</v>
      </c>
      <c r="C411" s="62" t="s">
        <v>61</v>
      </c>
      <c r="D411" s="62" t="s">
        <v>45</v>
      </c>
      <c r="E411" s="62" t="s">
        <v>335</v>
      </c>
      <c r="F411" s="113" t="s">
        <v>499</v>
      </c>
      <c r="G411" s="63"/>
    </row>
    <row r="412" spans="1:7" ht="25.5" hidden="1">
      <c r="A412" s="13" t="s">
        <v>336</v>
      </c>
      <c r="B412" s="62" t="s">
        <v>31</v>
      </c>
      <c r="C412" s="62" t="s">
        <v>61</v>
      </c>
      <c r="D412" s="62" t="s">
        <v>45</v>
      </c>
      <c r="E412" s="62" t="s">
        <v>337</v>
      </c>
      <c r="F412" s="62"/>
      <c r="G412" s="63">
        <f>G413+G415</f>
        <v>0</v>
      </c>
    </row>
    <row r="413" spans="1:7" ht="38.25" hidden="1">
      <c r="A413" s="75" t="s">
        <v>550</v>
      </c>
      <c r="B413" s="62" t="s">
        <v>31</v>
      </c>
      <c r="C413" s="62" t="s">
        <v>61</v>
      </c>
      <c r="D413" s="62" t="s">
        <v>45</v>
      </c>
      <c r="E413" s="62" t="s">
        <v>337</v>
      </c>
      <c r="F413" s="62" t="s">
        <v>552</v>
      </c>
      <c r="G413" s="63">
        <f>G414</f>
        <v>0</v>
      </c>
    </row>
    <row r="414" spans="1:7" ht="50.25" customHeight="1" hidden="1">
      <c r="A414" s="75" t="s">
        <v>553</v>
      </c>
      <c r="B414" s="62" t="s">
        <v>31</v>
      </c>
      <c r="C414" s="62" t="s">
        <v>61</v>
      </c>
      <c r="D414" s="62" t="s">
        <v>45</v>
      </c>
      <c r="E414" s="62" t="s">
        <v>337</v>
      </c>
      <c r="F414" s="113" t="s">
        <v>554</v>
      </c>
      <c r="G414" s="63"/>
    </row>
    <row r="415" spans="1:7" ht="12.75" hidden="1">
      <c r="A415" s="75" t="s">
        <v>528</v>
      </c>
      <c r="B415" s="62" t="s">
        <v>31</v>
      </c>
      <c r="C415" s="62" t="s">
        <v>61</v>
      </c>
      <c r="D415" s="62" t="s">
        <v>45</v>
      </c>
      <c r="E415" s="62" t="s">
        <v>337</v>
      </c>
      <c r="F415" s="113" t="s">
        <v>494</v>
      </c>
      <c r="G415" s="63">
        <f>G416+G417</f>
        <v>0</v>
      </c>
    </row>
    <row r="416" spans="1:7" ht="25.5" hidden="1">
      <c r="A416" s="75" t="s">
        <v>559</v>
      </c>
      <c r="B416" s="62" t="s">
        <v>31</v>
      </c>
      <c r="C416" s="62" t="s">
        <v>61</v>
      </c>
      <c r="D416" s="62" t="s">
        <v>45</v>
      </c>
      <c r="E416" s="62" t="s">
        <v>337</v>
      </c>
      <c r="F416" s="113" t="s">
        <v>496</v>
      </c>
      <c r="G416" s="63"/>
    </row>
    <row r="417" spans="1:7" ht="25.5" hidden="1">
      <c r="A417" s="75" t="s">
        <v>560</v>
      </c>
      <c r="B417" s="62" t="s">
        <v>31</v>
      </c>
      <c r="C417" s="62" t="s">
        <v>61</v>
      </c>
      <c r="D417" s="62" t="s">
        <v>45</v>
      </c>
      <c r="E417" s="62" t="s">
        <v>337</v>
      </c>
      <c r="F417" s="113" t="s">
        <v>499</v>
      </c>
      <c r="G417" s="63"/>
    </row>
    <row r="418" spans="1:7" ht="12.75" hidden="1">
      <c r="A418" s="75" t="s">
        <v>748</v>
      </c>
      <c r="B418" s="62" t="s">
        <v>31</v>
      </c>
      <c r="C418" s="113" t="s">
        <v>61</v>
      </c>
      <c r="D418" s="113" t="s">
        <v>45</v>
      </c>
      <c r="E418" s="113" t="s">
        <v>749</v>
      </c>
      <c r="F418" s="113"/>
      <c r="G418" s="79">
        <f>G419</f>
        <v>0</v>
      </c>
    </row>
    <row r="419" spans="1:7" ht="38.25" hidden="1">
      <c r="A419" s="75" t="s">
        <v>550</v>
      </c>
      <c r="B419" s="62" t="s">
        <v>31</v>
      </c>
      <c r="C419" s="113" t="s">
        <v>61</v>
      </c>
      <c r="D419" s="113" t="s">
        <v>45</v>
      </c>
      <c r="E419" s="113" t="s">
        <v>749</v>
      </c>
      <c r="F419" s="113" t="s">
        <v>552</v>
      </c>
      <c r="G419" s="79"/>
    </row>
    <row r="420" spans="1:7" ht="51" hidden="1">
      <c r="A420" s="75" t="s">
        <v>553</v>
      </c>
      <c r="B420" s="62" t="s">
        <v>31</v>
      </c>
      <c r="C420" s="113" t="s">
        <v>61</v>
      </c>
      <c r="D420" s="113" t="s">
        <v>45</v>
      </c>
      <c r="E420" s="113" t="s">
        <v>749</v>
      </c>
      <c r="F420" s="113" t="s">
        <v>554</v>
      </c>
      <c r="G420" s="79"/>
    </row>
    <row r="421" spans="1:7" ht="25.5" hidden="1">
      <c r="A421" s="75" t="s">
        <v>678</v>
      </c>
      <c r="B421" s="62" t="s">
        <v>31</v>
      </c>
      <c r="C421" s="62" t="s">
        <v>61</v>
      </c>
      <c r="D421" s="62" t="s">
        <v>45</v>
      </c>
      <c r="E421" s="62" t="s">
        <v>679</v>
      </c>
      <c r="F421" s="113"/>
      <c r="G421" s="63">
        <f>G422</f>
        <v>0</v>
      </c>
    </row>
    <row r="422" spans="1:7" ht="51" hidden="1">
      <c r="A422" s="75" t="s">
        <v>553</v>
      </c>
      <c r="B422" s="62" t="s">
        <v>31</v>
      </c>
      <c r="C422" s="62" t="s">
        <v>61</v>
      </c>
      <c r="D422" s="62" t="s">
        <v>45</v>
      </c>
      <c r="E422" s="62" t="s">
        <v>679</v>
      </c>
      <c r="F422" s="113" t="s">
        <v>554</v>
      </c>
      <c r="G422" s="63"/>
    </row>
    <row r="423" spans="1:7" ht="25.5" hidden="1">
      <c r="A423" s="8" t="s">
        <v>140</v>
      </c>
      <c r="B423" s="62" t="s">
        <v>31</v>
      </c>
      <c r="C423" s="62" t="s">
        <v>61</v>
      </c>
      <c r="D423" s="62" t="s">
        <v>45</v>
      </c>
      <c r="E423" s="62" t="s">
        <v>141</v>
      </c>
      <c r="F423" s="62"/>
      <c r="G423" s="61">
        <f>G424</f>
        <v>0</v>
      </c>
    </row>
    <row r="424" spans="1:7" ht="25.5" hidden="1">
      <c r="A424" s="13" t="s">
        <v>150</v>
      </c>
      <c r="B424" s="62" t="s">
        <v>31</v>
      </c>
      <c r="C424" s="62" t="s">
        <v>61</v>
      </c>
      <c r="D424" s="62" t="s">
        <v>45</v>
      </c>
      <c r="E424" s="62" t="s">
        <v>151</v>
      </c>
      <c r="F424" s="62"/>
      <c r="G424" s="63">
        <f>G425</f>
        <v>0</v>
      </c>
    </row>
    <row r="425" spans="1:7" ht="38.25" hidden="1">
      <c r="A425" s="75" t="s">
        <v>550</v>
      </c>
      <c r="B425" s="62" t="s">
        <v>31</v>
      </c>
      <c r="C425" s="62" t="s">
        <v>61</v>
      </c>
      <c r="D425" s="62" t="s">
        <v>45</v>
      </c>
      <c r="E425" s="68" t="s">
        <v>151</v>
      </c>
      <c r="F425" s="68" t="s">
        <v>552</v>
      </c>
      <c r="G425" s="63">
        <f>G426</f>
        <v>0</v>
      </c>
    </row>
    <row r="426" spans="1:7" ht="25.5" hidden="1">
      <c r="A426" s="16" t="s">
        <v>561</v>
      </c>
      <c r="B426" s="62" t="s">
        <v>31</v>
      </c>
      <c r="C426" s="62" t="s">
        <v>61</v>
      </c>
      <c r="D426" s="62" t="s">
        <v>45</v>
      </c>
      <c r="E426" s="62" t="s">
        <v>151</v>
      </c>
      <c r="F426" s="62" t="s">
        <v>562</v>
      </c>
      <c r="G426" s="63"/>
    </row>
    <row r="427" spans="1:7" ht="12.75" hidden="1">
      <c r="A427" s="13" t="s">
        <v>153</v>
      </c>
      <c r="B427" s="62" t="s">
        <v>31</v>
      </c>
      <c r="C427" s="62" t="s">
        <v>61</v>
      </c>
      <c r="D427" s="62" t="s">
        <v>45</v>
      </c>
      <c r="E427" s="62" t="s">
        <v>75</v>
      </c>
      <c r="F427" s="62"/>
      <c r="G427" s="63">
        <f>G428</f>
        <v>0</v>
      </c>
    </row>
    <row r="428" spans="1:7" ht="102" hidden="1">
      <c r="A428" s="13" t="s">
        <v>76</v>
      </c>
      <c r="B428" s="62" t="s">
        <v>31</v>
      </c>
      <c r="C428" s="62" t="s">
        <v>61</v>
      </c>
      <c r="D428" s="62" t="s">
        <v>45</v>
      </c>
      <c r="E428" s="62" t="s">
        <v>77</v>
      </c>
      <c r="F428" s="62"/>
      <c r="G428" s="63">
        <f>G429+G433+G437</f>
        <v>0</v>
      </c>
    </row>
    <row r="429" spans="1:7" ht="38.25" hidden="1">
      <c r="A429" s="13" t="s">
        <v>154</v>
      </c>
      <c r="B429" s="62" t="s">
        <v>31</v>
      </c>
      <c r="C429" s="62" t="s">
        <v>61</v>
      </c>
      <c r="D429" s="62" t="s">
        <v>45</v>
      </c>
      <c r="E429" s="62" t="s">
        <v>155</v>
      </c>
      <c r="F429" s="62"/>
      <c r="G429" s="63">
        <f>G430</f>
        <v>0</v>
      </c>
    </row>
    <row r="430" spans="1:7" ht="38.25" hidden="1">
      <c r="A430" s="75" t="s">
        <v>550</v>
      </c>
      <c r="B430" s="62" t="s">
        <v>31</v>
      </c>
      <c r="C430" s="62" t="s">
        <v>61</v>
      </c>
      <c r="D430" s="62" t="s">
        <v>45</v>
      </c>
      <c r="E430" s="62" t="s">
        <v>155</v>
      </c>
      <c r="F430" s="62" t="s">
        <v>552</v>
      </c>
      <c r="G430" s="63">
        <f>G432+G431</f>
        <v>0</v>
      </c>
    </row>
    <row r="431" spans="1:7" ht="51" hidden="1">
      <c r="A431" s="75" t="s">
        <v>553</v>
      </c>
      <c r="B431" s="62" t="s">
        <v>31</v>
      </c>
      <c r="C431" s="62" t="s">
        <v>61</v>
      </c>
      <c r="D431" s="62" t="s">
        <v>45</v>
      </c>
      <c r="E431" s="62" t="s">
        <v>155</v>
      </c>
      <c r="F431" s="113" t="s">
        <v>554</v>
      </c>
      <c r="G431" s="63"/>
    </row>
    <row r="432" spans="1:7" ht="25.5" hidden="1">
      <c r="A432" s="16" t="s">
        <v>561</v>
      </c>
      <c r="B432" s="62" t="s">
        <v>31</v>
      </c>
      <c r="C432" s="62" t="s">
        <v>61</v>
      </c>
      <c r="D432" s="62" t="s">
        <v>45</v>
      </c>
      <c r="E432" s="62" t="s">
        <v>155</v>
      </c>
      <c r="F432" s="68" t="s">
        <v>562</v>
      </c>
      <c r="G432" s="63"/>
    </row>
    <row r="433" spans="1:7" ht="51" hidden="1">
      <c r="A433" s="13" t="s">
        <v>136</v>
      </c>
      <c r="B433" s="62" t="s">
        <v>31</v>
      </c>
      <c r="C433" s="62" t="s">
        <v>61</v>
      </c>
      <c r="D433" s="62" t="s">
        <v>45</v>
      </c>
      <c r="E433" s="62" t="s">
        <v>137</v>
      </c>
      <c r="F433" s="68"/>
      <c r="G433" s="63">
        <f>G434</f>
        <v>0</v>
      </c>
    </row>
    <row r="434" spans="1:7" ht="25.5" hidden="1">
      <c r="A434" s="75" t="s">
        <v>555</v>
      </c>
      <c r="B434" s="62" t="s">
        <v>31</v>
      </c>
      <c r="C434" s="113" t="s">
        <v>61</v>
      </c>
      <c r="D434" s="113" t="s">
        <v>45</v>
      </c>
      <c r="E434" s="113" t="s">
        <v>137</v>
      </c>
      <c r="F434" s="113" t="s">
        <v>556</v>
      </c>
      <c r="G434" s="63">
        <f>G436+G435</f>
        <v>0</v>
      </c>
    </row>
    <row r="435" spans="1:7" ht="25.5" hidden="1">
      <c r="A435" s="75" t="s">
        <v>628</v>
      </c>
      <c r="B435" s="138" t="s">
        <v>31</v>
      </c>
      <c r="C435" s="138" t="s">
        <v>61</v>
      </c>
      <c r="D435" s="138" t="s">
        <v>45</v>
      </c>
      <c r="E435" s="137" t="s">
        <v>137</v>
      </c>
      <c r="F435" s="137">
        <v>314</v>
      </c>
      <c r="G435" s="63">
        <f>9-9</f>
        <v>0</v>
      </c>
    </row>
    <row r="436" spans="1:7" ht="38.25" hidden="1">
      <c r="A436" s="75" t="s">
        <v>557</v>
      </c>
      <c r="B436" s="62" t="s">
        <v>31</v>
      </c>
      <c r="C436" s="113" t="s">
        <v>61</v>
      </c>
      <c r="D436" s="113" t="s">
        <v>45</v>
      </c>
      <c r="E436" s="113" t="s">
        <v>137</v>
      </c>
      <c r="F436" s="113" t="s">
        <v>558</v>
      </c>
      <c r="G436" s="63"/>
    </row>
    <row r="437" spans="1:7" ht="76.5" hidden="1">
      <c r="A437" s="13" t="s">
        <v>138</v>
      </c>
      <c r="B437" s="62" t="s">
        <v>31</v>
      </c>
      <c r="C437" s="62" t="s">
        <v>61</v>
      </c>
      <c r="D437" s="62" t="s">
        <v>45</v>
      </c>
      <c r="E437" s="62" t="s">
        <v>139</v>
      </c>
      <c r="F437" s="68"/>
      <c r="G437" s="63">
        <f>G439</f>
        <v>0</v>
      </c>
    </row>
    <row r="438" spans="1:7" ht="25.5" hidden="1">
      <c r="A438" s="75" t="s">
        <v>555</v>
      </c>
      <c r="B438" s="62" t="s">
        <v>31</v>
      </c>
      <c r="C438" s="113" t="s">
        <v>61</v>
      </c>
      <c r="D438" s="113" t="s">
        <v>45</v>
      </c>
      <c r="E438" s="113" t="s">
        <v>139</v>
      </c>
      <c r="F438" s="113" t="s">
        <v>556</v>
      </c>
      <c r="G438" s="63">
        <f>G439</f>
        <v>0</v>
      </c>
    </row>
    <row r="439" spans="1:7" ht="38.25" hidden="1">
      <c r="A439" s="75" t="s">
        <v>557</v>
      </c>
      <c r="B439" s="62" t="s">
        <v>31</v>
      </c>
      <c r="C439" s="113" t="s">
        <v>61</v>
      </c>
      <c r="D439" s="113" t="s">
        <v>45</v>
      </c>
      <c r="E439" s="113" t="s">
        <v>139</v>
      </c>
      <c r="F439" s="113" t="s">
        <v>558</v>
      </c>
      <c r="G439" s="63"/>
    </row>
    <row r="440" spans="1:7" ht="12.75" hidden="1">
      <c r="A440" s="57" t="s">
        <v>618</v>
      </c>
      <c r="B440" s="56" t="s">
        <v>31</v>
      </c>
      <c r="C440" s="111" t="s">
        <v>61</v>
      </c>
      <c r="D440" s="111" t="s">
        <v>45</v>
      </c>
      <c r="E440" s="111" t="s">
        <v>619</v>
      </c>
      <c r="F440" s="111"/>
      <c r="G440" s="63">
        <f>G441+G444</f>
        <v>0</v>
      </c>
    </row>
    <row r="441" spans="1:7" ht="25.5" hidden="1">
      <c r="A441" s="75" t="s">
        <v>615</v>
      </c>
      <c r="B441" s="62" t="s">
        <v>31</v>
      </c>
      <c r="C441" s="113" t="s">
        <v>61</v>
      </c>
      <c r="D441" s="113" t="s">
        <v>45</v>
      </c>
      <c r="E441" s="113" t="s">
        <v>616</v>
      </c>
      <c r="F441" s="113"/>
      <c r="G441" s="63">
        <f>G442</f>
        <v>0</v>
      </c>
    </row>
    <row r="442" spans="1:7" ht="38.25" hidden="1">
      <c r="A442" s="75" t="s">
        <v>550</v>
      </c>
      <c r="B442" s="62" t="s">
        <v>31</v>
      </c>
      <c r="C442" s="113" t="s">
        <v>61</v>
      </c>
      <c r="D442" s="113" t="s">
        <v>45</v>
      </c>
      <c r="E442" s="113" t="s">
        <v>616</v>
      </c>
      <c r="F442" s="113" t="s">
        <v>552</v>
      </c>
      <c r="G442" s="63">
        <f>G443</f>
        <v>0</v>
      </c>
    </row>
    <row r="443" spans="1:7" ht="25.5" hidden="1">
      <c r="A443" s="75" t="s">
        <v>561</v>
      </c>
      <c r="B443" s="62" t="s">
        <v>31</v>
      </c>
      <c r="C443" s="113" t="s">
        <v>61</v>
      </c>
      <c r="D443" s="113" t="s">
        <v>45</v>
      </c>
      <c r="E443" s="113" t="s">
        <v>616</v>
      </c>
      <c r="F443" s="113" t="s">
        <v>562</v>
      </c>
      <c r="G443" s="63"/>
    </row>
    <row r="444" spans="1:7" ht="25.5" hidden="1">
      <c r="A444" s="75" t="s">
        <v>617</v>
      </c>
      <c r="B444" s="62" t="s">
        <v>31</v>
      </c>
      <c r="C444" s="113" t="s">
        <v>61</v>
      </c>
      <c r="D444" s="113" t="s">
        <v>45</v>
      </c>
      <c r="E444" s="113" t="s">
        <v>173</v>
      </c>
      <c r="F444" s="113"/>
      <c r="G444" s="63">
        <f>G445</f>
        <v>0</v>
      </c>
    </row>
    <row r="445" spans="1:7" ht="38.25" hidden="1">
      <c r="A445" s="75" t="s">
        <v>550</v>
      </c>
      <c r="B445" s="62" t="s">
        <v>31</v>
      </c>
      <c r="C445" s="113" t="s">
        <v>61</v>
      </c>
      <c r="D445" s="113" t="s">
        <v>45</v>
      </c>
      <c r="E445" s="113" t="s">
        <v>173</v>
      </c>
      <c r="F445" s="113" t="s">
        <v>552</v>
      </c>
      <c r="G445" s="63">
        <f>G446</f>
        <v>0</v>
      </c>
    </row>
    <row r="446" spans="1:7" ht="25.5" hidden="1">
      <c r="A446" s="75" t="s">
        <v>561</v>
      </c>
      <c r="B446" s="62" t="s">
        <v>31</v>
      </c>
      <c r="C446" s="113" t="s">
        <v>61</v>
      </c>
      <c r="D446" s="113" t="s">
        <v>45</v>
      </c>
      <c r="E446" s="113" t="s">
        <v>173</v>
      </c>
      <c r="F446" s="113" t="s">
        <v>562</v>
      </c>
      <c r="G446" s="63"/>
    </row>
    <row r="447" spans="1:7" ht="12.75" hidden="1">
      <c r="A447" s="8" t="s">
        <v>157</v>
      </c>
      <c r="B447" s="56" t="s">
        <v>31</v>
      </c>
      <c r="C447" s="56" t="s">
        <v>61</v>
      </c>
      <c r="D447" s="56" t="s">
        <v>61</v>
      </c>
      <c r="E447" s="56"/>
      <c r="F447" s="56"/>
      <c r="G447" s="61">
        <f>G448+G451</f>
        <v>0</v>
      </c>
    </row>
    <row r="448" spans="1:7" ht="25.5" hidden="1">
      <c r="A448" s="13" t="s">
        <v>158</v>
      </c>
      <c r="B448" s="62" t="s">
        <v>31</v>
      </c>
      <c r="C448" s="62" t="s">
        <v>61</v>
      </c>
      <c r="D448" s="62" t="s">
        <v>61</v>
      </c>
      <c r="E448" s="62" t="s">
        <v>159</v>
      </c>
      <c r="F448" s="62"/>
      <c r="G448" s="63">
        <f>G450</f>
        <v>0</v>
      </c>
    </row>
    <row r="449" spans="1:7" ht="12.75" hidden="1">
      <c r="A449" s="13" t="s">
        <v>160</v>
      </c>
      <c r="B449" s="62" t="s">
        <v>31</v>
      </c>
      <c r="C449" s="62" t="s">
        <v>61</v>
      </c>
      <c r="D449" s="62" t="s">
        <v>61</v>
      </c>
      <c r="E449" s="62" t="s">
        <v>161</v>
      </c>
      <c r="F449" s="62"/>
      <c r="G449" s="63">
        <f>G450</f>
        <v>0</v>
      </c>
    </row>
    <row r="450" spans="1:7" ht="32.25" customHeight="1" hidden="1">
      <c r="A450" s="13" t="s">
        <v>102</v>
      </c>
      <c r="B450" s="62" t="s">
        <v>31</v>
      </c>
      <c r="C450" s="62" t="s">
        <v>61</v>
      </c>
      <c r="D450" s="62" t="s">
        <v>61</v>
      </c>
      <c r="E450" s="62" t="s">
        <v>161</v>
      </c>
      <c r="F450" s="62" t="s">
        <v>58</v>
      </c>
      <c r="G450" s="63">
        <v>0</v>
      </c>
    </row>
    <row r="451" spans="1:7" ht="38.25" hidden="1">
      <c r="A451" s="16" t="s">
        <v>609</v>
      </c>
      <c r="B451" s="62" t="s">
        <v>31</v>
      </c>
      <c r="C451" s="113" t="s">
        <v>61</v>
      </c>
      <c r="D451" s="113" t="s">
        <v>61</v>
      </c>
      <c r="E451" s="113" t="s">
        <v>161</v>
      </c>
      <c r="F451" s="113"/>
      <c r="G451" s="63">
        <f>G452</f>
        <v>0</v>
      </c>
    </row>
    <row r="452" spans="1:7" ht="25.5" hidden="1">
      <c r="A452" s="110" t="s">
        <v>489</v>
      </c>
      <c r="B452" s="62" t="s">
        <v>31</v>
      </c>
      <c r="C452" s="113" t="s">
        <v>61</v>
      </c>
      <c r="D452" s="113" t="s">
        <v>61</v>
      </c>
      <c r="E452" s="113" t="s">
        <v>161</v>
      </c>
      <c r="F452" s="113" t="s">
        <v>490</v>
      </c>
      <c r="G452" s="63">
        <f>G453</f>
        <v>0</v>
      </c>
    </row>
    <row r="453" spans="1:7" ht="25.5" hidden="1">
      <c r="A453" s="75" t="s">
        <v>491</v>
      </c>
      <c r="B453" s="62" t="s">
        <v>31</v>
      </c>
      <c r="C453" s="113" t="s">
        <v>61</v>
      </c>
      <c r="D453" s="113" t="s">
        <v>61</v>
      </c>
      <c r="E453" s="113" t="s">
        <v>161</v>
      </c>
      <c r="F453" s="113" t="s">
        <v>492</v>
      </c>
      <c r="G453" s="63"/>
    </row>
    <row r="454" spans="1:7" ht="12.75" hidden="1">
      <c r="A454" s="8" t="s">
        <v>162</v>
      </c>
      <c r="B454" s="56" t="s">
        <v>31</v>
      </c>
      <c r="C454" s="56" t="s">
        <v>61</v>
      </c>
      <c r="D454" s="56" t="s">
        <v>94</v>
      </c>
      <c r="E454" s="56"/>
      <c r="F454" s="56"/>
      <c r="G454" s="61">
        <f>G455+G467+G481+G516</f>
        <v>0</v>
      </c>
    </row>
    <row r="455" spans="1:7" ht="63.75" hidden="1">
      <c r="A455" s="8" t="s">
        <v>56</v>
      </c>
      <c r="B455" s="56" t="s">
        <v>31</v>
      </c>
      <c r="C455" s="56" t="s">
        <v>61</v>
      </c>
      <c r="D455" s="56" t="s">
        <v>94</v>
      </c>
      <c r="E455" s="56" t="s">
        <v>47</v>
      </c>
      <c r="F455" s="56"/>
      <c r="G455" s="61">
        <f>G456</f>
        <v>0</v>
      </c>
    </row>
    <row r="456" spans="1:7" ht="63.75" hidden="1">
      <c r="A456" s="13" t="s">
        <v>46</v>
      </c>
      <c r="B456" s="62" t="s">
        <v>31</v>
      </c>
      <c r="C456" s="62" t="s">
        <v>61</v>
      </c>
      <c r="D456" s="62" t="s">
        <v>94</v>
      </c>
      <c r="E456" s="62" t="s">
        <v>47</v>
      </c>
      <c r="F456" s="62"/>
      <c r="G456" s="63">
        <f>G457</f>
        <v>0</v>
      </c>
    </row>
    <row r="457" spans="1:7" ht="12.75" hidden="1">
      <c r="A457" s="13" t="s">
        <v>54</v>
      </c>
      <c r="B457" s="62" t="s">
        <v>368</v>
      </c>
      <c r="C457" s="62" t="s">
        <v>61</v>
      </c>
      <c r="D457" s="62" t="s">
        <v>94</v>
      </c>
      <c r="E457" s="62" t="s">
        <v>55</v>
      </c>
      <c r="F457" s="62"/>
      <c r="G457" s="63">
        <f>G458</f>
        <v>0</v>
      </c>
    </row>
    <row r="458" spans="1:7" ht="20.25" customHeight="1" hidden="1">
      <c r="A458" s="13" t="s">
        <v>563</v>
      </c>
      <c r="B458" s="62" t="s">
        <v>31</v>
      </c>
      <c r="C458" s="62" t="s">
        <v>61</v>
      </c>
      <c r="D458" s="62" t="s">
        <v>94</v>
      </c>
      <c r="E458" s="62" t="s">
        <v>63</v>
      </c>
      <c r="F458" s="62"/>
      <c r="G458" s="63"/>
    </row>
    <row r="459" spans="1:7" ht="76.5" hidden="1">
      <c r="A459" s="110" t="s">
        <v>485</v>
      </c>
      <c r="B459" s="62" t="s">
        <v>31</v>
      </c>
      <c r="C459" s="62" t="s">
        <v>61</v>
      </c>
      <c r="D459" s="62" t="s">
        <v>94</v>
      </c>
      <c r="E459" s="62" t="s">
        <v>55</v>
      </c>
      <c r="F459" s="62" t="s">
        <v>486</v>
      </c>
      <c r="G459" s="63">
        <f>G460</f>
        <v>0</v>
      </c>
    </row>
    <row r="460" spans="1:7" ht="25.5" hidden="1">
      <c r="A460" s="110" t="s">
        <v>487</v>
      </c>
      <c r="B460" s="62" t="s">
        <v>31</v>
      </c>
      <c r="C460" s="62" t="s">
        <v>61</v>
      </c>
      <c r="D460" s="62" t="s">
        <v>94</v>
      </c>
      <c r="E460" s="62" t="s">
        <v>55</v>
      </c>
      <c r="F460" s="62" t="s">
        <v>488</v>
      </c>
      <c r="G460" s="63"/>
    </row>
    <row r="461" spans="1:7" ht="25.5" hidden="1">
      <c r="A461" s="110" t="s">
        <v>489</v>
      </c>
      <c r="B461" s="62" t="s">
        <v>31</v>
      </c>
      <c r="C461" s="62" t="s">
        <v>61</v>
      </c>
      <c r="D461" s="62" t="s">
        <v>94</v>
      </c>
      <c r="E461" s="62" t="s">
        <v>55</v>
      </c>
      <c r="F461" s="62" t="s">
        <v>490</v>
      </c>
      <c r="G461" s="63">
        <f>G462</f>
        <v>639.5</v>
      </c>
    </row>
    <row r="462" spans="1:7" ht="25.5" hidden="1">
      <c r="A462" s="110" t="s">
        <v>491</v>
      </c>
      <c r="B462" s="62" t="s">
        <v>31</v>
      </c>
      <c r="C462" s="62" t="s">
        <v>61</v>
      </c>
      <c r="D462" s="62" t="s">
        <v>94</v>
      </c>
      <c r="E462" s="62" t="s">
        <v>55</v>
      </c>
      <c r="F462" s="62" t="s">
        <v>492</v>
      </c>
      <c r="G462" s="63">
        <f>139.5+500</f>
        <v>639.5</v>
      </c>
    </row>
    <row r="463" spans="1:7" ht="12.75" hidden="1">
      <c r="A463" s="110" t="s">
        <v>493</v>
      </c>
      <c r="B463" s="62" t="s">
        <v>31</v>
      </c>
      <c r="C463" s="62" t="s">
        <v>61</v>
      </c>
      <c r="D463" s="62" t="s">
        <v>94</v>
      </c>
      <c r="E463" s="62" t="s">
        <v>55</v>
      </c>
      <c r="F463" s="62" t="s">
        <v>494</v>
      </c>
      <c r="G463" s="63">
        <f>G464+G465</f>
        <v>0</v>
      </c>
    </row>
    <row r="464" spans="1:7" ht="25.5" hidden="1">
      <c r="A464" s="110" t="s">
        <v>495</v>
      </c>
      <c r="B464" s="62" t="s">
        <v>31</v>
      </c>
      <c r="C464" s="62" t="s">
        <v>61</v>
      </c>
      <c r="D464" s="62" t="s">
        <v>94</v>
      </c>
      <c r="E464" s="62" t="s">
        <v>55</v>
      </c>
      <c r="F464" s="62" t="s">
        <v>496</v>
      </c>
      <c r="G464" s="63"/>
    </row>
    <row r="465" spans="1:7" ht="25.5" hidden="1">
      <c r="A465" s="110" t="s">
        <v>497</v>
      </c>
      <c r="B465" s="62" t="s">
        <v>31</v>
      </c>
      <c r="C465" s="62" t="s">
        <v>61</v>
      </c>
      <c r="D465" s="62" t="s">
        <v>94</v>
      </c>
      <c r="E465" s="62" t="s">
        <v>55</v>
      </c>
      <c r="F465" s="62" t="s">
        <v>499</v>
      </c>
      <c r="G465" s="61"/>
    </row>
    <row r="466" spans="1:7" ht="12.75" hidden="1">
      <c r="A466" s="8"/>
      <c r="B466" s="56"/>
      <c r="C466" s="56"/>
      <c r="D466" s="56"/>
      <c r="E466" s="56"/>
      <c r="F466" s="56"/>
      <c r="G466" s="61"/>
    </row>
    <row r="467" spans="1:7" ht="25.5" hidden="1">
      <c r="A467" s="8" t="s">
        <v>338</v>
      </c>
      <c r="B467" s="56" t="s">
        <v>31</v>
      </c>
      <c r="C467" s="56" t="s">
        <v>61</v>
      </c>
      <c r="D467" s="56" t="s">
        <v>94</v>
      </c>
      <c r="E467" s="56" t="s">
        <v>164</v>
      </c>
      <c r="F467" s="56"/>
      <c r="G467" s="61">
        <f>G468+G471</f>
        <v>0</v>
      </c>
    </row>
    <row r="468" spans="1:7" ht="25.5" hidden="1">
      <c r="A468" s="13" t="s">
        <v>134</v>
      </c>
      <c r="B468" s="62" t="s">
        <v>31</v>
      </c>
      <c r="C468" s="62" t="s">
        <v>61</v>
      </c>
      <c r="D468" s="62" t="s">
        <v>94</v>
      </c>
      <c r="E468" s="62" t="s">
        <v>165</v>
      </c>
      <c r="F468" s="62"/>
      <c r="G468" s="63">
        <f>G469</f>
        <v>0</v>
      </c>
    </row>
    <row r="469" spans="1:7" ht="38.25" hidden="1">
      <c r="A469" s="75" t="s">
        <v>550</v>
      </c>
      <c r="B469" s="62" t="s">
        <v>31</v>
      </c>
      <c r="C469" s="62" t="s">
        <v>61</v>
      </c>
      <c r="D469" s="62" t="s">
        <v>94</v>
      </c>
      <c r="E469" s="62" t="s">
        <v>165</v>
      </c>
      <c r="F469" s="62" t="s">
        <v>552</v>
      </c>
      <c r="G469" s="63">
        <f>G470</f>
        <v>0</v>
      </c>
    </row>
    <row r="470" spans="1:7" ht="25.5" hidden="1">
      <c r="A470" s="16" t="s">
        <v>561</v>
      </c>
      <c r="B470" s="62" t="s">
        <v>31</v>
      </c>
      <c r="C470" s="62" t="s">
        <v>61</v>
      </c>
      <c r="D470" s="62" t="s">
        <v>94</v>
      </c>
      <c r="E470" s="62" t="s">
        <v>165</v>
      </c>
      <c r="F470" s="68" t="s">
        <v>562</v>
      </c>
      <c r="G470" s="63"/>
    </row>
    <row r="471" spans="1:7" ht="12.75" hidden="1">
      <c r="A471" s="13" t="s">
        <v>153</v>
      </c>
      <c r="B471" s="62" t="s">
        <v>31</v>
      </c>
      <c r="C471" s="62" t="s">
        <v>61</v>
      </c>
      <c r="D471" s="62" t="s">
        <v>94</v>
      </c>
      <c r="E471" s="62" t="s">
        <v>75</v>
      </c>
      <c r="F471" s="62"/>
      <c r="G471" s="63">
        <f>G472</f>
        <v>0</v>
      </c>
    </row>
    <row r="472" spans="1:7" ht="102" hidden="1">
      <c r="A472" s="13" t="s">
        <v>76</v>
      </c>
      <c r="B472" s="62" t="s">
        <v>31</v>
      </c>
      <c r="C472" s="62" t="s">
        <v>61</v>
      </c>
      <c r="D472" s="62" t="s">
        <v>94</v>
      </c>
      <c r="E472" s="62" t="s">
        <v>77</v>
      </c>
      <c r="F472" s="62"/>
      <c r="G472" s="63">
        <f>G476+G473</f>
        <v>0</v>
      </c>
    </row>
    <row r="473" spans="1:7" ht="51" hidden="1">
      <c r="A473" s="13" t="s">
        <v>136</v>
      </c>
      <c r="B473" s="62" t="s">
        <v>31</v>
      </c>
      <c r="C473" s="62" t="s">
        <v>61</v>
      </c>
      <c r="D473" s="62" t="s">
        <v>94</v>
      </c>
      <c r="E473" s="62" t="s">
        <v>137</v>
      </c>
      <c r="F473" s="68"/>
      <c r="G473" s="63">
        <f>G474</f>
        <v>0</v>
      </c>
    </row>
    <row r="474" spans="1:7" ht="25.5" hidden="1">
      <c r="A474" s="75" t="s">
        <v>555</v>
      </c>
      <c r="B474" s="62" t="s">
        <v>31</v>
      </c>
      <c r="C474" s="113" t="s">
        <v>61</v>
      </c>
      <c r="D474" s="113" t="s">
        <v>94</v>
      </c>
      <c r="E474" s="113" t="s">
        <v>137</v>
      </c>
      <c r="F474" s="113" t="s">
        <v>556</v>
      </c>
      <c r="G474" s="63">
        <f>G475</f>
        <v>0</v>
      </c>
    </row>
    <row r="475" spans="1:7" ht="25.5" hidden="1">
      <c r="A475" s="13" t="s">
        <v>574</v>
      </c>
      <c r="B475" s="62" t="s">
        <v>31</v>
      </c>
      <c r="C475" s="113" t="s">
        <v>61</v>
      </c>
      <c r="D475" s="113" t="s">
        <v>94</v>
      </c>
      <c r="E475" s="113" t="s">
        <v>630</v>
      </c>
      <c r="F475" s="113" t="s">
        <v>575</v>
      </c>
      <c r="G475" s="63"/>
    </row>
    <row r="476" spans="1:7" ht="76.5" hidden="1">
      <c r="A476" s="13" t="s">
        <v>138</v>
      </c>
      <c r="B476" s="62" t="s">
        <v>31</v>
      </c>
      <c r="C476" s="62" t="s">
        <v>61</v>
      </c>
      <c r="D476" s="62" t="s">
        <v>94</v>
      </c>
      <c r="E476" s="62" t="s">
        <v>139</v>
      </c>
      <c r="F476" s="62"/>
      <c r="G476" s="63">
        <f>G477</f>
        <v>0</v>
      </c>
    </row>
    <row r="477" spans="1:7" ht="25.5" hidden="1">
      <c r="A477" s="16" t="s">
        <v>555</v>
      </c>
      <c r="B477" s="62" t="s">
        <v>31</v>
      </c>
      <c r="C477" s="113" t="s">
        <v>61</v>
      </c>
      <c r="D477" s="113" t="s">
        <v>94</v>
      </c>
      <c r="E477" s="113" t="s">
        <v>139</v>
      </c>
      <c r="F477" s="113" t="s">
        <v>556</v>
      </c>
      <c r="G477" s="63">
        <f>G479+G478</f>
        <v>0</v>
      </c>
    </row>
    <row r="478" spans="1:7" ht="25.5" hidden="1">
      <c r="A478" s="75" t="s">
        <v>628</v>
      </c>
      <c r="B478" s="138" t="s">
        <v>31</v>
      </c>
      <c r="C478" s="138" t="s">
        <v>61</v>
      </c>
      <c r="D478" s="138" t="s">
        <v>94</v>
      </c>
      <c r="E478" s="137" t="s">
        <v>139</v>
      </c>
      <c r="F478" s="137">
        <v>314</v>
      </c>
      <c r="G478" s="63"/>
    </row>
    <row r="479" spans="1:7" ht="38.25" hidden="1">
      <c r="A479" s="16" t="s">
        <v>564</v>
      </c>
      <c r="B479" s="62" t="s">
        <v>31</v>
      </c>
      <c r="C479" s="113" t="s">
        <v>61</v>
      </c>
      <c r="D479" s="113" t="s">
        <v>94</v>
      </c>
      <c r="E479" s="113" t="s">
        <v>139</v>
      </c>
      <c r="F479" s="113" t="s">
        <v>558</v>
      </c>
      <c r="G479" s="63"/>
    </row>
    <row r="480" spans="1:7" ht="12.75" hidden="1">
      <c r="A480" s="13"/>
      <c r="B480" s="62"/>
      <c r="C480" s="62"/>
      <c r="D480" s="62"/>
      <c r="E480" s="62"/>
      <c r="F480" s="62"/>
      <c r="G480" s="63"/>
    </row>
    <row r="481" spans="1:7" ht="79.5" customHeight="1" hidden="1">
      <c r="A481" s="13" t="s">
        <v>166</v>
      </c>
      <c r="B481" s="62" t="s">
        <v>31</v>
      </c>
      <c r="C481" s="62" t="s">
        <v>61</v>
      </c>
      <c r="D481" s="62" t="s">
        <v>94</v>
      </c>
      <c r="E481" s="62" t="s">
        <v>167</v>
      </c>
      <c r="F481" s="62"/>
      <c r="G481" s="63">
        <f>G482+G490+G498</f>
        <v>0</v>
      </c>
    </row>
    <row r="482" spans="1:7" ht="25.5" hidden="1">
      <c r="A482" s="13" t="s">
        <v>339</v>
      </c>
      <c r="B482" s="62" t="s">
        <v>31</v>
      </c>
      <c r="C482" s="62" t="s">
        <v>61</v>
      </c>
      <c r="D482" s="62" t="s">
        <v>94</v>
      </c>
      <c r="E482" s="62" t="s">
        <v>340</v>
      </c>
      <c r="F482" s="62"/>
      <c r="G482" s="63">
        <f>G483+G485</f>
        <v>0</v>
      </c>
    </row>
    <row r="483" spans="1:7" ht="76.5" hidden="1">
      <c r="A483" s="110" t="s">
        <v>485</v>
      </c>
      <c r="B483" s="62" t="s">
        <v>31</v>
      </c>
      <c r="C483" s="62" t="s">
        <v>61</v>
      </c>
      <c r="D483" s="62" t="s">
        <v>94</v>
      </c>
      <c r="E483" s="62" t="s">
        <v>340</v>
      </c>
      <c r="F483" s="62" t="s">
        <v>486</v>
      </c>
      <c r="G483" s="63">
        <f>G484</f>
        <v>0</v>
      </c>
    </row>
    <row r="484" spans="1:7" ht="25.5" hidden="1">
      <c r="A484" s="110" t="s">
        <v>487</v>
      </c>
      <c r="B484" s="62" t="s">
        <v>31</v>
      </c>
      <c r="C484" s="62" t="s">
        <v>61</v>
      </c>
      <c r="D484" s="62" t="s">
        <v>94</v>
      </c>
      <c r="E484" s="62" t="s">
        <v>340</v>
      </c>
      <c r="F484" s="62" t="s">
        <v>488</v>
      </c>
      <c r="G484" s="63"/>
    </row>
    <row r="485" spans="1:7" ht="26.25" customHeight="1" hidden="1">
      <c r="A485" s="110" t="s">
        <v>489</v>
      </c>
      <c r="B485" s="62" t="s">
        <v>31</v>
      </c>
      <c r="C485" s="62" t="s">
        <v>61</v>
      </c>
      <c r="D485" s="62" t="s">
        <v>94</v>
      </c>
      <c r="E485" s="62" t="s">
        <v>340</v>
      </c>
      <c r="F485" s="62" t="s">
        <v>490</v>
      </c>
      <c r="G485" s="63">
        <f>G486</f>
        <v>0</v>
      </c>
    </row>
    <row r="486" spans="1:7" ht="27.75" customHeight="1" hidden="1">
      <c r="A486" s="110" t="s">
        <v>491</v>
      </c>
      <c r="B486" s="62" t="s">
        <v>31</v>
      </c>
      <c r="C486" s="62" t="s">
        <v>61</v>
      </c>
      <c r="D486" s="62" t="s">
        <v>94</v>
      </c>
      <c r="E486" s="62" t="s">
        <v>340</v>
      </c>
      <c r="F486" s="62" t="s">
        <v>492</v>
      </c>
      <c r="G486" s="63"/>
    </row>
    <row r="487" spans="1:7" ht="12.75" hidden="1">
      <c r="A487" s="75" t="s">
        <v>528</v>
      </c>
      <c r="B487" s="62" t="s">
        <v>31</v>
      </c>
      <c r="C487" s="62" t="s">
        <v>61</v>
      </c>
      <c r="D487" s="62" t="s">
        <v>94</v>
      </c>
      <c r="E487" s="62" t="s">
        <v>340</v>
      </c>
      <c r="F487" s="113" t="s">
        <v>494</v>
      </c>
      <c r="G487" s="63">
        <f>G488+G489</f>
        <v>0</v>
      </c>
    </row>
    <row r="488" spans="1:7" ht="25.5" hidden="1">
      <c r="A488" s="75" t="s">
        <v>559</v>
      </c>
      <c r="B488" s="62" t="s">
        <v>31</v>
      </c>
      <c r="C488" s="62" t="s">
        <v>61</v>
      </c>
      <c r="D488" s="62" t="s">
        <v>94</v>
      </c>
      <c r="E488" s="62" t="s">
        <v>340</v>
      </c>
      <c r="F488" s="113" t="s">
        <v>496</v>
      </c>
      <c r="G488" s="63"/>
    </row>
    <row r="489" spans="1:7" ht="25.5" hidden="1">
      <c r="A489" s="75" t="s">
        <v>560</v>
      </c>
      <c r="B489" s="62" t="s">
        <v>31</v>
      </c>
      <c r="C489" s="62" t="s">
        <v>61</v>
      </c>
      <c r="D489" s="62" t="s">
        <v>94</v>
      </c>
      <c r="E489" s="62" t="s">
        <v>168</v>
      </c>
      <c r="F489" s="113" t="s">
        <v>499</v>
      </c>
      <c r="G489" s="63"/>
    </row>
    <row r="490" spans="1:7" ht="25.5" hidden="1">
      <c r="A490" s="13" t="s">
        <v>341</v>
      </c>
      <c r="B490" s="62" t="s">
        <v>31</v>
      </c>
      <c r="C490" s="62" t="s">
        <v>61</v>
      </c>
      <c r="D490" s="62" t="s">
        <v>94</v>
      </c>
      <c r="E490" s="62" t="s">
        <v>342</v>
      </c>
      <c r="F490" s="62"/>
      <c r="G490" s="63">
        <f>G491+G493</f>
        <v>0</v>
      </c>
    </row>
    <row r="491" spans="1:7" ht="76.5" hidden="1">
      <c r="A491" s="110" t="s">
        <v>485</v>
      </c>
      <c r="B491" s="62" t="s">
        <v>31</v>
      </c>
      <c r="C491" s="62" t="s">
        <v>61</v>
      </c>
      <c r="D491" s="62" t="s">
        <v>94</v>
      </c>
      <c r="E491" s="62" t="s">
        <v>342</v>
      </c>
      <c r="F491" s="62" t="s">
        <v>486</v>
      </c>
      <c r="G491" s="63">
        <f>G492</f>
        <v>0</v>
      </c>
    </row>
    <row r="492" spans="1:7" ht="25.5" hidden="1">
      <c r="A492" s="110" t="s">
        <v>487</v>
      </c>
      <c r="B492" s="62" t="s">
        <v>31</v>
      </c>
      <c r="C492" s="62" t="s">
        <v>61</v>
      </c>
      <c r="D492" s="62" t="s">
        <v>94</v>
      </c>
      <c r="E492" s="62" t="s">
        <v>342</v>
      </c>
      <c r="F492" s="62" t="s">
        <v>488</v>
      </c>
      <c r="G492" s="63"/>
    </row>
    <row r="493" spans="1:7" ht="25.5" hidden="1">
      <c r="A493" s="110" t="s">
        <v>489</v>
      </c>
      <c r="B493" s="62" t="s">
        <v>31</v>
      </c>
      <c r="C493" s="62" t="s">
        <v>61</v>
      </c>
      <c r="D493" s="62" t="s">
        <v>94</v>
      </c>
      <c r="E493" s="62" t="s">
        <v>600</v>
      </c>
      <c r="F493" s="62" t="s">
        <v>490</v>
      </c>
      <c r="G493" s="63">
        <f>G494</f>
        <v>0</v>
      </c>
    </row>
    <row r="494" spans="1:7" ht="25.5" hidden="1">
      <c r="A494" s="110" t="s">
        <v>491</v>
      </c>
      <c r="B494" s="62" t="s">
        <v>31</v>
      </c>
      <c r="C494" s="62" t="s">
        <v>61</v>
      </c>
      <c r="D494" s="62" t="s">
        <v>94</v>
      </c>
      <c r="E494" s="62" t="s">
        <v>600</v>
      </c>
      <c r="F494" s="62" t="s">
        <v>492</v>
      </c>
      <c r="G494" s="63"/>
    </row>
    <row r="495" spans="1:7" ht="12.75" hidden="1">
      <c r="A495" s="75" t="s">
        <v>528</v>
      </c>
      <c r="B495" s="62" t="s">
        <v>31</v>
      </c>
      <c r="C495" s="62" t="s">
        <v>61</v>
      </c>
      <c r="D495" s="62" t="s">
        <v>94</v>
      </c>
      <c r="E495" s="62" t="s">
        <v>600</v>
      </c>
      <c r="F495" s="113" t="s">
        <v>494</v>
      </c>
      <c r="G495" s="63"/>
    </row>
    <row r="496" spans="1:7" ht="25.5" hidden="1">
      <c r="A496" s="75" t="s">
        <v>559</v>
      </c>
      <c r="B496" s="62" t="s">
        <v>31</v>
      </c>
      <c r="C496" s="62" t="s">
        <v>61</v>
      </c>
      <c r="D496" s="62" t="s">
        <v>94</v>
      </c>
      <c r="E496" s="62" t="s">
        <v>600</v>
      </c>
      <c r="F496" s="113" t="s">
        <v>496</v>
      </c>
      <c r="G496" s="63"/>
    </row>
    <row r="497" spans="1:7" ht="25.5" hidden="1">
      <c r="A497" s="75" t="s">
        <v>560</v>
      </c>
      <c r="B497" s="62" t="s">
        <v>31</v>
      </c>
      <c r="C497" s="62" t="s">
        <v>61</v>
      </c>
      <c r="D497" s="62" t="s">
        <v>94</v>
      </c>
      <c r="E497" s="62" t="s">
        <v>600</v>
      </c>
      <c r="F497" s="113" t="s">
        <v>499</v>
      </c>
      <c r="G497" s="63"/>
    </row>
    <row r="498" spans="1:7" ht="25.5" hidden="1">
      <c r="A498" s="13" t="s">
        <v>343</v>
      </c>
      <c r="B498" s="62" t="s">
        <v>31</v>
      </c>
      <c r="C498" s="62" t="s">
        <v>61</v>
      </c>
      <c r="D498" s="62" t="s">
        <v>94</v>
      </c>
      <c r="E498" s="62" t="s">
        <v>344</v>
      </c>
      <c r="F498" s="62"/>
      <c r="G498" s="63">
        <f>G499+G501</f>
        <v>0</v>
      </c>
    </row>
    <row r="499" spans="1:7" ht="76.5" hidden="1">
      <c r="A499" s="110" t="s">
        <v>485</v>
      </c>
      <c r="B499" s="62" t="s">
        <v>31</v>
      </c>
      <c r="C499" s="62" t="s">
        <v>61</v>
      </c>
      <c r="D499" s="62" t="s">
        <v>94</v>
      </c>
      <c r="E499" s="62" t="s">
        <v>344</v>
      </c>
      <c r="F499" s="62" t="s">
        <v>486</v>
      </c>
      <c r="G499" s="63">
        <f>G500</f>
        <v>0</v>
      </c>
    </row>
    <row r="500" spans="1:7" ht="25.5" hidden="1">
      <c r="A500" s="110" t="s">
        <v>487</v>
      </c>
      <c r="B500" s="62" t="s">
        <v>31</v>
      </c>
      <c r="C500" s="62" t="s">
        <v>61</v>
      </c>
      <c r="D500" s="62" t="s">
        <v>94</v>
      </c>
      <c r="E500" s="62" t="s">
        <v>344</v>
      </c>
      <c r="F500" s="62" t="s">
        <v>488</v>
      </c>
      <c r="G500" s="63"/>
    </row>
    <row r="501" spans="1:7" ht="25.5" hidden="1">
      <c r="A501" s="110" t="s">
        <v>489</v>
      </c>
      <c r="B501" s="62" t="s">
        <v>31</v>
      </c>
      <c r="C501" s="62" t="s">
        <v>61</v>
      </c>
      <c r="D501" s="62" t="s">
        <v>94</v>
      </c>
      <c r="E501" s="62" t="s">
        <v>344</v>
      </c>
      <c r="F501" s="62" t="s">
        <v>490</v>
      </c>
      <c r="G501" s="63">
        <f>G502</f>
        <v>0</v>
      </c>
    </row>
    <row r="502" spans="1:7" ht="25.5" hidden="1">
      <c r="A502" s="110" t="s">
        <v>491</v>
      </c>
      <c r="B502" s="62" t="s">
        <v>31</v>
      </c>
      <c r="C502" s="62" t="s">
        <v>61</v>
      </c>
      <c r="D502" s="62" t="s">
        <v>94</v>
      </c>
      <c r="E502" s="62" t="s">
        <v>344</v>
      </c>
      <c r="F502" s="62" t="s">
        <v>492</v>
      </c>
      <c r="G502" s="63"/>
    </row>
    <row r="503" spans="1:7" ht="12.75" hidden="1">
      <c r="A503" s="75" t="s">
        <v>528</v>
      </c>
      <c r="B503" s="62" t="s">
        <v>31</v>
      </c>
      <c r="C503" s="62" t="s">
        <v>61</v>
      </c>
      <c r="D503" s="62" t="s">
        <v>94</v>
      </c>
      <c r="E503" s="62" t="s">
        <v>344</v>
      </c>
      <c r="F503" s="113" t="s">
        <v>494</v>
      </c>
      <c r="G503" s="63">
        <f>G504+G505</f>
        <v>0</v>
      </c>
    </row>
    <row r="504" spans="1:7" ht="25.5" hidden="1">
      <c r="A504" s="75" t="s">
        <v>559</v>
      </c>
      <c r="B504" s="62" t="s">
        <v>31</v>
      </c>
      <c r="C504" s="62" t="s">
        <v>61</v>
      </c>
      <c r="D504" s="62" t="s">
        <v>94</v>
      </c>
      <c r="E504" s="62" t="s">
        <v>344</v>
      </c>
      <c r="F504" s="113" t="s">
        <v>496</v>
      </c>
      <c r="G504" s="63"/>
    </row>
    <row r="505" spans="1:7" ht="25.5" hidden="1">
      <c r="A505" s="75" t="s">
        <v>560</v>
      </c>
      <c r="B505" s="62" t="s">
        <v>31</v>
      </c>
      <c r="C505" s="62" t="s">
        <v>61</v>
      </c>
      <c r="D505" s="62" t="s">
        <v>94</v>
      </c>
      <c r="E505" s="62" t="s">
        <v>344</v>
      </c>
      <c r="F505" s="113" t="s">
        <v>499</v>
      </c>
      <c r="G505" s="63"/>
    </row>
    <row r="506" spans="1:7" ht="12.75" hidden="1">
      <c r="A506" s="13"/>
      <c r="B506" s="62"/>
      <c r="C506" s="62"/>
      <c r="D506" s="62"/>
      <c r="E506" s="62"/>
      <c r="F506" s="62"/>
      <c r="G506" s="63"/>
    </row>
    <row r="507" spans="1:7" ht="12.75" hidden="1">
      <c r="A507" s="12"/>
      <c r="B507" s="64"/>
      <c r="C507" s="64"/>
      <c r="D507" s="64"/>
      <c r="E507" s="64"/>
      <c r="F507" s="64"/>
      <c r="G507" s="65"/>
    </row>
    <row r="508" spans="1:7" ht="12.75" hidden="1">
      <c r="A508" s="13"/>
      <c r="B508" s="62"/>
      <c r="C508" s="62"/>
      <c r="D508" s="62"/>
      <c r="E508" s="62"/>
      <c r="F508" s="62"/>
      <c r="G508" s="63"/>
    </row>
    <row r="509" spans="1:7" ht="12.75" hidden="1">
      <c r="A509" s="13"/>
      <c r="B509" s="62"/>
      <c r="C509" s="62"/>
      <c r="D509" s="62"/>
      <c r="E509" s="62"/>
      <c r="F509" s="62"/>
      <c r="G509" s="63"/>
    </row>
    <row r="510" spans="1:7" ht="12.75" hidden="1">
      <c r="A510" s="13"/>
      <c r="B510" s="62"/>
      <c r="C510" s="62"/>
      <c r="D510" s="62"/>
      <c r="E510" s="62"/>
      <c r="F510" s="62"/>
      <c r="G510" s="63"/>
    </row>
    <row r="511" spans="1:7" ht="12.75" hidden="1">
      <c r="A511" s="13"/>
      <c r="B511" s="62"/>
      <c r="C511" s="62"/>
      <c r="D511" s="62"/>
      <c r="E511" s="62"/>
      <c r="F511" s="62"/>
      <c r="G511" s="63"/>
    </row>
    <row r="512" spans="1:7" ht="12.75" hidden="1">
      <c r="A512" s="13"/>
      <c r="B512" s="62"/>
      <c r="C512" s="62"/>
      <c r="D512" s="62"/>
      <c r="E512" s="62"/>
      <c r="F512" s="62"/>
      <c r="G512" s="63"/>
    </row>
    <row r="513" spans="1:7" ht="12.75" hidden="1">
      <c r="A513" s="13"/>
      <c r="B513" s="62"/>
      <c r="C513" s="62"/>
      <c r="D513" s="62"/>
      <c r="E513" s="62"/>
      <c r="F513" s="62"/>
      <c r="G513" s="63"/>
    </row>
    <row r="514" spans="1:7" ht="12.75" hidden="1">
      <c r="A514" s="13"/>
      <c r="B514" s="62"/>
      <c r="C514" s="62"/>
      <c r="D514" s="62"/>
      <c r="E514" s="62"/>
      <c r="F514" s="62"/>
      <c r="G514" s="63"/>
    </row>
    <row r="515" spans="1:7" ht="12.75" hidden="1">
      <c r="A515" s="13"/>
      <c r="B515" s="62"/>
      <c r="C515" s="62"/>
      <c r="D515" s="62"/>
      <c r="E515" s="62"/>
      <c r="F515" s="62"/>
      <c r="G515" s="63"/>
    </row>
    <row r="516" spans="1:7" ht="25.5" hidden="1">
      <c r="A516" s="8" t="s">
        <v>90</v>
      </c>
      <c r="B516" s="56" t="s">
        <v>31</v>
      </c>
      <c r="C516" s="56" t="s">
        <v>61</v>
      </c>
      <c r="D516" s="56" t="s">
        <v>94</v>
      </c>
      <c r="E516" s="56" t="s">
        <v>91</v>
      </c>
      <c r="F516" s="56"/>
      <c r="G516" s="61">
        <f>G517+G520+G523+G526+G531+G534+G537</f>
        <v>0</v>
      </c>
    </row>
    <row r="517" spans="1:7" ht="51" hidden="1">
      <c r="A517" s="13" t="s">
        <v>370</v>
      </c>
      <c r="B517" s="62" t="s">
        <v>31</v>
      </c>
      <c r="C517" s="62" t="s">
        <v>61</v>
      </c>
      <c r="D517" s="62" t="s">
        <v>94</v>
      </c>
      <c r="E517" s="62" t="s">
        <v>177</v>
      </c>
      <c r="F517" s="62"/>
      <c r="G517" s="63">
        <f>G519</f>
        <v>0</v>
      </c>
    </row>
    <row r="518" spans="1:7" ht="25.5" hidden="1">
      <c r="A518" s="110" t="s">
        <v>489</v>
      </c>
      <c r="B518" s="62" t="s">
        <v>31</v>
      </c>
      <c r="C518" s="62" t="s">
        <v>61</v>
      </c>
      <c r="D518" s="62" t="s">
        <v>94</v>
      </c>
      <c r="E518" s="62" t="s">
        <v>177</v>
      </c>
      <c r="F518" s="62" t="s">
        <v>490</v>
      </c>
      <c r="G518" s="63">
        <f>G519</f>
        <v>0</v>
      </c>
    </row>
    <row r="519" spans="1:7" ht="25.5" hidden="1">
      <c r="A519" s="110" t="s">
        <v>491</v>
      </c>
      <c r="B519" s="62" t="s">
        <v>31</v>
      </c>
      <c r="C519" s="62" t="s">
        <v>61</v>
      </c>
      <c r="D519" s="62" t="s">
        <v>94</v>
      </c>
      <c r="E519" s="62" t="s">
        <v>177</v>
      </c>
      <c r="F519" s="62" t="s">
        <v>492</v>
      </c>
      <c r="G519" s="63"/>
    </row>
    <row r="520" spans="1:7" ht="51" hidden="1">
      <c r="A520" s="13" t="s">
        <v>601</v>
      </c>
      <c r="B520" s="62" t="s">
        <v>31</v>
      </c>
      <c r="C520" s="62" t="s">
        <v>61</v>
      </c>
      <c r="D520" s="62" t="s">
        <v>94</v>
      </c>
      <c r="E520" s="62" t="s">
        <v>175</v>
      </c>
      <c r="F520" s="62"/>
      <c r="G520" s="63">
        <f>G522</f>
        <v>0</v>
      </c>
    </row>
    <row r="521" spans="1:7" ht="25.5" hidden="1">
      <c r="A521" s="110" t="s">
        <v>489</v>
      </c>
      <c r="B521" s="62" t="s">
        <v>31</v>
      </c>
      <c r="C521" s="62" t="s">
        <v>61</v>
      </c>
      <c r="D521" s="62" t="s">
        <v>94</v>
      </c>
      <c r="E521" s="62" t="s">
        <v>175</v>
      </c>
      <c r="F521" s="62" t="s">
        <v>490</v>
      </c>
      <c r="G521" s="63">
        <f>G522</f>
        <v>0</v>
      </c>
    </row>
    <row r="522" spans="1:7" ht="25.5" hidden="1">
      <c r="A522" s="110" t="s">
        <v>491</v>
      </c>
      <c r="B522" s="62" t="s">
        <v>31</v>
      </c>
      <c r="C522" s="62" t="s">
        <v>61</v>
      </c>
      <c r="D522" s="62" t="s">
        <v>94</v>
      </c>
      <c r="E522" s="62" t="s">
        <v>175</v>
      </c>
      <c r="F522" s="62" t="s">
        <v>492</v>
      </c>
      <c r="G522" s="63"/>
    </row>
    <row r="523" spans="1:7" ht="25.5" hidden="1">
      <c r="A523" s="110" t="s">
        <v>602</v>
      </c>
      <c r="B523" s="62" t="s">
        <v>31</v>
      </c>
      <c r="C523" s="62" t="s">
        <v>61</v>
      </c>
      <c r="D523" s="62" t="s">
        <v>94</v>
      </c>
      <c r="E523" s="62" t="s">
        <v>267</v>
      </c>
      <c r="F523" s="62"/>
      <c r="G523" s="63">
        <f>G524</f>
        <v>0</v>
      </c>
    </row>
    <row r="524" spans="1:7" ht="25.5" hidden="1">
      <c r="A524" s="110" t="s">
        <v>489</v>
      </c>
      <c r="B524" s="62" t="s">
        <v>31</v>
      </c>
      <c r="C524" s="62" t="s">
        <v>61</v>
      </c>
      <c r="D524" s="62" t="s">
        <v>94</v>
      </c>
      <c r="E524" s="62" t="s">
        <v>267</v>
      </c>
      <c r="F524" s="62" t="s">
        <v>490</v>
      </c>
      <c r="G524" s="63">
        <f>G525</f>
        <v>0</v>
      </c>
    </row>
    <row r="525" spans="1:7" ht="25.5" hidden="1">
      <c r="A525" s="110" t="s">
        <v>491</v>
      </c>
      <c r="B525" s="62" t="s">
        <v>31</v>
      </c>
      <c r="C525" s="62" t="s">
        <v>61</v>
      </c>
      <c r="D525" s="62" t="s">
        <v>94</v>
      </c>
      <c r="E525" s="62" t="s">
        <v>603</v>
      </c>
      <c r="F525" s="62" t="s">
        <v>492</v>
      </c>
      <c r="G525" s="63"/>
    </row>
    <row r="526" spans="1:7" ht="25.5" hidden="1">
      <c r="A526" s="13" t="s">
        <v>371</v>
      </c>
      <c r="B526" s="62" t="s">
        <v>31</v>
      </c>
      <c r="C526" s="62" t="s">
        <v>61</v>
      </c>
      <c r="D526" s="62" t="s">
        <v>94</v>
      </c>
      <c r="E526" s="62" t="s">
        <v>181</v>
      </c>
      <c r="F526" s="62"/>
      <c r="G526" s="63">
        <f>G530+G527</f>
        <v>0</v>
      </c>
    </row>
    <row r="527" spans="1:7" ht="25.5" hidden="1">
      <c r="A527" s="110" t="s">
        <v>489</v>
      </c>
      <c r="B527" s="62" t="s">
        <v>31</v>
      </c>
      <c r="C527" s="62" t="s">
        <v>61</v>
      </c>
      <c r="D527" s="62" t="s">
        <v>94</v>
      </c>
      <c r="E527" s="62" t="s">
        <v>181</v>
      </c>
      <c r="F527" s="62" t="s">
        <v>490</v>
      </c>
      <c r="G527" s="63">
        <f>G528</f>
        <v>0</v>
      </c>
    </row>
    <row r="528" spans="1:7" ht="25.5" hidden="1">
      <c r="A528" s="110" t="s">
        <v>491</v>
      </c>
      <c r="B528" s="62" t="s">
        <v>31</v>
      </c>
      <c r="C528" s="62" t="s">
        <v>61</v>
      </c>
      <c r="D528" s="62" t="s">
        <v>94</v>
      </c>
      <c r="E528" s="62" t="s">
        <v>683</v>
      </c>
      <c r="F528" s="62" t="s">
        <v>492</v>
      </c>
      <c r="G528" s="63"/>
    </row>
    <row r="529" spans="1:7" ht="25.5" hidden="1">
      <c r="A529" s="110" t="s">
        <v>555</v>
      </c>
      <c r="B529" s="62" t="s">
        <v>31</v>
      </c>
      <c r="C529" s="62" t="s">
        <v>61</v>
      </c>
      <c r="D529" s="62" t="s">
        <v>94</v>
      </c>
      <c r="E529" s="62" t="s">
        <v>181</v>
      </c>
      <c r="F529" s="62" t="s">
        <v>556</v>
      </c>
      <c r="G529" s="63">
        <f>G530</f>
        <v>0</v>
      </c>
    </row>
    <row r="530" spans="1:7" ht="25.5" hidden="1">
      <c r="A530" s="110" t="s">
        <v>604</v>
      </c>
      <c r="B530" s="62" t="s">
        <v>31</v>
      </c>
      <c r="C530" s="62" t="s">
        <v>61</v>
      </c>
      <c r="D530" s="62" t="s">
        <v>94</v>
      </c>
      <c r="E530" s="62" t="s">
        <v>181</v>
      </c>
      <c r="F530" s="62" t="s">
        <v>605</v>
      </c>
      <c r="G530" s="63"/>
    </row>
    <row r="531" spans="1:7" ht="38.25" hidden="1">
      <c r="A531" s="110" t="s">
        <v>566</v>
      </c>
      <c r="B531" s="62" t="s">
        <v>31</v>
      </c>
      <c r="C531" s="62" t="s">
        <v>61</v>
      </c>
      <c r="D531" s="62" t="s">
        <v>94</v>
      </c>
      <c r="E531" s="62" t="s">
        <v>355</v>
      </c>
      <c r="F531" s="62"/>
      <c r="G531" s="63">
        <f>G532</f>
        <v>0</v>
      </c>
    </row>
    <row r="532" spans="1:7" ht="25.5" hidden="1">
      <c r="A532" s="110" t="s">
        <v>489</v>
      </c>
      <c r="B532" s="62" t="s">
        <v>31</v>
      </c>
      <c r="C532" s="62" t="s">
        <v>61</v>
      </c>
      <c r="D532" s="62" t="s">
        <v>94</v>
      </c>
      <c r="E532" s="62" t="s">
        <v>355</v>
      </c>
      <c r="F532" s="62" t="s">
        <v>490</v>
      </c>
      <c r="G532" s="63">
        <f>G533</f>
        <v>0</v>
      </c>
    </row>
    <row r="533" spans="1:7" ht="25.5" hidden="1">
      <c r="A533" s="110" t="s">
        <v>491</v>
      </c>
      <c r="B533" s="62" t="s">
        <v>31</v>
      </c>
      <c r="C533" s="62" t="s">
        <v>61</v>
      </c>
      <c r="D533" s="62" t="s">
        <v>94</v>
      </c>
      <c r="E533" s="62" t="s">
        <v>355</v>
      </c>
      <c r="F533" s="62" t="s">
        <v>492</v>
      </c>
      <c r="G533" s="63"/>
    </row>
    <row r="534" spans="1:7" ht="51" hidden="1">
      <c r="A534" s="13" t="s">
        <v>178</v>
      </c>
      <c r="B534" s="62" t="s">
        <v>31</v>
      </c>
      <c r="C534" s="62" t="s">
        <v>61</v>
      </c>
      <c r="D534" s="62" t="s">
        <v>94</v>
      </c>
      <c r="E534" s="62" t="s">
        <v>179</v>
      </c>
      <c r="F534" s="62"/>
      <c r="G534" s="63">
        <f>G535</f>
        <v>0</v>
      </c>
    </row>
    <row r="535" spans="1:7" ht="25.5" hidden="1">
      <c r="A535" s="110" t="s">
        <v>489</v>
      </c>
      <c r="B535" s="62" t="s">
        <v>31</v>
      </c>
      <c r="C535" s="62" t="s">
        <v>61</v>
      </c>
      <c r="D535" s="62" t="s">
        <v>94</v>
      </c>
      <c r="E535" s="62" t="s">
        <v>179</v>
      </c>
      <c r="F535" s="62" t="s">
        <v>490</v>
      </c>
      <c r="G535" s="63">
        <f>G536</f>
        <v>0</v>
      </c>
    </row>
    <row r="536" spans="1:7" ht="25.5" hidden="1">
      <c r="A536" s="110" t="s">
        <v>491</v>
      </c>
      <c r="B536" s="62" t="s">
        <v>31</v>
      </c>
      <c r="C536" s="62" t="s">
        <v>61</v>
      </c>
      <c r="D536" s="62" t="s">
        <v>94</v>
      </c>
      <c r="E536" s="62" t="s">
        <v>179</v>
      </c>
      <c r="F536" s="62" t="s">
        <v>492</v>
      </c>
      <c r="G536" s="63"/>
    </row>
    <row r="537" spans="1:7" ht="51" hidden="1">
      <c r="A537" s="13" t="s">
        <v>606</v>
      </c>
      <c r="B537" s="62" t="s">
        <v>31</v>
      </c>
      <c r="C537" s="62" t="s">
        <v>61</v>
      </c>
      <c r="D537" s="62" t="s">
        <v>94</v>
      </c>
      <c r="E537" s="62" t="s">
        <v>568</v>
      </c>
      <c r="F537" s="62"/>
      <c r="G537" s="63">
        <f>G538</f>
        <v>0</v>
      </c>
    </row>
    <row r="538" spans="1:7" ht="25.5" hidden="1">
      <c r="A538" s="110" t="s">
        <v>489</v>
      </c>
      <c r="B538" s="62" t="s">
        <v>31</v>
      </c>
      <c r="C538" s="62" t="s">
        <v>61</v>
      </c>
      <c r="D538" s="62" t="s">
        <v>94</v>
      </c>
      <c r="E538" s="62" t="s">
        <v>568</v>
      </c>
      <c r="F538" s="62" t="s">
        <v>490</v>
      </c>
      <c r="G538" s="63">
        <f>G539</f>
        <v>0</v>
      </c>
    </row>
    <row r="539" spans="1:7" ht="25.5" hidden="1">
      <c r="A539" s="110" t="s">
        <v>491</v>
      </c>
      <c r="B539" s="62" t="s">
        <v>31</v>
      </c>
      <c r="C539" s="62" t="s">
        <v>61</v>
      </c>
      <c r="D539" s="62" t="s">
        <v>94</v>
      </c>
      <c r="E539" s="62" t="s">
        <v>568</v>
      </c>
      <c r="F539" s="62" t="s">
        <v>492</v>
      </c>
      <c r="G539" s="63"/>
    </row>
    <row r="540" spans="1:7" ht="12.75" hidden="1">
      <c r="A540" s="13"/>
      <c r="B540" s="62"/>
      <c r="C540" s="62"/>
      <c r="D540" s="62"/>
      <c r="E540" s="62"/>
      <c r="F540" s="62"/>
      <c r="G540" s="63"/>
    </row>
    <row r="541" spans="1:7" ht="12.75" hidden="1">
      <c r="A541" s="13"/>
      <c r="B541" s="62"/>
      <c r="C541" s="62"/>
      <c r="D541" s="62"/>
      <c r="E541" s="62"/>
      <c r="F541" s="62"/>
      <c r="G541" s="63"/>
    </row>
    <row r="542" spans="1:7" ht="12.75" hidden="1">
      <c r="A542" s="8" t="s">
        <v>196</v>
      </c>
      <c r="B542" s="56" t="s">
        <v>31</v>
      </c>
      <c r="C542" s="56" t="s">
        <v>197</v>
      </c>
      <c r="D542" s="56"/>
      <c r="E542" s="56"/>
      <c r="F542" s="56"/>
      <c r="G542" s="61">
        <f>G543+G550+G570</f>
        <v>0</v>
      </c>
    </row>
    <row r="543" spans="1:7" ht="12.75" hidden="1">
      <c r="A543" s="8" t="s">
        <v>204</v>
      </c>
      <c r="B543" s="62" t="s">
        <v>31</v>
      </c>
      <c r="C543" s="56" t="s">
        <v>197</v>
      </c>
      <c r="D543" s="56" t="s">
        <v>53</v>
      </c>
      <c r="E543" s="56"/>
      <c r="F543" s="56"/>
      <c r="G543" s="61">
        <f>G544</f>
        <v>0</v>
      </c>
    </row>
    <row r="544" spans="1:7" ht="12.75" hidden="1">
      <c r="A544" s="8" t="s">
        <v>205</v>
      </c>
      <c r="B544" s="62" t="s">
        <v>31</v>
      </c>
      <c r="C544" s="56" t="s">
        <v>197</v>
      </c>
      <c r="D544" s="56" t="s">
        <v>53</v>
      </c>
      <c r="E544" s="56" t="s">
        <v>206</v>
      </c>
      <c r="F544" s="56"/>
      <c r="G544" s="61">
        <f>G545</f>
        <v>0</v>
      </c>
    </row>
    <row r="545" spans="1:7" ht="63.75" hidden="1">
      <c r="A545" s="13" t="s">
        <v>207</v>
      </c>
      <c r="B545" s="62" t="s">
        <v>31</v>
      </c>
      <c r="C545" s="62" t="s">
        <v>197</v>
      </c>
      <c r="D545" s="62" t="s">
        <v>53</v>
      </c>
      <c r="E545" s="62" t="s">
        <v>573</v>
      </c>
      <c r="F545" s="62"/>
      <c r="G545" s="63">
        <f>G546</f>
        <v>0</v>
      </c>
    </row>
    <row r="546" spans="1:7" ht="51" hidden="1">
      <c r="A546" s="13" t="s">
        <v>208</v>
      </c>
      <c r="B546" s="62" t="s">
        <v>31</v>
      </c>
      <c r="C546" s="62" t="s">
        <v>197</v>
      </c>
      <c r="D546" s="62" t="s">
        <v>53</v>
      </c>
      <c r="E546" s="62" t="s">
        <v>573</v>
      </c>
      <c r="F546" s="62"/>
      <c r="G546" s="63">
        <f>G547</f>
        <v>0</v>
      </c>
    </row>
    <row r="547" spans="1:7" ht="25.5" hidden="1">
      <c r="A547" s="13" t="s">
        <v>570</v>
      </c>
      <c r="B547" s="62" t="s">
        <v>31</v>
      </c>
      <c r="C547" s="62" t="s">
        <v>197</v>
      </c>
      <c r="D547" s="62" t="s">
        <v>53</v>
      </c>
      <c r="E547" s="62" t="s">
        <v>573</v>
      </c>
      <c r="F547" s="62" t="s">
        <v>556</v>
      </c>
      <c r="G547" s="63">
        <f>G548</f>
        <v>0</v>
      </c>
    </row>
    <row r="548" spans="1:7" ht="25.5" hidden="1">
      <c r="A548" s="13" t="s">
        <v>574</v>
      </c>
      <c r="B548" s="62" t="s">
        <v>31</v>
      </c>
      <c r="C548" s="62" t="s">
        <v>197</v>
      </c>
      <c r="D548" s="62" t="s">
        <v>53</v>
      </c>
      <c r="E548" s="62" t="s">
        <v>573</v>
      </c>
      <c r="F548" s="62" t="s">
        <v>575</v>
      </c>
      <c r="G548" s="63"/>
    </row>
    <row r="549" spans="1:7" ht="12.75" hidden="1">
      <c r="A549" s="8"/>
      <c r="B549" s="56"/>
      <c r="C549" s="56"/>
      <c r="D549" s="56"/>
      <c r="E549" s="56"/>
      <c r="F549" s="56"/>
      <c r="G549" s="61"/>
    </row>
    <row r="550" spans="1:7" ht="12.75" hidden="1">
      <c r="A550" s="8" t="s">
        <v>372</v>
      </c>
      <c r="B550" s="56" t="s">
        <v>31</v>
      </c>
      <c r="C550" s="56" t="s">
        <v>197</v>
      </c>
      <c r="D550" s="56" t="s">
        <v>57</v>
      </c>
      <c r="E550" s="56"/>
      <c r="F550" s="56"/>
      <c r="G550" s="61">
        <f>G551+G555</f>
        <v>0</v>
      </c>
    </row>
    <row r="551" spans="1:7" ht="12.75" hidden="1">
      <c r="A551" s="13" t="s">
        <v>219</v>
      </c>
      <c r="B551" s="62" t="s">
        <v>31</v>
      </c>
      <c r="C551" s="62" t="s">
        <v>197</v>
      </c>
      <c r="D551" s="62" t="s">
        <v>57</v>
      </c>
      <c r="E551" s="62" t="s">
        <v>206</v>
      </c>
      <c r="F551" s="62"/>
      <c r="G551" s="63">
        <f>G552</f>
        <v>0</v>
      </c>
    </row>
    <row r="552" spans="1:7" ht="38.25" hidden="1">
      <c r="A552" s="13" t="s">
        <v>220</v>
      </c>
      <c r="B552" s="62" t="s">
        <v>31</v>
      </c>
      <c r="C552" s="62" t="s">
        <v>197</v>
      </c>
      <c r="D552" s="62" t="s">
        <v>57</v>
      </c>
      <c r="E552" s="62" t="s">
        <v>221</v>
      </c>
      <c r="F552" s="62"/>
      <c r="G552" s="63">
        <f>G553</f>
        <v>0</v>
      </c>
    </row>
    <row r="553" spans="1:7" ht="25.5" hidden="1">
      <c r="A553" s="13" t="s">
        <v>576</v>
      </c>
      <c r="B553" s="62" t="s">
        <v>31</v>
      </c>
      <c r="C553" s="62" t="s">
        <v>197</v>
      </c>
      <c r="D553" s="62" t="s">
        <v>57</v>
      </c>
      <c r="E553" s="62" t="s">
        <v>221</v>
      </c>
      <c r="F553" s="62" t="s">
        <v>556</v>
      </c>
      <c r="G553" s="63">
        <f>G554</f>
        <v>0</v>
      </c>
    </row>
    <row r="554" spans="1:7" ht="25.5" hidden="1">
      <c r="A554" s="13" t="s">
        <v>579</v>
      </c>
      <c r="B554" s="62" t="s">
        <v>31</v>
      </c>
      <c r="C554" s="62" t="s">
        <v>197</v>
      </c>
      <c r="D554" s="62" t="s">
        <v>57</v>
      </c>
      <c r="E554" s="62" t="s">
        <v>221</v>
      </c>
      <c r="F554" s="62" t="s">
        <v>580</v>
      </c>
      <c r="G554" s="63"/>
    </row>
    <row r="555" spans="1:7" ht="25.5" hidden="1">
      <c r="A555" s="13" t="s">
        <v>373</v>
      </c>
      <c r="B555" s="62" t="s">
        <v>31</v>
      </c>
      <c r="C555" s="62" t="s">
        <v>197</v>
      </c>
      <c r="D555" s="62" t="s">
        <v>57</v>
      </c>
      <c r="E555" s="62" t="s">
        <v>141</v>
      </c>
      <c r="F555" s="62"/>
      <c r="G555" s="63">
        <f>G556+G559+G564</f>
        <v>0</v>
      </c>
    </row>
    <row r="556" spans="1:7" ht="63.75" hidden="1">
      <c r="A556" s="75" t="s">
        <v>581</v>
      </c>
      <c r="B556" s="62" t="s">
        <v>31</v>
      </c>
      <c r="C556" s="68" t="s">
        <v>197</v>
      </c>
      <c r="D556" s="68" t="s">
        <v>57</v>
      </c>
      <c r="E556" s="68" t="s">
        <v>142</v>
      </c>
      <c r="F556" s="68"/>
      <c r="G556" s="66">
        <f>G557</f>
        <v>0</v>
      </c>
    </row>
    <row r="557" spans="1:7" ht="25.5" hidden="1">
      <c r="A557" s="13" t="s">
        <v>576</v>
      </c>
      <c r="B557" s="62" t="s">
        <v>31</v>
      </c>
      <c r="C557" s="62" t="s">
        <v>197</v>
      </c>
      <c r="D557" s="62" t="s">
        <v>57</v>
      </c>
      <c r="E557" s="62" t="s">
        <v>142</v>
      </c>
      <c r="F557" s="62" t="s">
        <v>556</v>
      </c>
      <c r="G557" s="63">
        <f>G558</f>
        <v>0</v>
      </c>
    </row>
    <row r="558" spans="1:7" ht="25.5" hidden="1">
      <c r="A558" s="13" t="s">
        <v>579</v>
      </c>
      <c r="B558" s="62" t="s">
        <v>31</v>
      </c>
      <c r="C558" s="62" t="s">
        <v>197</v>
      </c>
      <c r="D558" s="62" t="s">
        <v>57</v>
      </c>
      <c r="E558" s="62" t="s">
        <v>142</v>
      </c>
      <c r="F558" s="62" t="s">
        <v>580</v>
      </c>
      <c r="G558" s="63"/>
    </row>
    <row r="559" spans="1:7" ht="38.25" hidden="1">
      <c r="A559" s="13" t="s">
        <v>345</v>
      </c>
      <c r="B559" s="62" t="s">
        <v>31</v>
      </c>
      <c r="C559" s="62" t="s">
        <v>197</v>
      </c>
      <c r="D559" s="62" t="s">
        <v>57</v>
      </c>
      <c r="E559" s="62" t="s">
        <v>225</v>
      </c>
      <c r="F559" s="62"/>
      <c r="G559" s="63">
        <f>G560</f>
        <v>0</v>
      </c>
    </row>
    <row r="560" spans="1:7" ht="51" hidden="1">
      <c r="A560" s="13" t="s">
        <v>224</v>
      </c>
      <c r="B560" s="62" t="s">
        <v>31</v>
      </c>
      <c r="C560" s="62" t="s">
        <v>197</v>
      </c>
      <c r="D560" s="62" t="s">
        <v>57</v>
      </c>
      <c r="E560" s="62" t="s">
        <v>225</v>
      </c>
      <c r="F560" s="62"/>
      <c r="G560" s="63">
        <f>G561</f>
        <v>0</v>
      </c>
    </row>
    <row r="561" spans="1:7" ht="25.5" hidden="1">
      <c r="A561" s="13" t="s">
        <v>576</v>
      </c>
      <c r="B561" s="62" t="s">
        <v>31</v>
      </c>
      <c r="C561" s="62" t="s">
        <v>197</v>
      </c>
      <c r="D561" s="62" t="s">
        <v>57</v>
      </c>
      <c r="E561" s="62" t="s">
        <v>225</v>
      </c>
      <c r="F561" s="62" t="s">
        <v>556</v>
      </c>
      <c r="G561" s="66">
        <f>G562+G563</f>
        <v>0</v>
      </c>
    </row>
    <row r="562" spans="1:7" ht="25.5" hidden="1">
      <c r="A562" s="13" t="s">
        <v>579</v>
      </c>
      <c r="B562" s="62" t="s">
        <v>31</v>
      </c>
      <c r="C562" s="62" t="s">
        <v>197</v>
      </c>
      <c r="D562" s="62" t="s">
        <v>57</v>
      </c>
      <c r="E562" s="62" t="s">
        <v>225</v>
      </c>
      <c r="F562" s="62" t="s">
        <v>580</v>
      </c>
      <c r="G562" s="63"/>
    </row>
    <row r="563" spans="1:7" ht="38.25" hidden="1">
      <c r="A563" s="13" t="s">
        <v>582</v>
      </c>
      <c r="B563" s="62" t="s">
        <v>31</v>
      </c>
      <c r="C563" s="62" t="s">
        <v>197</v>
      </c>
      <c r="D563" s="62" t="s">
        <v>57</v>
      </c>
      <c r="E563" s="62" t="s">
        <v>225</v>
      </c>
      <c r="F563" s="62" t="s">
        <v>558</v>
      </c>
      <c r="G563" s="63"/>
    </row>
    <row r="564" spans="1:7" ht="25.5" hidden="1">
      <c r="A564" s="13" t="s">
        <v>226</v>
      </c>
      <c r="B564" s="62" t="s">
        <v>31</v>
      </c>
      <c r="C564" s="62" t="s">
        <v>197</v>
      </c>
      <c r="D564" s="62" t="s">
        <v>57</v>
      </c>
      <c r="E564" s="62" t="s">
        <v>227</v>
      </c>
      <c r="F564" s="62"/>
      <c r="G564" s="63">
        <f>G565</f>
        <v>0</v>
      </c>
    </row>
    <row r="565" spans="1:7" ht="25.5" hidden="1">
      <c r="A565" s="13" t="s">
        <v>576</v>
      </c>
      <c r="B565" s="62" t="s">
        <v>31</v>
      </c>
      <c r="C565" s="62" t="s">
        <v>197</v>
      </c>
      <c r="D565" s="62" t="s">
        <v>57</v>
      </c>
      <c r="E565" s="62" t="s">
        <v>227</v>
      </c>
      <c r="F565" s="62" t="s">
        <v>556</v>
      </c>
      <c r="G565" s="63">
        <f>G566</f>
        <v>0</v>
      </c>
    </row>
    <row r="566" spans="1:7" ht="25.5" hidden="1">
      <c r="A566" s="13" t="s">
        <v>579</v>
      </c>
      <c r="B566" s="62" t="s">
        <v>31</v>
      </c>
      <c r="C566" s="62" t="s">
        <v>197</v>
      </c>
      <c r="D566" s="62" t="s">
        <v>57</v>
      </c>
      <c r="E566" s="62" t="s">
        <v>227</v>
      </c>
      <c r="F566" s="62" t="s">
        <v>580</v>
      </c>
      <c r="G566" s="63"/>
    </row>
    <row r="567" spans="1:7" ht="12.75" hidden="1">
      <c r="A567" s="13"/>
      <c r="B567" s="62"/>
      <c r="C567" s="62"/>
      <c r="D567" s="62"/>
      <c r="E567" s="62"/>
      <c r="F567" s="62"/>
      <c r="G567" s="63"/>
    </row>
    <row r="568" spans="1:7" ht="12.75" hidden="1">
      <c r="A568" s="13"/>
      <c r="B568" s="62"/>
      <c r="C568" s="62"/>
      <c r="D568" s="62"/>
      <c r="E568" s="62"/>
      <c r="F568" s="62"/>
      <c r="G568" s="63"/>
    </row>
    <row r="569" spans="1:7" ht="12.75" hidden="1">
      <c r="A569" s="13"/>
      <c r="B569" s="62"/>
      <c r="C569" s="62"/>
      <c r="D569" s="62"/>
      <c r="E569" s="62"/>
      <c r="F569" s="62"/>
      <c r="G569" s="63"/>
    </row>
    <row r="570" spans="1:7" ht="25.5" hidden="1">
      <c r="A570" s="8" t="s">
        <v>230</v>
      </c>
      <c r="B570" s="56" t="s">
        <v>31</v>
      </c>
      <c r="C570" s="56" t="s">
        <v>197</v>
      </c>
      <c r="D570" s="56" t="s">
        <v>59</v>
      </c>
      <c r="E570" s="56"/>
      <c r="F570" s="56"/>
      <c r="G570" s="61">
        <f>G571</f>
        <v>0</v>
      </c>
    </row>
    <row r="571" spans="1:7" ht="25.5" hidden="1">
      <c r="A571" s="13" t="s">
        <v>90</v>
      </c>
      <c r="B571" s="62" t="s">
        <v>31</v>
      </c>
      <c r="C571" s="62" t="s">
        <v>197</v>
      </c>
      <c r="D571" s="62" t="s">
        <v>59</v>
      </c>
      <c r="E571" s="62" t="s">
        <v>91</v>
      </c>
      <c r="F571" s="62"/>
      <c r="G571" s="63">
        <f>G572+G575</f>
        <v>0</v>
      </c>
    </row>
    <row r="572" spans="1:7" ht="38.25" hidden="1">
      <c r="A572" s="13" t="s">
        <v>235</v>
      </c>
      <c r="B572" s="62" t="s">
        <v>31</v>
      </c>
      <c r="C572" s="62" t="s">
        <v>197</v>
      </c>
      <c r="D572" s="62" t="s">
        <v>59</v>
      </c>
      <c r="E572" s="62" t="s">
        <v>236</v>
      </c>
      <c r="F572" s="62"/>
      <c r="G572" s="63">
        <f>G574</f>
        <v>0</v>
      </c>
    </row>
    <row r="573" spans="1:7" ht="25.5" hidden="1">
      <c r="A573" s="110" t="s">
        <v>489</v>
      </c>
      <c r="B573" s="62" t="s">
        <v>31</v>
      </c>
      <c r="C573" s="62" t="s">
        <v>197</v>
      </c>
      <c r="D573" s="62" t="s">
        <v>59</v>
      </c>
      <c r="E573" s="62" t="s">
        <v>236</v>
      </c>
      <c r="F573" s="62" t="s">
        <v>490</v>
      </c>
      <c r="G573" s="63">
        <f>G574</f>
        <v>0</v>
      </c>
    </row>
    <row r="574" spans="1:7" ht="25.5" hidden="1">
      <c r="A574" s="110" t="s">
        <v>491</v>
      </c>
      <c r="B574" s="62" t="s">
        <v>31</v>
      </c>
      <c r="C574" s="62" t="s">
        <v>197</v>
      </c>
      <c r="D574" s="62" t="s">
        <v>59</v>
      </c>
      <c r="E574" s="62" t="s">
        <v>236</v>
      </c>
      <c r="F574" s="62" t="s">
        <v>492</v>
      </c>
      <c r="G574" s="63"/>
    </row>
    <row r="575" spans="1:7" ht="12.75" hidden="1">
      <c r="A575" s="13"/>
      <c r="B575" s="62"/>
      <c r="C575" s="62"/>
      <c r="D575" s="62"/>
      <c r="E575" s="62"/>
      <c r="F575" s="62"/>
      <c r="G575" s="63"/>
    </row>
    <row r="576" spans="1:7" ht="12.75" hidden="1">
      <c r="A576" s="13"/>
      <c r="B576" s="62"/>
      <c r="C576" s="62"/>
      <c r="D576" s="62"/>
      <c r="E576" s="62"/>
      <c r="F576" s="62"/>
      <c r="G576" s="63"/>
    </row>
    <row r="577" spans="1:7" ht="25.5" hidden="1">
      <c r="A577" s="8" t="s">
        <v>32</v>
      </c>
      <c r="B577" s="56" t="s">
        <v>328</v>
      </c>
      <c r="C577" s="56"/>
      <c r="D577" s="56"/>
      <c r="E577" s="56"/>
      <c r="F577" s="56"/>
      <c r="G577" s="61">
        <f>G578+G589</f>
        <v>0</v>
      </c>
    </row>
    <row r="578" spans="1:7" ht="12.75" hidden="1">
      <c r="A578" s="8" t="s">
        <v>42</v>
      </c>
      <c r="B578" s="56" t="s">
        <v>328</v>
      </c>
      <c r="C578" s="56" t="s">
        <v>43</v>
      </c>
      <c r="D578" s="56"/>
      <c r="E578" s="56"/>
      <c r="F578" s="56"/>
      <c r="G578" s="61">
        <f>G579</f>
        <v>0</v>
      </c>
    </row>
    <row r="579" spans="1:7" ht="12.75" hidden="1">
      <c r="A579" s="8" t="s">
        <v>346</v>
      </c>
      <c r="B579" s="56" t="s">
        <v>328</v>
      </c>
      <c r="C579" s="56" t="s">
        <v>43</v>
      </c>
      <c r="D579" s="56" t="s">
        <v>73</v>
      </c>
      <c r="E579" s="56"/>
      <c r="F579" s="56"/>
      <c r="G579" s="61">
        <f>G580</f>
        <v>0</v>
      </c>
    </row>
    <row r="580" spans="1:7" ht="25.5" hidden="1">
      <c r="A580" s="13" t="s">
        <v>347</v>
      </c>
      <c r="B580" s="62" t="s">
        <v>328</v>
      </c>
      <c r="C580" s="62" t="s">
        <v>43</v>
      </c>
      <c r="D580" s="62" t="s">
        <v>73</v>
      </c>
      <c r="E580" s="62" t="s">
        <v>47</v>
      </c>
      <c r="F580" s="62"/>
      <c r="G580" s="63">
        <f>G581</f>
        <v>0</v>
      </c>
    </row>
    <row r="581" spans="1:7" ht="12.75" hidden="1">
      <c r="A581" s="13" t="s">
        <v>54</v>
      </c>
      <c r="B581" s="62" t="s">
        <v>328</v>
      </c>
      <c r="C581" s="62" t="s">
        <v>43</v>
      </c>
      <c r="D581" s="62" t="s">
        <v>73</v>
      </c>
      <c r="E581" s="62" t="s">
        <v>55</v>
      </c>
      <c r="F581" s="62"/>
      <c r="G581" s="63">
        <f>G582+G584+G586</f>
        <v>0</v>
      </c>
    </row>
    <row r="582" spans="1:7" ht="76.5" hidden="1">
      <c r="A582" s="110" t="s">
        <v>485</v>
      </c>
      <c r="B582" s="62" t="s">
        <v>328</v>
      </c>
      <c r="C582" s="62" t="s">
        <v>43</v>
      </c>
      <c r="D582" s="62" t="s">
        <v>59</v>
      </c>
      <c r="E582" s="62" t="s">
        <v>55</v>
      </c>
      <c r="F582" s="62" t="s">
        <v>486</v>
      </c>
      <c r="G582" s="63">
        <f>G583</f>
        <v>0</v>
      </c>
    </row>
    <row r="583" spans="1:7" ht="25.5" hidden="1">
      <c r="A583" s="110" t="s">
        <v>487</v>
      </c>
      <c r="B583" s="62" t="s">
        <v>328</v>
      </c>
      <c r="C583" s="62" t="s">
        <v>43</v>
      </c>
      <c r="D583" s="62" t="s">
        <v>73</v>
      </c>
      <c r="E583" s="62" t="s">
        <v>55</v>
      </c>
      <c r="F583" s="62" t="s">
        <v>488</v>
      </c>
      <c r="G583" s="63"/>
    </row>
    <row r="584" spans="1:7" ht="25.5" hidden="1">
      <c r="A584" s="110" t="s">
        <v>489</v>
      </c>
      <c r="B584" s="62" t="s">
        <v>328</v>
      </c>
      <c r="C584" s="62" t="s">
        <v>43</v>
      </c>
      <c r="D584" s="62" t="s">
        <v>73</v>
      </c>
      <c r="E584" s="62" t="s">
        <v>55</v>
      </c>
      <c r="F584" s="62" t="s">
        <v>490</v>
      </c>
      <c r="G584" s="63">
        <f>G585</f>
        <v>0</v>
      </c>
    </row>
    <row r="585" spans="1:7" ht="25.5" hidden="1">
      <c r="A585" s="110" t="s">
        <v>491</v>
      </c>
      <c r="B585" s="62" t="s">
        <v>328</v>
      </c>
      <c r="C585" s="62" t="s">
        <v>43</v>
      </c>
      <c r="D585" s="62" t="s">
        <v>73</v>
      </c>
      <c r="E585" s="62" t="s">
        <v>55</v>
      </c>
      <c r="F585" s="62" t="s">
        <v>492</v>
      </c>
      <c r="G585" s="63"/>
    </row>
    <row r="586" spans="1:7" ht="12.75" hidden="1">
      <c r="A586" s="110" t="s">
        <v>493</v>
      </c>
      <c r="B586" s="62" t="s">
        <v>328</v>
      </c>
      <c r="C586" s="62" t="s">
        <v>43</v>
      </c>
      <c r="D586" s="62" t="s">
        <v>73</v>
      </c>
      <c r="E586" s="62" t="s">
        <v>55</v>
      </c>
      <c r="F586" s="62" t="s">
        <v>494</v>
      </c>
      <c r="G586" s="63">
        <f>G587+G588</f>
        <v>0</v>
      </c>
    </row>
    <row r="587" spans="1:7" ht="25.5" hidden="1">
      <c r="A587" s="110" t="s">
        <v>495</v>
      </c>
      <c r="B587" s="62" t="s">
        <v>328</v>
      </c>
      <c r="C587" s="62" t="s">
        <v>43</v>
      </c>
      <c r="D587" s="62" t="s">
        <v>73</v>
      </c>
      <c r="E587" s="62" t="s">
        <v>55</v>
      </c>
      <c r="F587" s="62" t="s">
        <v>496</v>
      </c>
      <c r="G587" s="63"/>
    </row>
    <row r="588" spans="1:7" ht="25.5" hidden="1">
      <c r="A588" s="110" t="s">
        <v>497</v>
      </c>
      <c r="B588" s="62" t="s">
        <v>328</v>
      </c>
      <c r="C588" s="62" t="s">
        <v>43</v>
      </c>
      <c r="D588" s="62" t="s">
        <v>73</v>
      </c>
      <c r="E588" s="62" t="s">
        <v>55</v>
      </c>
      <c r="F588" s="62" t="s">
        <v>499</v>
      </c>
      <c r="G588" s="63"/>
    </row>
    <row r="589" spans="1:7" ht="12.75" hidden="1">
      <c r="A589" s="8" t="s">
        <v>218</v>
      </c>
      <c r="B589" s="56" t="s">
        <v>328</v>
      </c>
      <c r="C589" s="56" t="s">
        <v>197</v>
      </c>
      <c r="D589" s="56" t="s">
        <v>57</v>
      </c>
      <c r="E589" s="56"/>
      <c r="F589" s="56"/>
      <c r="G589" s="117">
        <f>G590</f>
        <v>0</v>
      </c>
    </row>
    <row r="590" spans="1:7" ht="12.75" hidden="1">
      <c r="A590" s="13" t="s">
        <v>219</v>
      </c>
      <c r="B590" s="62" t="s">
        <v>328</v>
      </c>
      <c r="C590" s="62" t="s">
        <v>197</v>
      </c>
      <c r="D590" s="62" t="s">
        <v>57</v>
      </c>
      <c r="E590" s="62" t="s">
        <v>206</v>
      </c>
      <c r="F590" s="62"/>
      <c r="G590" s="79">
        <f>G591</f>
        <v>0</v>
      </c>
    </row>
    <row r="591" spans="1:7" ht="76.5" hidden="1">
      <c r="A591" s="16" t="s">
        <v>611</v>
      </c>
      <c r="B591" s="62" t="s">
        <v>328</v>
      </c>
      <c r="C591" s="62" t="s">
        <v>197</v>
      </c>
      <c r="D591" s="62" t="s">
        <v>57</v>
      </c>
      <c r="E591" s="62" t="s">
        <v>621</v>
      </c>
      <c r="F591" s="62"/>
      <c r="G591" s="79">
        <f>G592</f>
        <v>0</v>
      </c>
    </row>
    <row r="592" spans="1:7" ht="25.5" hidden="1">
      <c r="A592" s="13" t="s">
        <v>576</v>
      </c>
      <c r="B592" s="62" t="s">
        <v>328</v>
      </c>
      <c r="C592" s="62" t="s">
        <v>197</v>
      </c>
      <c r="D592" s="62" t="s">
        <v>57</v>
      </c>
      <c r="E592" s="62" t="s">
        <v>621</v>
      </c>
      <c r="F592" s="62" t="s">
        <v>556</v>
      </c>
      <c r="G592" s="79">
        <f>G593</f>
        <v>0</v>
      </c>
    </row>
    <row r="593" spans="1:7" ht="25.5" hidden="1">
      <c r="A593" s="13" t="s">
        <v>620</v>
      </c>
      <c r="B593" s="62" t="s">
        <v>328</v>
      </c>
      <c r="C593" s="62" t="s">
        <v>197</v>
      </c>
      <c r="D593" s="62" t="s">
        <v>57</v>
      </c>
      <c r="E593" s="62" t="s">
        <v>621</v>
      </c>
      <c r="F593" s="62" t="s">
        <v>622</v>
      </c>
      <c r="G593" s="79"/>
    </row>
    <row r="594" spans="1:7" ht="38.25">
      <c r="A594" s="132" t="s">
        <v>607</v>
      </c>
      <c r="B594" s="56" t="s">
        <v>315</v>
      </c>
      <c r="C594" s="62"/>
      <c r="D594" s="62"/>
      <c r="E594" s="62"/>
      <c r="F594" s="62"/>
      <c r="G594" s="61">
        <f>G595+G616+G623+G642+G659+G664</f>
        <v>156.1</v>
      </c>
    </row>
    <row r="595" spans="1:7" ht="12.75" hidden="1">
      <c r="A595" s="8" t="s">
        <v>42</v>
      </c>
      <c r="B595" s="56" t="s">
        <v>315</v>
      </c>
      <c r="C595" s="56" t="s">
        <v>43</v>
      </c>
      <c r="D595" s="56"/>
      <c r="E595" s="56"/>
      <c r="F595" s="56"/>
      <c r="G595" s="61">
        <f>G596+G611+G606</f>
        <v>0</v>
      </c>
    </row>
    <row r="596" spans="1:7" ht="12.75" hidden="1">
      <c r="A596" s="8" t="s">
        <v>346</v>
      </c>
      <c r="B596" s="56" t="s">
        <v>315</v>
      </c>
      <c r="C596" s="56" t="s">
        <v>43</v>
      </c>
      <c r="D596" s="56" t="s">
        <v>59</v>
      </c>
      <c r="E596" s="56"/>
      <c r="F596" s="56"/>
      <c r="G596" s="61">
        <f>G597</f>
        <v>0</v>
      </c>
    </row>
    <row r="597" spans="1:7" ht="25.5" hidden="1">
      <c r="A597" s="13" t="s">
        <v>347</v>
      </c>
      <c r="B597" s="62" t="s">
        <v>315</v>
      </c>
      <c r="C597" s="62" t="s">
        <v>43</v>
      </c>
      <c r="D597" s="62" t="s">
        <v>59</v>
      </c>
      <c r="E597" s="62" t="s">
        <v>47</v>
      </c>
      <c r="F597" s="62"/>
      <c r="G597" s="63">
        <f>G598</f>
        <v>0</v>
      </c>
    </row>
    <row r="598" spans="1:7" ht="12.75" hidden="1">
      <c r="A598" s="13" t="s">
        <v>54</v>
      </c>
      <c r="B598" s="62" t="s">
        <v>315</v>
      </c>
      <c r="C598" s="62" t="s">
        <v>43</v>
      </c>
      <c r="D598" s="62" t="s">
        <v>59</v>
      </c>
      <c r="E598" s="62" t="s">
        <v>55</v>
      </c>
      <c r="F598" s="62"/>
      <c r="G598" s="63">
        <f>G599+G601+G603</f>
        <v>0</v>
      </c>
    </row>
    <row r="599" spans="1:7" ht="76.5" hidden="1">
      <c r="A599" s="110" t="s">
        <v>485</v>
      </c>
      <c r="B599" s="62" t="s">
        <v>315</v>
      </c>
      <c r="C599" s="62" t="s">
        <v>43</v>
      </c>
      <c r="D599" s="62" t="s">
        <v>59</v>
      </c>
      <c r="E599" s="62" t="s">
        <v>55</v>
      </c>
      <c r="F599" s="62" t="s">
        <v>486</v>
      </c>
      <c r="G599" s="63">
        <f>G600</f>
        <v>0</v>
      </c>
    </row>
    <row r="600" spans="1:7" ht="38.25" hidden="1">
      <c r="A600" s="110" t="s">
        <v>508</v>
      </c>
      <c r="B600" s="62" t="s">
        <v>315</v>
      </c>
      <c r="C600" s="62" t="s">
        <v>43</v>
      </c>
      <c r="D600" s="62" t="s">
        <v>59</v>
      </c>
      <c r="E600" s="62" t="s">
        <v>55</v>
      </c>
      <c r="F600" s="62" t="s">
        <v>488</v>
      </c>
      <c r="G600" s="63"/>
    </row>
    <row r="601" spans="1:7" ht="25.5" hidden="1">
      <c r="A601" s="110" t="s">
        <v>489</v>
      </c>
      <c r="B601" s="62" t="s">
        <v>315</v>
      </c>
      <c r="C601" s="62" t="s">
        <v>43</v>
      </c>
      <c r="D601" s="62" t="s">
        <v>59</v>
      </c>
      <c r="E601" s="62" t="s">
        <v>55</v>
      </c>
      <c r="F601" s="62" t="s">
        <v>490</v>
      </c>
      <c r="G601" s="63">
        <f>G602</f>
        <v>0</v>
      </c>
    </row>
    <row r="602" spans="1:7" ht="25.5" hidden="1">
      <c r="A602" s="110" t="s">
        <v>491</v>
      </c>
      <c r="B602" s="62" t="s">
        <v>315</v>
      </c>
      <c r="C602" s="62" t="s">
        <v>43</v>
      </c>
      <c r="D602" s="62" t="s">
        <v>59</v>
      </c>
      <c r="E602" s="62" t="s">
        <v>55</v>
      </c>
      <c r="F602" s="62" t="s">
        <v>492</v>
      </c>
      <c r="G602" s="63"/>
    </row>
    <row r="603" spans="1:7" ht="12.75" hidden="1">
      <c r="A603" s="110" t="s">
        <v>493</v>
      </c>
      <c r="B603" s="62" t="s">
        <v>315</v>
      </c>
      <c r="C603" s="62" t="s">
        <v>43</v>
      </c>
      <c r="D603" s="62" t="s">
        <v>59</v>
      </c>
      <c r="E603" s="62" t="s">
        <v>55</v>
      </c>
      <c r="F603" s="62" t="s">
        <v>494</v>
      </c>
      <c r="G603" s="63">
        <f>G604+G605</f>
        <v>0</v>
      </c>
    </row>
    <row r="604" spans="1:7" ht="25.5" hidden="1">
      <c r="A604" s="110" t="s">
        <v>495</v>
      </c>
      <c r="B604" s="62" t="s">
        <v>315</v>
      </c>
      <c r="C604" s="62" t="s">
        <v>43</v>
      </c>
      <c r="D604" s="62" t="s">
        <v>59</v>
      </c>
      <c r="E604" s="62" t="s">
        <v>55</v>
      </c>
      <c r="F604" s="62" t="s">
        <v>496</v>
      </c>
      <c r="G604" s="63"/>
    </row>
    <row r="605" spans="1:7" ht="25.5" hidden="1">
      <c r="A605" s="110" t="s">
        <v>497</v>
      </c>
      <c r="B605" s="62" t="s">
        <v>315</v>
      </c>
      <c r="C605" s="62" t="s">
        <v>43</v>
      </c>
      <c r="D605" s="62" t="s">
        <v>59</v>
      </c>
      <c r="E605" s="62" t="s">
        <v>55</v>
      </c>
      <c r="F605" s="62" t="s">
        <v>499</v>
      </c>
      <c r="G605" s="63"/>
    </row>
    <row r="606" spans="1:7" ht="12.75" hidden="1">
      <c r="A606" s="8" t="s">
        <v>72</v>
      </c>
      <c r="B606" s="56" t="s">
        <v>315</v>
      </c>
      <c r="C606" s="56" t="s">
        <v>43</v>
      </c>
      <c r="D606" s="56" t="s">
        <v>73</v>
      </c>
      <c r="E606" s="62"/>
      <c r="F606" s="62"/>
      <c r="G606" s="61">
        <f>G607</f>
        <v>0</v>
      </c>
    </row>
    <row r="607" spans="1:7" ht="12.75" hidden="1">
      <c r="A607" s="13" t="s">
        <v>74</v>
      </c>
      <c r="B607" s="62" t="s">
        <v>315</v>
      </c>
      <c r="C607" s="62" t="s">
        <v>43</v>
      </c>
      <c r="D607" s="62" t="s">
        <v>73</v>
      </c>
      <c r="E607" s="62" t="s">
        <v>75</v>
      </c>
      <c r="F607" s="62"/>
      <c r="G607" s="63">
        <f>G608</f>
        <v>0</v>
      </c>
    </row>
    <row r="608" spans="1:7" ht="89.25" hidden="1">
      <c r="A608" s="110" t="s">
        <v>514</v>
      </c>
      <c r="B608" s="62" t="s">
        <v>315</v>
      </c>
      <c r="C608" s="62" t="s">
        <v>43</v>
      </c>
      <c r="D608" s="62" t="s">
        <v>73</v>
      </c>
      <c r="E608" s="62" t="s">
        <v>520</v>
      </c>
      <c r="F608" s="62"/>
      <c r="G608" s="63">
        <f>G609</f>
        <v>0</v>
      </c>
    </row>
    <row r="609" spans="1:7" ht="12.75" hidden="1">
      <c r="A609" s="110" t="s">
        <v>515</v>
      </c>
      <c r="B609" s="62" t="s">
        <v>315</v>
      </c>
      <c r="C609" s="62" t="s">
        <v>43</v>
      </c>
      <c r="D609" s="62" t="s">
        <v>73</v>
      </c>
      <c r="E609" s="62" t="s">
        <v>520</v>
      </c>
      <c r="F609" s="62" t="s">
        <v>51</v>
      </c>
      <c r="G609" s="63">
        <f>G610</f>
        <v>0</v>
      </c>
    </row>
    <row r="610" spans="1:7" ht="12.75" hidden="1">
      <c r="A610" s="115" t="s">
        <v>517</v>
      </c>
      <c r="B610" s="68" t="s">
        <v>315</v>
      </c>
      <c r="C610" s="68" t="s">
        <v>43</v>
      </c>
      <c r="D610" s="68" t="s">
        <v>73</v>
      </c>
      <c r="E610" s="68" t="s">
        <v>520</v>
      </c>
      <c r="F610" s="68" t="s">
        <v>518</v>
      </c>
      <c r="G610" s="63"/>
    </row>
    <row r="611" spans="1:7" ht="12.75" hidden="1">
      <c r="A611" s="8" t="s">
        <v>68</v>
      </c>
      <c r="B611" s="56" t="s">
        <v>315</v>
      </c>
      <c r="C611" s="56" t="s">
        <v>43</v>
      </c>
      <c r="D611" s="56" t="s">
        <v>65</v>
      </c>
      <c r="E611" s="56"/>
      <c r="F611" s="56"/>
      <c r="G611" s="61">
        <f>G612</f>
        <v>0</v>
      </c>
    </row>
    <row r="612" spans="1:7" ht="12.75" hidden="1">
      <c r="A612" s="13" t="s">
        <v>68</v>
      </c>
      <c r="B612" s="62" t="s">
        <v>315</v>
      </c>
      <c r="C612" s="62" t="s">
        <v>43</v>
      </c>
      <c r="D612" s="62" t="s">
        <v>65</v>
      </c>
      <c r="E612" s="62" t="s">
        <v>69</v>
      </c>
      <c r="F612" s="62"/>
      <c r="G612" s="63">
        <f>G613</f>
        <v>0</v>
      </c>
    </row>
    <row r="613" spans="1:7" ht="12.75" hidden="1">
      <c r="A613" s="13" t="s">
        <v>70</v>
      </c>
      <c r="B613" s="62" t="s">
        <v>315</v>
      </c>
      <c r="C613" s="62" t="s">
        <v>43</v>
      </c>
      <c r="D613" s="62" t="s">
        <v>65</v>
      </c>
      <c r="E613" s="62" t="s">
        <v>71</v>
      </c>
      <c r="F613" s="62"/>
      <c r="G613" s="63">
        <f>G614</f>
        <v>0</v>
      </c>
    </row>
    <row r="614" spans="1:7" ht="12.75" hidden="1">
      <c r="A614" s="13" t="s">
        <v>509</v>
      </c>
      <c r="B614" s="62" t="s">
        <v>315</v>
      </c>
      <c r="C614" s="62" t="s">
        <v>43</v>
      </c>
      <c r="D614" s="62" t="s">
        <v>65</v>
      </c>
      <c r="E614" s="62" t="s">
        <v>71</v>
      </c>
      <c r="F614" s="62" t="s">
        <v>494</v>
      </c>
      <c r="G614" s="63">
        <f>G615</f>
        <v>0</v>
      </c>
    </row>
    <row r="615" spans="1:7" ht="12.75" hidden="1">
      <c r="A615" s="13" t="s">
        <v>510</v>
      </c>
      <c r="B615" s="62" t="s">
        <v>315</v>
      </c>
      <c r="C615" s="62" t="s">
        <v>43</v>
      </c>
      <c r="D615" s="62" t="s">
        <v>65</v>
      </c>
      <c r="E615" s="62" t="s">
        <v>71</v>
      </c>
      <c r="F615" s="62" t="s">
        <v>511</v>
      </c>
      <c r="G615" s="63"/>
    </row>
    <row r="616" spans="1:7" ht="12.75" hidden="1">
      <c r="A616" s="8" t="s">
        <v>80</v>
      </c>
      <c r="B616" s="56" t="s">
        <v>350</v>
      </c>
      <c r="C616" s="56" t="s">
        <v>45</v>
      </c>
      <c r="D616" s="56"/>
      <c r="E616" s="56"/>
      <c r="F616" s="56"/>
      <c r="G616" s="67">
        <f aca="true" t="shared" si="0" ref="G616:G621">G617</f>
        <v>0</v>
      </c>
    </row>
    <row r="617" spans="1:7" ht="12.75" hidden="1">
      <c r="A617" s="8" t="s">
        <v>81</v>
      </c>
      <c r="B617" s="62" t="s">
        <v>315</v>
      </c>
      <c r="C617" s="56" t="s">
        <v>45</v>
      </c>
      <c r="D617" s="56" t="s">
        <v>53</v>
      </c>
      <c r="E617" s="56"/>
      <c r="F617" s="56"/>
      <c r="G617" s="67">
        <f t="shared" si="0"/>
        <v>0</v>
      </c>
    </row>
    <row r="618" spans="1:7" ht="25.5" hidden="1">
      <c r="A618" s="13" t="s">
        <v>82</v>
      </c>
      <c r="B618" s="62" t="s">
        <v>315</v>
      </c>
      <c r="C618" s="62" t="s">
        <v>45</v>
      </c>
      <c r="D618" s="62" t="s">
        <v>53</v>
      </c>
      <c r="E618" s="62" t="s">
        <v>83</v>
      </c>
      <c r="F618" s="62"/>
      <c r="G618" s="66">
        <f t="shared" si="0"/>
        <v>0</v>
      </c>
    </row>
    <row r="619" spans="1:7" ht="38.25" hidden="1">
      <c r="A619" s="13" t="s">
        <v>84</v>
      </c>
      <c r="B619" s="62" t="s">
        <v>315</v>
      </c>
      <c r="C619" s="62" t="s">
        <v>45</v>
      </c>
      <c r="D619" s="62" t="s">
        <v>53</v>
      </c>
      <c r="E619" s="62" t="s">
        <v>85</v>
      </c>
      <c r="F619" s="62"/>
      <c r="G619" s="66">
        <f t="shared" si="0"/>
        <v>0</v>
      </c>
    </row>
    <row r="620" spans="1:7" ht="63.75" hidden="1">
      <c r="A620" s="13" t="s">
        <v>260</v>
      </c>
      <c r="B620" s="62" t="s">
        <v>315</v>
      </c>
      <c r="C620" s="62" t="s">
        <v>45</v>
      </c>
      <c r="D620" s="62" t="s">
        <v>53</v>
      </c>
      <c r="E620" s="62" t="s">
        <v>87</v>
      </c>
      <c r="F620" s="62"/>
      <c r="G620" s="66">
        <f t="shared" si="0"/>
        <v>0</v>
      </c>
    </row>
    <row r="621" spans="1:7" ht="12.75" hidden="1">
      <c r="A621" s="75" t="s">
        <v>521</v>
      </c>
      <c r="B621" s="68" t="s">
        <v>315</v>
      </c>
      <c r="C621" s="68" t="s">
        <v>45</v>
      </c>
      <c r="D621" s="68" t="s">
        <v>53</v>
      </c>
      <c r="E621" s="68" t="s">
        <v>87</v>
      </c>
      <c r="F621" s="68" t="s">
        <v>51</v>
      </c>
      <c r="G621" s="66">
        <f t="shared" si="0"/>
        <v>0</v>
      </c>
    </row>
    <row r="622" spans="1:7" ht="12.75" hidden="1">
      <c r="A622" s="13" t="s">
        <v>522</v>
      </c>
      <c r="B622" s="62" t="s">
        <v>315</v>
      </c>
      <c r="C622" s="62" t="s">
        <v>45</v>
      </c>
      <c r="D622" s="62" t="s">
        <v>53</v>
      </c>
      <c r="E622" s="62" t="s">
        <v>87</v>
      </c>
      <c r="F622" s="62" t="s">
        <v>518</v>
      </c>
      <c r="G622" s="66"/>
    </row>
    <row r="623" spans="1:7" ht="12.75" hidden="1">
      <c r="A623" s="8" t="s">
        <v>98</v>
      </c>
      <c r="B623" s="56" t="s">
        <v>315</v>
      </c>
      <c r="C623" s="56" t="s">
        <v>369</v>
      </c>
      <c r="D623" s="56" t="s">
        <v>682</v>
      </c>
      <c r="E623" s="56"/>
      <c r="F623" s="56"/>
      <c r="G623" s="67">
        <f>G624+G630</f>
        <v>0</v>
      </c>
    </row>
    <row r="624" spans="1:7" ht="12.75" hidden="1">
      <c r="A624" s="8" t="s">
        <v>675</v>
      </c>
      <c r="B624" s="56" t="s">
        <v>315</v>
      </c>
      <c r="C624" s="56" t="s">
        <v>57</v>
      </c>
      <c r="D624" s="56" t="s">
        <v>59</v>
      </c>
      <c r="E624" s="56"/>
      <c r="F624" s="56"/>
      <c r="G624" s="67">
        <f>G628+G625</f>
        <v>0</v>
      </c>
    </row>
    <row r="625" spans="1:8" ht="36.75" customHeight="1" hidden="1">
      <c r="A625" s="13" t="s">
        <v>693</v>
      </c>
      <c r="B625" s="62" t="s">
        <v>315</v>
      </c>
      <c r="C625" s="62" t="s">
        <v>57</v>
      </c>
      <c r="D625" s="62" t="s">
        <v>59</v>
      </c>
      <c r="E625" s="62" t="s">
        <v>694</v>
      </c>
      <c r="F625" s="62"/>
      <c r="G625" s="144">
        <f>G626</f>
        <v>0</v>
      </c>
      <c r="H625" s="62"/>
    </row>
    <row r="626" spans="1:8" ht="25.5" customHeight="1" hidden="1">
      <c r="A626" s="110" t="s">
        <v>489</v>
      </c>
      <c r="B626" s="62" t="s">
        <v>315</v>
      </c>
      <c r="C626" s="62" t="s">
        <v>57</v>
      </c>
      <c r="D626" s="62" t="s">
        <v>59</v>
      </c>
      <c r="E626" s="62" t="s">
        <v>694</v>
      </c>
      <c r="F626" s="62" t="s">
        <v>490</v>
      </c>
      <c r="G626" s="144">
        <f>G627</f>
        <v>0</v>
      </c>
      <c r="H626" s="62"/>
    </row>
    <row r="627" spans="1:8" ht="27" customHeight="1" hidden="1">
      <c r="A627" s="110" t="s">
        <v>491</v>
      </c>
      <c r="B627" s="62" t="s">
        <v>315</v>
      </c>
      <c r="C627" s="62" t="s">
        <v>57</v>
      </c>
      <c r="D627" s="62" t="s">
        <v>59</v>
      </c>
      <c r="E627" s="62" t="s">
        <v>694</v>
      </c>
      <c r="F627" s="62" t="s">
        <v>492</v>
      </c>
      <c r="G627" s="150"/>
      <c r="H627" s="62"/>
    </row>
    <row r="628" spans="1:7" ht="76.5" hidden="1">
      <c r="A628" s="13" t="s">
        <v>676</v>
      </c>
      <c r="B628" s="62" t="s">
        <v>315</v>
      </c>
      <c r="C628" s="62" t="s">
        <v>57</v>
      </c>
      <c r="D628" s="62" t="s">
        <v>59</v>
      </c>
      <c r="E628" s="62" t="s">
        <v>677</v>
      </c>
      <c r="F628" s="62"/>
      <c r="G628" s="66">
        <f>G629</f>
        <v>0</v>
      </c>
    </row>
    <row r="629" spans="1:7" ht="51" hidden="1">
      <c r="A629" s="13" t="s">
        <v>534</v>
      </c>
      <c r="B629" s="62" t="s">
        <v>315</v>
      </c>
      <c r="C629" s="62" t="s">
        <v>57</v>
      </c>
      <c r="D629" s="62" t="s">
        <v>59</v>
      </c>
      <c r="E629" s="62" t="s">
        <v>677</v>
      </c>
      <c r="F629" s="62" t="s">
        <v>535</v>
      </c>
      <c r="G629" s="66"/>
    </row>
    <row r="630" spans="1:7" ht="12.75" hidden="1">
      <c r="A630" s="8" t="s">
        <v>530</v>
      </c>
      <c r="B630" s="56" t="s">
        <v>315</v>
      </c>
      <c r="C630" s="56" t="s">
        <v>57</v>
      </c>
      <c r="D630" s="56" t="s">
        <v>94</v>
      </c>
      <c r="E630" s="56"/>
      <c r="F630" s="56"/>
      <c r="G630" s="61">
        <f>G631+G639</f>
        <v>0</v>
      </c>
    </row>
    <row r="631" spans="1:7" ht="12.75" hidden="1">
      <c r="A631" s="13" t="s">
        <v>153</v>
      </c>
      <c r="B631" s="62" t="s">
        <v>315</v>
      </c>
      <c r="C631" s="62" t="s">
        <v>57</v>
      </c>
      <c r="D631" s="62" t="s">
        <v>94</v>
      </c>
      <c r="E631" s="62" t="s">
        <v>77</v>
      </c>
      <c r="F631" s="62"/>
      <c r="G631" s="63">
        <f>G632</f>
        <v>0</v>
      </c>
    </row>
    <row r="632" spans="1:7" ht="94.5" customHeight="1" hidden="1">
      <c r="A632" s="13" t="s">
        <v>531</v>
      </c>
      <c r="B632" s="62" t="s">
        <v>315</v>
      </c>
      <c r="C632" s="62" t="s">
        <v>57</v>
      </c>
      <c r="D632" s="62" t="s">
        <v>94</v>
      </c>
      <c r="E632" s="62" t="s">
        <v>77</v>
      </c>
      <c r="F632" s="62"/>
      <c r="G632" s="63">
        <f>G633+G636</f>
        <v>0</v>
      </c>
    </row>
    <row r="633" spans="1:7" ht="25.5" hidden="1">
      <c r="A633" s="13" t="s">
        <v>532</v>
      </c>
      <c r="B633" s="62" t="s">
        <v>315</v>
      </c>
      <c r="C633" s="62" t="s">
        <v>57</v>
      </c>
      <c r="D633" s="62" t="s">
        <v>94</v>
      </c>
      <c r="E633" s="62" t="s">
        <v>533</v>
      </c>
      <c r="F633" s="62"/>
      <c r="G633" s="63">
        <f>G634</f>
        <v>0</v>
      </c>
    </row>
    <row r="634" spans="1:7" ht="12.75" hidden="1">
      <c r="A634" s="13" t="s">
        <v>153</v>
      </c>
      <c r="B634" s="68" t="s">
        <v>315</v>
      </c>
      <c r="C634" s="113" t="s">
        <v>57</v>
      </c>
      <c r="D634" s="113" t="s">
        <v>94</v>
      </c>
      <c r="E634" s="113" t="s">
        <v>533</v>
      </c>
      <c r="F634" s="62" t="s">
        <v>51</v>
      </c>
      <c r="G634" s="63">
        <f>G635</f>
        <v>0</v>
      </c>
    </row>
    <row r="635" spans="1:7" ht="51" hidden="1">
      <c r="A635" s="75" t="s">
        <v>534</v>
      </c>
      <c r="B635" s="62" t="s">
        <v>315</v>
      </c>
      <c r="C635" s="113" t="s">
        <v>57</v>
      </c>
      <c r="D635" s="113" t="s">
        <v>94</v>
      </c>
      <c r="E635" s="113" t="s">
        <v>533</v>
      </c>
      <c r="F635" s="113" t="s">
        <v>535</v>
      </c>
      <c r="G635" s="63"/>
    </row>
    <row r="636" spans="1:7" ht="25.5" hidden="1">
      <c r="A636" s="13" t="s">
        <v>536</v>
      </c>
      <c r="B636" s="62" t="s">
        <v>315</v>
      </c>
      <c r="C636" s="62" t="s">
        <v>57</v>
      </c>
      <c r="D636" s="62" t="s">
        <v>94</v>
      </c>
      <c r="E636" s="62" t="s">
        <v>537</v>
      </c>
      <c r="F636" s="62"/>
      <c r="G636" s="63">
        <f>G637</f>
        <v>0</v>
      </c>
    </row>
    <row r="637" spans="1:7" ht="12.75" hidden="1">
      <c r="A637" s="75" t="s">
        <v>74</v>
      </c>
      <c r="B637" s="68" t="s">
        <v>315</v>
      </c>
      <c r="C637" s="113" t="s">
        <v>57</v>
      </c>
      <c r="D637" s="113" t="s">
        <v>94</v>
      </c>
      <c r="E637" s="113" t="s">
        <v>537</v>
      </c>
      <c r="F637" s="113" t="s">
        <v>51</v>
      </c>
      <c r="G637" s="63">
        <f>G638</f>
        <v>0</v>
      </c>
    </row>
    <row r="638" spans="1:7" ht="51" hidden="1">
      <c r="A638" s="75" t="s">
        <v>534</v>
      </c>
      <c r="B638" s="62" t="s">
        <v>315</v>
      </c>
      <c r="C638" s="113" t="s">
        <v>57</v>
      </c>
      <c r="D638" s="113" t="s">
        <v>94</v>
      </c>
      <c r="E638" s="113" t="s">
        <v>537</v>
      </c>
      <c r="F638" s="113" t="s">
        <v>535</v>
      </c>
      <c r="G638" s="63"/>
    </row>
    <row r="639" spans="1:7" ht="51" hidden="1">
      <c r="A639" s="134" t="s">
        <v>613</v>
      </c>
      <c r="B639" s="113" t="s">
        <v>315</v>
      </c>
      <c r="C639" s="113" t="s">
        <v>57</v>
      </c>
      <c r="D639" s="113" t="s">
        <v>94</v>
      </c>
      <c r="E639" s="113" t="s">
        <v>626</v>
      </c>
      <c r="F639" s="113"/>
      <c r="G639" s="136">
        <f>G640</f>
        <v>0</v>
      </c>
    </row>
    <row r="640" spans="1:7" ht="37.5" customHeight="1" hidden="1">
      <c r="A640" s="134" t="s">
        <v>625</v>
      </c>
      <c r="B640" s="113" t="s">
        <v>315</v>
      </c>
      <c r="C640" s="113" t="s">
        <v>57</v>
      </c>
      <c r="D640" s="113" t="s">
        <v>94</v>
      </c>
      <c r="E640" s="113" t="s">
        <v>626</v>
      </c>
      <c r="F640" s="113" t="s">
        <v>627</v>
      </c>
      <c r="G640" s="135"/>
    </row>
    <row r="641" spans="1:7" ht="12.75" hidden="1">
      <c r="A641" s="13"/>
      <c r="B641" s="62"/>
      <c r="C641" s="62"/>
      <c r="D641" s="62"/>
      <c r="E641" s="62"/>
      <c r="F641" s="62"/>
      <c r="G641" s="66"/>
    </row>
    <row r="642" spans="1:7" ht="25.5" hidden="1">
      <c r="A642" s="8" t="s">
        <v>183</v>
      </c>
      <c r="B642" s="56" t="s">
        <v>315</v>
      </c>
      <c r="C642" s="56" t="s">
        <v>184</v>
      </c>
      <c r="D642" s="56"/>
      <c r="E642" s="56"/>
      <c r="F642" s="58"/>
      <c r="G642" s="67">
        <f>G648+G643</f>
        <v>0</v>
      </c>
    </row>
    <row r="643" spans="1:7" ht="12.75" hidden="1">
      <c r="A643" s="8" t="s">
        <v>185</v>
      </c>
      <c r="B643" s="56" t="s">
        <v>315</v>
      </c>
      <c r="C643" s="56" t="s">
        <v>184</v>
      </c>
      <c r="D643" s="56" t="s">
        <v>43</v>
      </c>
      <c r="E643" s="56"/>
      <c r="F643" s="58"/>
      <c r="G643" s="67">
        <f>G644</f>
        <v>0</v>
      </c>
    </row>
    <row r="644" spans="1:7" ht="12.75" hidden="1">
      <c r="A644" s="57" t="s">
        <v>618</v>
      </c>
      <c r="B644" s="56" t="s">
        <v>315</v>
      </c>
      <c r="C644" s="56" t="s">
        <v>184</v>
      </c>
      <c r="D644" s="56" t="s">
        <v>43</v>
      </c>
      <c r="E644" s="56" t="s">
        <v>619</v>
      </c>
      <c r="F644" s="56"/>
      <c r="G644" s="61">
        <f>G645</f>
        <v>0</v>
      </c>
    </row>
    <row r="645" spans="1:7" ht="25.5" hidden="1">
      <c r="A645" s="75" t="s">
        <v>635</v>
      </c>
      <c r="B645" s="62" t="s">
        <v>315</v>
      </c>
      <c r="C645" s="62" t="s">
        <v>184</v>
      </c>
      <c r="D645" s="62" t="s">
        <v>43</v>
      </c>
      <c r="E645" s="62" t="s">
        <v>633</v>
      </c>
      <c r="F645" s="62"/>
      <c r="G645" s="63">
        <f>G646</f>
        <v>0</v>
      </c>
    </row>
    <row r="646" spans="1:7" ht="12.75" hidden="1">
      <c r="A646" s="13" t="s">
        <v>521</v>
      </c>
      <c r="B646" s="62" t="s">
        <v>315</v>
      </c>
      <c r="C646" s="62" t="s">
        <v>184</v>
      </c>
      <c r="D646" s="62" t="s">
        <v>43</v>
      </c>
      <c r="E646" s="62" t="s">
        <v>633</v>
      </c>
      <c r="F646" s="62" t="s">
        <v>51</v>
      </c>
      <c r="G646" s="63">
        <f>G647</f>
        <v>0</v>
      </c>
    </row>
    <row r="647" spans="1:7" ht="51" hidden="1">
      <c r="A647" s="75" t="s">
        <v>534</v>
      </c>
      <c r="B647" s="62" t="s">
        <v>315</v>
      </c>
      <c r="C647" s="62" t="s">
        <v>184</v>
      </c>
      <c r="D647" s="62" t="s">
        <v>43</v>
      </c>
      <c r="E647" s="62" t="s">
        <v>633</v>
      </c>
      <c r="F647" s="62" t="s">
        <v>535</v>
      </c>
      <c r="G647" s="63"/>
    </row>
    <row r="648" spans="1:7" ht="12.75" hidden="1">
      <c r="A648" s="8" t="s">
        <v>74</v>
      </c>
      <c r="B648" s="56" t="s">
        <v>315</v>
      </c>
      <c r="C648" s="56" t="s">
        <v>184</v>
      </c>
      <c r="D648" s="56" t="s">
        <v>57</v>
      </c>
      <c r="E648" s="56" t="s">
        <v>75</v>
      </c>
      <c r="F648" s="56"/>
      <c r="G648" s="61">
        <f>G649+G655</f>
        <v>0</v>
      </c>
    </row>
    <row r="649" spans="1:7" ht="102" hidden="1">
      <c r="A649" s="13" t="s">
        <v>76</v>
      </c>
      <c r="B649" s="62" t="s">
        <v>315</v>
      </c>
      <c r="C649" s="62" t="s">
        <v>184</v>
      </c>
      <c r="D649" s="62" t="s">
        <v>57</v>
      </c>
      <c r="E649" s="62" t="s">
        <v>77</v>
      </c>
      <c r="F649" s="62"/>
      <c r="G649" s="63">
        <f>G650</f>
        <v>0</v>
      </c>
    </row>
    <row r="650" spans="1:7" ht="63.75" hidden="1">
      <c r="A650" s="13" t="s">
        <v>194</v>
      </c>
      <c r="B650" s="62" t="s">
        <v>315</v>
      </c>
      <c r="C650" s="62" t="s">
        <v>184</v>
      </c>
      <c r="D650" s="62" t="s">
        <v>57</v>
      </c>
      <c r="E650" s="62" t="s">
        <v>195</v>
      </c>
      <c r="F650" s="68"/>
      <c r="G650" s="63">
        <f>G653+G651</f>
        <v>0</v>
      </c>
    </row>
    <row r="651" spans="1:7" ht="25.5" hidden="1">
      <c r="A651" s="13" t="s">
        <v>570</v>
      </c>
      <c r="B651" s="62" t="s">
        <v>315</v>
      </c>
      <c r="C651" s="62" t="s">
        <v>184</v>
      </c>
      <c r="D651" s="62" t="s">
        <v>57</v>
      </c>
      <c r="E651" s="62" t="s">
        <v>195</v>
      </c>
      <c r="F651" s="62" t="s">
        <v>556</v>
      </c>
      <c r="G651" s="63"/>
    </row>
    <row r="652" spans="1:7" ht="25.5" hidden="1">
      <c r="A652" s="13" t="s">
        <v>574</v>
      </c>
      <c r="B652" s="62" t="s">
        <v>315</v>
      </c>
      <c r="C652" s="62" t="s">
        <v>184</v>
      </c>
      <c r="D652" s="62" t="s">
        <v>57</v>
      </c>
      <c r="E652" s="62" t="s">
        <v>195</v>
      </c>
      <c r="F652" s="62" t="s">
        <v>575</v>
      </c>
      <c r="G652" s="63"/>
    </row>
    <row r="653" spans="1:7" ht="12.75" hidden="1">
      <c r="A653" s="13" t="s">
        <v>153</v>
      </c>
      <c r="B653" s="62" t="s">
        <v>315</v>
      </c>
      <c r="C653" s="62" t="s">
        <v>184</v>
      </c>
      <c r="D653" s="62" t="s">
        <v>57</v>
      </c>
      <c r="E653" s="62" t="s">
        <v>195</v>
      </c>
      <c r="F653" s="62" t="s">
        <v>51</v>
      </c>
      <c r="G653" s="63">
        <f>G654</f>
        <v>0</v>
      </c>
    </row>
    <row r="654" spans="1:7" ht="12.75" hidden="1">
      <c r="A654" s="13" t="s">
        <v>517</v>
      </c>
      <c r="B654" s="62" t="s">
        <v>315</v>
      </c>
      <c r="C654" s="62" t="s">
        <v>184</v>
      </c>
      <c r="D654" s="62" t="s">
        <v>57</v>
      </c>
      <c r="E654" s="62" t="s">
        <v>195</v>
      </c>
      <c r="F654" s="62" t="s">
        <v>518</v>
      </c>
      <c r="G654" s="63"/>
    </row>
    <row r="655" spans="1:7" ht="25.5" hidden="1">
      <c r="A655" s="73" t="s">
        <v>658</v>
      </c>
      <c r="B655" s="62" t="s">
        <v>315</v>
      </c>
      <c r="C655" s="62" t="s">
        <v>184</v>
      </c>
      <c r="D655" s="62" t="s">
        <v>57</v>
      </c>
      <c r="E655" s="62" t="s">
        <v>659</v>
      </c>
      <c r="F655" s="62"/>
      <c r="G655" s="63">
        <f>G656</f>
        <v>0</v>
      </c>
    </row>
    <row r="656" spans="1:7" ht="76.5" hidden="1">
      <c r="A656" s="73" t="s">
        <v>660</v>
      </c>
      <c r="B656" s="62" t="s">
        <v>315</v>
      </c>
      <c r="C656" s="62" t="s">
        <v>184</v>
      </c>
      <c r="D656" s="62" t="s">
        <v>57</v>
      </c>
      <c r="E656" s="62" t="s">
        <v>661</v>
      </c>
      <c r="F656" s="62"/>
      <c r="G656" s="63">
        <f>G657</f>
        <v>0</v>
      </c>
    </row>
    <row r="657" spans="1:7" ht="12" customHeight="1" hidden="1">
      <c r="A657" s="13" t="s">
        <v>153</v>
      </c>
      <c r="B657" s="62" t="s">
        <v>315</v>
      </c>
      <c r="C657" s="62" t="s">
        <v>184</v>
      </c>
      <c r="D657" s="62" t="s">
        <v>57</v>
      </c>
      <c r="E657" s="62" t="s">
        <v>661</v>
      </c>
      <c r="F657" s="62" t="s">
        <v>51</v>
      </c>
      <c r="G657" s="63">
        <f>G658</f>
        <v>0</v>
      </c>
    </row>
    <row r="658" spans="1:7" ht="13.5" customHeight="1" hidden="1">
      <c r="A658" s="13" t="s">
        <v>517</v>
      </c>
      <c r="B658" s="62" t="s">
        <v>315</v>
      </c>
      <c r="C658" s="62" t="s">
        <v>184</v>
      </c>
      <c r="D658" s="62" t="s">
        <v>57</v>
      </c>
      <c r="E658" s="62" t="s">
        <v>661</v>
      </c>
      <c r="F658" s="62" t="s">
        <v>518</v>
      </c>
      <c r="G658" s="63"/>
    </row>
    <row r="659" spans="1:7" ht="25.5">
      <c r="A659" s="8" t="s">
        <v>243</v>
      </c>
      <c r="B659" s="56" t="s">
        <v>315</v>
      </c>
      <c r="C659" s="56" t="s">
        <v>73</v>
      </c>
      <c r="D659" s="56"/>
      <c r="E659" s="56"/>
      <c r="F659" s="56"/>
      <c r="G659" s="61">
        <f>G660</f>
        <v>156.1</v>
      </c>
    </row>
    <row r="660" spans="1:7" ht="25.5">
      <c r="A660" s="13" t="s">
        <v>348</v>
      </c>
      <c r="B660" s="62" t="s">
        <v>315</v>
      </c>
      <c r="C660" s="62" t="s">
        <v>73</v>
      </c>
      <c r="D660" s="62" t="s">
        <v>43</v>
      </c>
      <c r="E660" s="62" t="s">
        <v>245</v>
      </c>
      <c r="F660" s="62"/>
      <c r="G660" s="63">
        <f>G661</f>
        <v>156.1</v>
      </c>
    </row>
    <row r="661" spans="1:7" ht="25.5">
      <c r="A661" s="13" t="s">
        <v>349</v>
      </c>
      <c r="B661" s="62" t="s">
        <v>315</v>
      </c>
      <c r="C661" s="62" t="s">
        <v>73</v>
      </c>
      <c r="D661" s="62" t="s">
        <v>43</v>
      </c>
      <c r="E661" s="62" t="s">
        <v>66</v>
      </c>
      <c r="F661" s="62"/>
      <c r="G661" s="63">
        <f>G662</f>
        <v>156.1</v>
      </c>
    </row>
    <row r="662" spans="1:7" ht="12.75">
      <c r="A662" s="13" t="s">
        <v>247</v>
      </c>
      <c r="B662" s="62" t="s">
        <v>315</v>
      </c>
      <c r="C662" s="62" t="s">
        <v>73</v>
      </c>
      <c r="D662" s="62" t="s">
        <v>43</v>
      </c>
      <c r="E662" s="62" t="s">
        <v>66</v>
      </c>
      <c r="F662" s="68" t="s">
        <v>585</v>
      </c>
      <c r="G662" s="63">
        <f>G663</f>
        <v>156.1</v>
      </c>
    </row>
    <row r="663" spans="1:7" ht="12.75">
      <c r="A663" s="13" t="s">
        <v>586</v>
      </c>
      <c r="B663" s="62" t="s">
        <v>315</v>
      </c>
      <c r="C663" s="62" t="s">
        <v>73</v>
      </c>
      <c r="D663" s="62" t="s">
        <v>43</v>
      </c>
      <c r="E663" s="62" t="s">
        <v>66</v>
      </c>
      <c r="F663" s="68" t="s">
        <v>587</v>
      </c>
      <c r="G663" s="63">
        <v>156.1</v>
      </c>
    </row>
    <row r="664" spans="1:7" ht="38.25" hidden="1">
      <c r="A664" s="8" t="s">
        <v>248</v>
      </c>
      <c r="B664" s="62" t="s">
        <v>315</v>
      </c>
      <c r="C664" s="56" t="s">
        <v>249</v>
      </c>
      <c r="D664" s="56"/>
      <c r="E664" s="56"/>
      <c r="F664" s="58"/>
      <c r="G664" s="61">
        <f>G665+G670</f>
        <v>0</v>
      </c>
    </row>
    <row r="665" spans="1:7" ht="38.25" hidden="1">
      <c r="A665" s="13" t="s">
        <v>250</v>
      </c>
      <c r="B665" s="62" t="s">
        <v>315</v>
      </c>
      <c r="C665" s="62" t="s">
        <v>249</v>
      </c>
      <c r="D665" s="62" t="s">
        <v>43</v>
      </c>
      <c r="E665" s="62"/>
      <c r="F665" s="68"/>
      <c r="G665" s="63">
        <f>G666</f>
        <v>0</v>
      </c>
    </row>
    <row r="666" spans="1:7" ht="12.75" hidden="1">
      <c r="A666" s="13" t="s">
        <v>251</v>
      </c>
      <c r="B666" s="62" t="s">
        <v>315</v>
      </c>
      <c r="C666" s="62" t="s">
        <v>249</v>
      </c>
      <c r="D666" s="62" t="s">
        <v>43</v>
      </c>
      <c r="E666" s="62" t="s">
        <v>75</v>
      </c>
      <c r="F666" s="68"/>
      <c r="G666" s="63">
        <f>G667</f>
        <v>0</v>
      </c>
    </row>
    <row r="667" spans="1:7" ht="102" hidden="1">
      <c r="A667" s="13" t="s">
        <v>76</v>
      </c>
      <c r="B667" s="62" t="s">
        <v>315</v>
      </c>
      <c r="C667" s="62" t="s">
        <v>249</v>
      </c>
      <c r="D667" s="62" t="s">
        <v>43</v>
      </c>
      <c r="E667" s="62" t="s">
        <v>77</v>
      </c>
      <c r="F667" s="68"/>
      <c r="G667" s="63">
        <f>G668</f>
        <v>0</v>
      </c>
    </row>
    <row r="668" spans="1:7" ht="12.75" hidden="1">
      <c r="A668" s="13" t="s">
        <v>521</v>
      </c>
      <c r="B668" s="62" t="s">
        <v>315</v>
      </c>
      <c r="C668" s="62" t="s">
        <v>249</v>
      </c>
      <c r="D668" s="62" t="s">
        <v>43</v>
      </c>
      <c r="E668" s="62" t="s">
        <v>252</v>
      </c>
      <c r="F668" s="68" t="s">
        <v>51</v>
      </c>
      <c r="G668" s="63">
        <f>G669</f>
        <v>0</v>
      </c>
    </row>
    <row r="669" spans="1:7" ht="12.75" hidden="1">
      <c r="A669" s="13" t="s">
        <v>588</v>
      </c>
      <c r="B669" s="62" t="s">
        <v>315</v>
      </c>
      <c r="C669" s="62" t="s">
        <v>249</v>
      </c>
      <c r="D669" s="62" t="s">
        <v>43</v>
      </c>
      <c r="E669" s="62" t="s">
        <v>252</v>
      </c>
      <c r="F669" s="68" t="s">
        <v>518</v>
      </c>
      <c r="G669" s="63"/>
    </row>
    <row r="670" spans="1:7" ht="25.5" hidden="1">
      <c r="A670" s="8" t="s">
        <v>254</v>
      </c>
      <c r="B670" s="62" t="s">
        <v>315</v>
      </c>
      <c r="C670" s="56" t="s">
        <v>249</v>
      </c>
      <c r="D670" s="56" t="s">
        <v>45</v>
      </c>
      <c r="E670" s="56"/>
      <c r="F670" s="58"/>
      <c r="G670" s="61">
        <f>G671</f>
        <v>0</v>
      </c>
    </row>
    <row r="671" spans="1:7" ht="102" hidden="1">
      <c r="A671" s="13" t="s">
        <v>76</v>
      </c>
      <c r="B671" s="62" t="s">
        <v>315</v>
      </c>
      <c r="C671" s="62" t="s">
        <v>249</v>
      </c>
      <c r="D671" s="62" t="s">
        <v>45</v>
      </c>
      <c r="E671" s="62" t="s">
        <v>77</v>
      </c>
      <c r="F671" s="68"/>
      <c r="G671" s="63">
        <f>G672</f>
        <v>0</v>
      </c>
    </row>
    <row r="672" spans="1:7" ht="25.5" hidden="1">
      <c r="A672" s="13" t="s">
        <v>255</v>
      </c>
      <c r="B672" s="62" t="s">
        <v>315</v>
      </c>
      <c r="C672" s="62" t="s">
        <v>249</v>
      </c>
      <c r="D672" s="62" t="s">
        <v>45</v>
      </c>
      <c r="E672" s="62" t="s">
        <v>256</v>
      </c>
      <c r="F672" s="68"/>
      <c r="G672" s="63">
        <f>G685</f>
        <v>0</v>
      </c>
    </row>
    <row r="673" spans="1:7" ht="12.75" hidden="1">
      <c r="A673" s="13" t="s">
        <v>257</v>
      </c>
      <c r="B673" s="62" t="s">
        <v>315</v>
      </c>
      <c r="C673" s="62" t="s">
        <v>249</v>
      </c>
      <c r="D673" s="62" t="s">
        <v>53</v>
      </c>
      <c r="E673" s="62" t="s">
        <v>351</v>
      </c>
      <c r="F673" s="68" t="s">
        <v>253</v>
      </c>
      <c r="G673" s="63">
        <v>0</v>
      </c>
    </row>
    <row r="674" spans="1:7" ht="12.75" hidden="1">
      <c r="A674" s="13"/>
      <c r="B674" s="62"/>
      <c r="C674" s="62"/>
      <c r="D674" s="62"/>
      <c r="E674" s="62"/>
      <c r="F674" s="68"/>
      <c r="G674" s="63"/>
    </row>
    <row r="675" spans="1:7" ht="12.75" hidden="1">
      <c r="A675" s="13"/>
      <c r="B675" s="62"/>
      <c r="C675" s="62"/>
      <c r="D675" s="62"/>
      <c r="E675" s="62"/>
      <c r="F675" s="68"/>
      <c r="G675" s="66"/>
    </row>
    <row r="676" spans="1:7" ht="12.75" hidden="1">
      <c r="A676" s="13"/>
      <c r="B676" s="62"/>
      <c r="C676" s="62"/>
      <c r="D676" s="62"/>
      <c r="E676" s="62"/>
      <c r="F676" s="68"/>
      <c r="G676" s="81"/>
    </row>
    <row r="677" spans="1:7" ht="12.75" hidden="1">
      <c r="A677" s="13"/>
      <c r="B677" s="62"/>
      <c r="C677" s="62"/>
      <c r="D677" s="62"/>
      <c r="E677" s="82"/>
      <c r="F677" s="68"/>
      <c r="G677" s="77"/>
    </row>
    <row r="678" spans="1:7" ht="12.75" hidden="1">
      <c r="A678" s="13"/>
      <c r="B678" s="62"/>
      <c r="C678" s="62"/>
      <c r="D678" s="62"/>
      <c r="E678" s="82"/>
      <c r="F678" s="68"/>
      <c r="G678" s="77"/>
    </row>
    <row r="679" spans="1:7" ht="12.75" hidden="1">
      <c r="A679" s="13"/>
      <c r="B679" s="62"/>
      <c r="C679" s="62"/>
      <c r="D679" s="62"/>
      <c r="E679" s="82"/>
      <c r="F679" s="68"/>
      <c r="G679" s="77"/>
    </row>
    <row r="680" spans="1:7" ht="12.75" hidden="1">
      <c r="A680" s="83"/>
      <c r="B680" s="82"/>
      <c r="C680" s="82"/>
      <c r="D680" s="82"/>
      <c r="E680" s="82"/>
      <c r="F680" s="84"/>
      <c r="G680" s="85"/>
    </row>
    <row r="681" spans="1:7" ht="12.75" hidden="1">
      <c r="A681" s="17"/>
      <c r="B681" s="86"/>
      <c r="C681" s="86"/>
      <c r="D681" s="86"/>
      <c r="E681" s="86"/>
      <c r="F681" s="87"/>
      <c r="G681" s="88">
        <f>G682</f>
        <v>0</v>
      </c>
    </row>
    <row r="682" spans="1:7" ht="12.75" hidden="1">
      <c r="A682" s="17"/>
      <c r="B682" s="86"/>
      <c r="C682" s="86"/>
      <c r="D682" s="86"/>
      <c r="E682" s="86"/>
      <c r="F682" s="87"/>
      <c r="G682" s="88">
        <f>G683</f>
        <v>0</v>
      </c>
    </row>
    <row r="683" spans="1:7" ht="12.75" hidden="1">
      <c r="A683" s="17"/>
      <c r="B683" s="86"/>
      <c r="C683" s="86"/>
      <c r="D683" s="86"/>
      <c r="E683" s="86"/>
      <c r="F683" s="87"/>
      <c r="G683" s="88">
        <f>G684</f>
        <v>0</v>
      </c>
    </row>
    <row r="684" spans="1:7" ht="12.75" hidden="1">
      <c r="A684" s="17"/>
      <c r="B684" s="86"/>
      <c r="C684" s="86"/>
      <c r="D684" s="86"/>
      <c r="E684" s="86"/>
      <c r="F684" s="87"/>
      <c r="G684" s="88">
        <v>0</v>
      </c>
    </row>
    <row r="685" spans="1:7" ht="12.75" hidden="1">
      <c r="A685" s="13" t="s">
        <v>521</v>
      </c>
      <c r="B685" s="62" t="s">
        <v>315</v>
      </c>
      <c r="C685" s="62" t="s">
        <v>249</v>
      </c>
      <c r="D685" s="62" t="s">
        <v>45</v>
      </c>
      <c r="E685" s="62" t="s">
        <v>256</v>
      </c>
      <c r="F685" s="62" t="s">
        <v>51</v>
      </c>
      <c r="G685" s="85">
        <f>G686</f>
        <v>0</v>
      </c>
    </row>
    <row r="686" spans="1:7" ht="12.75" hidden="1">
      <c r="A686" s="13" t="s">
        <v>588</v>
      </c>
      <c r="B686" s="62" t="s">
        <v>315</v>
      </c>
      <c r="C686" s="62" t="s">
        <v>249</v>
      </c>
      <c r="D686" s="62" t="s">
        <v>45</v>
      </c>
      <c r="E686" s="62" t="s">
        <v>256</v>
      </c>
      <c r="F686" s="68" t="s">
        <v>518</v>
      </c>
      <c r="G686" s="85"/>
    </row>
    <row r="687" spans="1:7" ht="12.75">
      <c r="A687" s="89" t="s">
        <v>259</v>
      </c>
      <c r="B687" s="89"/>
      <c r="C687" s="89"/>
      <c r="D687" s="89"/>
      <c r="E687" s="89"/>
      <c r="F687" s="90"/>
      <c r="G687" s="78">
        <f>G577+G341+G315+G31+G594+G308</f>
        <v>156.1</v>
      </c>
    </row>
  </sheetData>
  <sheetProtection/>
  <mergeCells count="25">
    <mergeCell ref="A16:I16"/>
    <mergeCell ref="A17:I17"/>
    <mergeCell ref="A18:I18"/>
    <mergeCell ref="A19:I19"/>
    <mergeCell ref="G26:G30"/>
    <mergeCell ref="A8:I8"/>
    <mergeCell ref="A9:I9"/>
    <mergeCell ref="A10:I10"/>
    <mergeCell ref="A11:I11"/>
    <mergeCell ref="A14:I14"/>
    <mergeCell ref="A15:I15"/>
    <mergeCell ref="A1:I1"/>
    <mergeCell ref="A2:I2"/>
    <mergeCell ref="A3:I3"/>
    <mergeCell ref="A4:I4"/>
    <mergeCell ref="A5:I5"/>
    <mergeCell ref="A6:I6"/>
    <mergeCell ref="A7:I7"/>
    <mergeCell ref="A23:G23"/>
    <mergeCell ref="A26:A30"/>
    <mergeCell ref="B26:B30"/>
    <mergeCell ref="C26:C30"/>
    <mergeCell ref="D26:D30"/>
    <mergeCell ref="E26:E30"/>
    <mergeCell ref="F26:F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3">
      <selection activeCell="B14" sqref="B14"/>
    </sheetView>
  </sheetViews>
  <sheetFormatPr defaultColWidth="9.00390625" defaultRowHeight="12.75"/>
  <cols>
    <col min="1" max="1" width="53.875" style="0" customWidth="1"/>
    <col min="2" max="2" width="35.25390625" style="0" customWidth="1"/>
  </cols>
  <sheetData>
    <row r="1" spans="1:9" ht="31.5" customHeight="1">
      <c r="A1" s="206" t="s">
        <v>812</v>
      </c>
      <c r="B1" s="206"/>
      <c r="C1" s="157"/>
      <c r="D1" s="157"/>
      <c r="E1" s="157"/>
      <c r="F1" s="157"/>
      <c r="G1" s="157"/>
      <c r="H1" s="157"/>
      <c r="I1" s="157"/>
    </row>
    <row r="2" ht="12.75">
      <c r="B2" s="156" t="s">
        <v>794</v>
      </c>
    </row>
    <row r="3" ht="12.75">
      <c r="B3" s="156" t="s">
        <v>793</v>
      </c>
    </row>
    <row r="4" ht="12.75">
      <c r="B4" s="156" t="s">
        <v>33</v>
      </c>
    </row>
    <row r="5" ht="12.75">
      <c r="B5" s="156" t="s">
        <v>752</v>
      </c>
    </row>
    <row r="6" ht="12.75">
      <c r="B6" s="156" t="s">
        <v>790</v>
      </c>
    </row>
    <row r="7" ht="12.75">
      <c r="B7" s="156" t="s">
        <v>647</v>
      </c>
    </row>
    <row r="8" ht="12.75">
      <c r="B8" s="156" t="s">
        <v>33</v>
      </c>
    </row>
    <row r="9" ht="12.75">
      <c r="B9" s="156" t="s">
        <v>791</v>
      </c>
    </row>
    <row r="10" ht="12.75">
      <c r="B10" s="156" t="s">
        <v>792</v>
      </c>
    </row>
    <row r="11" ht="12.75">
      <c r="B11" s="156" t="s">
        <v>758</v>
      </c>
    </row>
    <row r="12" ht="7.5" customHeight="1">
      <c r="B12" s="156"/>
    </row>
    <row r="13" spans="1:2" ht="12.75">
      <c r="A13" s="161"/>
      <c r="B13" s="195" t="s">
        <v>813</v>
      </c>
    </row>
    <row r="14" spans="1:2" ht="12.75">
      <c r="A14" s="161"/>
      <c r="B14" s="195" t="s">
        <v>754</v>
      </c>
    </row>
    <row r="15" spans="1:2" ht="18" customHeight="1">
      <c r="A15" s="161"/>
      <c r="B15" s="195" t="s">
        <v>755</v>
      </c>
    </row>
    <row r="16" spans="1:2" ht="16.5" customHeight="1">
      <c r="A16" s="161"/>
      <c r="B16" s="195" t="s">
        <v>756</v>
      </c>
    </row>
    <row r="17" spans="1:2" ht="18.75" customHeight="1">
      <c r="A17" s="162"/>
      <c r="B17" s="195" t="s">
        <v>757</v>
      </c>
    </row>
    <row r="18" spans="1:2" ht="18.75" customHeight="1">
      <c r="A18" s="162"/>
      <c r="B18" s="195" t="s">
        <v>758</v>
      </c>
    </row>
    <row r="19" spans="1:2" ht="20.25" customHeight="1">
      <c r="A19" s="163"/>
      <c r="B19" s="164"/>
    </row>
    <row r="20" spans="1:2" ht="34.5" customHeight="1">
      <c r="A20" s="229" t="s">
        <v>759</v>
      </c>
      <c r="B20" s="229"/>
    </row>
    <row r="21" spans="1:2" ht="26.25" customHeight="1" thickBot="1">
      <c r="A21" s="165"/>
      <c r="B21" s="166" t="s">
        <v>760</v>
      </c>
    </row>
    <row r="22" spans="1:2" ht="19.5" customHeight="1">
      <c r="A22" s="230" t="s">
        <v>304</v>
      </c>
      <c r="B22" s="167" t="s">
        <v>38</v>
      </c>
    </row>
    <row r="23" spans="1:2" ht="17.25" customHeight="1">
      <c r="A23" s="231"/>
      <c r="B23" s="168" t="s">
        <v>761</v>
      </c>
    </row>
    <row r="24" spans="1:2" ht="37.5">
      <c r="A24" s="169" t="s">
        <v>762</v>
      </c>
      <c r="B24" s="170">
        <f>B28+B25</f>
        <v>0</v>
      </c>
    </row>
    <row r="25" spans="1:2" ht="18.75">
      <c r="A25" s="169" t="s">
        <v>763</v>
      </c>
      <c r="B25" s="170">
        <f>B26+B27</f>
        <v>4000</v>
      </c>
    </row>
    <row r="26" spans="1:2" ht="18.75">
      <c r="A26" s="171" t="s">
        <v>764</v>
      </c>
      <c r="B26" s="172">
        <v>4000</v>
      </c>
    </row>
    <row r="27" spans="1:2" ht="18.75">
      <c r="A27" s="171" t="s">
        <v>765</v>
      </c>
      <c r="B27" s="172">
        <v>0</v>
      </c>
    </row>
    <row r="28" spans="1:2" ht="56.25">
      <c r="A28" s="169" t="s">
        <v>766</v>
      </c>
      <c r="B28" s="173">
        <f>B29-B30</f>
        <v>-4000</v>
      </c>
    </row>
    <row r="29" spans="1:2" ht="18.75">
      <c r="A29" s="174" t="s">
        <v>767</v>
      </c>
      <c r="B29" s="175">
        <v>7000</v>
      </c>
    </row>
    <row r="30" spans="1:2" ht="18.75">
      <c r="A30" s="174" t="s">
        <v>765</v>
      </c>
      <c r="B30" s="175">
        <f>B32+B33</f>
        <v>11000</v>
      </c>
    </row>
    <row r="31" spans="1:2" ht="18.75">
      <c r="A31" s="174" t="s">
        <v>768</v>
      </c>
      <c r="B31" s="176"/>
    </row>
    <row r="32" spans="1:2" ht="56.25">
      <c r="A32" s="174" t="s">
        <v>769</v>
      </c>
      <c r="B32" s="175">
        <v>4000</v>
      </c>
    </row>
    <row r="33" spans="1:2" ht="92.25" customHeight="1" thickBot="1">
      <c r="A33" s="177" t="s">
        <v>770</v>
      </c>
      <c r="B33" s="178">
        <v>7000</v>
      </c>
    </row>
  </sheetData>
  <sheetProtection/>
  <mergeCells count="3">
    <mergeCell ref="A1:B1"/>
    <mergeCell ref="A20:B20"/>
    <mergeCell ref="A22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65"/>
  <sheetViews>
    <sheetView zoomScalePageLayoutView="0" workbookViewId="0" topLeftCell="A41">
      <selection activeCell="D41" sqref="D41:F41"/>
    </sheetView>
  </sheetViews>
  <sheetFormatPr defaultColWidth="9.00390625" defaultRowHeight="12.75"/>
  <cols>
    <col min="1" max="1" width="12.75390625" style="0" customWidth="1"/>
    <col min="3" max="3" width="4.875" style="0" customWidth="1"/>
    <col min="6" max="6" width="23.375" style="0" customWidth="1"/>
    <col min="7" max="7" width="16.375" style="0" customWidth="1"/>
    <col min="8" max="8" width="3.00390625" style="0" hidden="1" customWidth="1"/>
  </cols>
  <sheetData>
    <row r="1" spans="1:7" ht="32.25" customHeight="1">
      <c r="A1" s="206" t="s">
        <v>795</v>
      </c>
      <c r="B1" s="206"/>
      <c r="C1" s="206"/>
      <c r="D1" s="206"/>
      <c r="E1" s="206"/>
      <c r="F1" s="206"/>
      <c r="G1" s="206"/>
    </row>
    <row r="2" spans="1:7" ht="13.5" customHeight="1">
      <c r="A2" s="208" t="s">
        <v>796</v>
      </c>
      <c r="B2" s="208"/>
      <c r="C2" s="208"/>
      <c r="D2" s="208"/>
      <c r="E2" s="208"/>
      <c r="F2" s="208"/>
      <c r="G2" s="208"/>
    </row>
    <row r="3" spans="1:7" ht="13.5" customHeight="1">
      <c r="A3" s="209" t="s">
        <v>306</v>
      </c>
      <c r="B3" s="209"/>
      <c r="C3" s="209"/>
      <c r="D3" s="209"/>
      <c r="E3" s="209"/>
      <c r="F3" s="209"/>
      <c r="G3" s="209"/>
    </row>
    <row r="4" spans="1:7" ht="13.5" customHeight="1">
      <c r="A4" s="209" t="s">
        <v>33</v>
      </c>
      <c r="B4" s="209"/>
      <c r="C4" s="209"/>
      <c r="D4" s="209"/>
      <c r="E4" s="209"/>
      <c r="F4" s="209"/>
      <c r="G4" s="209"/>
    </row>
    <row r="5" spans="1:7" ht="13.5" customHeight="1">
      <c r="A5" s="209" t="s">
        <v>752</v>
      </c>
      <c r="B5" s="209"/>
      <c r="C5" s="209"/>
      <c r="D5" s="209"/>
      <c r="E5" s="209"/>
      <c r="F5" s="209"/>
      <c r="G5" s="209"/>
    </row>
    <row r="6" spans="1:7" ht="13.5" customHeight="1">
      <c r="A6" s="209" t="s">
        <v>646</v>
      </c>
      <c r="B6" s="209"/>
      <c r="C6" s="209"/>
      <c r="D6" s="209"/>
      <c r="E6" s="209"/>
      <c r="F6" s="209"/>
      <c r="G6" s="209"/>
    </row>
    <row r="7" spans="1:7" ht="13.5" customHeight="1">
      <c r="A7" s="209" t="s">
        <v>647</v>
      </c>
      <c r="B7" s="209"/>
      <c r="C7" s="209"/>
      <c r="D7" s="209"/>
      <c r="E7" s="209"/>
      <c r="F7" s="209"/>
      <c r="G7" s="209"/>
    </row>
    <row r="8" spans="1:7" ht="13.5" customHeight="1">
      <c r="A8" s="212" t="s">
        <v>33</v>
      </c>
      <c r="B8" s="212"/>
      <c r="C8" s="212"/>
      <c r="D8" s="212"/>
      <c r="E8" s="212"/>
      <c r="F8" s="212"/>
      <c r="G8" s="212"/>
    </row>
    <row r="9" spans="1:7" ht="13.5" customHeight="1">
      <c r="A9" s="209" t="s">
        <v>464</v>
      </c>
      <c r="B9" s="209"/>
      <c r="C9" s="209"/>
      <c r="D9" s="209"/>
      <c r="E9" s="209"/>
      <c r="F9" s="209"/>
      <c r="G9" s="209"/>
    </row>
    <row r="10" spans="1:7" ht="13.5" customHeight="1">
      <c r="A10" s="209" t="s">
        <v>465</v>
      </c>
      <c r="B10" s="209"/>
      <c r="C10" s="209"/>
      <c r="D10" s="209"/>
      <c r="E10" s="209"/>
      <c r="F10" s="209"/>
      <c r="G10" s="209"/>
    </row>
    <row r="11" spans="1:7" ht="13.5" customHeight="1">
      <c r="A11" s="209" t="s">
        <v>466</v>
      </c>
      <c r="B11" s="209"/>
      <c r="C11" s="209"/>
      <c r="D11" s="209"/>
      <c r="E11" s="209"/>
      <c r="F11" s="209"/>
      <c r="G11" s="209"/>
    </row>
    <row r="12" spans="1:7" ht="4.5" customHeight="1">
      <c r="A12" s="156"/>
      <c r="B12" s="156"/>
      <c r="C12" s="41"/>
      <c r="D12" s="41"/>
      <c r="E12" s="158"/>
      <c r="F12" s="158"/>
      <c r="G12" s="158"/>
    </row>
    <row r="13" spans="1:7" ht="13.5" customHeight="1" hidden="1">
      <c r="A13" s="43"/>
      <c r="B13" s="43"/>
      <c r="C13" s="43"/>
      <c r="D13" s="43"/>
      <c r="E13" s="43"/>
      <c r="F13" s="43"/>
      <c r="G13" s="43"/>
    </row>
    <row r="14" spans="1:7" ht="13.5" customHeight="1">
      <c r="A14" s="208" t="s">
        <v>747</v>
      </c>
      <c r="B14" s="208"/>
      <c r="C14" s="208"/>
      <c r="D14" s="208"/>
      <c r="E14" s="208"/>
      <c r="F14" s="208"/>
      <c r="G14" s="208"/>
    </row>
    <row r="15" spans="1:7" ht="13.5" customHeight="1">
      <c r="A15" s="209" t="s">
        <v>306</v>
      </c>
      <c r="B15" s="209"/>
      <c r="C15" s="209"/>
      <c r="D15" s="209"/>
      <c r="E15" s="209"/>
      <c r="F15" s="209"/>
      <c r="G15" s="209"/>
    </row>
    <row r="16" spans="1:7" ht="13.5" customHeight="1">
      <c r="A16" s="209" t="s">
        <v>692</v>
      </c>
      <c r="B16" s="209"/>
      <c r="C16" s="209"/>
      <c r="D16" s="209"/>
      <c r="E16" s="209"/>
      <c r="F16" s="209"/>
      <c r="G16" s="209"/>
    </row>
    <row r="17" spans="1:7" ht="13.5" customHeight="1">
      <c r="A17" s="209" t="s">
        <v>464</v>
      </c>
      <c r="B17" s="209"/>
      <c r="C17" s="209"/>
      <c r="D17" s="209"/>
      <c r="E17" s="209"/>
      <c r="F17" s="209"/>
      <c r="G17" s="209"/>
    </row>
    <row r="18" spans="1:7" ht="13.5" customHeight="1">
      <c r="A18" s="209" t="s">
        <v>465</v>
      </c>
      <c r="B18" s="209"/>
      <c r="C18" s="209"/>
      <c r="D18" s="209"/>
      <c r="E18" s="209"/>
      <c r="F18" s="209"/>
      <c r="G18" s="209"/>
    </row>
    <row r="19" spans="1:7" ht="13.5" customHeight="1">
      <c r="A19" s="209" t="s">
        <v>691</v>
      </c>
      <c r="B19" s="209"/>
      <c r="C19" s="209"/>
      <c r="D19" s="209"/>
      <c r="E19" s="209"/>
      <c r="F19" s="209"/>
      <c r="G19" s="209"/>
    </row>
    <row r="20" spans="1:7" ht="6" customHeight="1">
      <c r="A20" s="159"/>
      <c r="B20" s="159"/>
      <c r="C20" s="159"/>
      <c r="D20" s="159"/>
      <c r="E20" s="159"/>
      <c r="F20" s="159"/>
      <c r="G20" s="159"/>
    </row>
    <row r="21" spans="1:7" ht="12.75" customHeight="1" hidden="1">
      <c r="A21" s="159"/>
      <c r="B21" s="159"/>
      <c r="C21" s="159"/>
      <c r="D21" s="159"/>
      <c r="E21" s="159"/>
      <c r="F21" s="159"/>
      <c r="G21" s="159"/>
    </row>
    <row r="22" spans="1:7" ht="12.75" customHeight="1" hidden="1">
      <c r="A22" s="159"/>
      <c r="B22" s="159"/>
      <c r="C22" s="159"/>
      <c r="D22" s="159"/>
      <c r="E22" s="159"/>
      <c r="F22" s="159"/>
      <c r="G22" s="159"/>
    </row>
    <row r="23" spans="1:7" ht="12.75" hidden="1">
      <c r="A23" s="151"/>
      <c r="B23" s="151"/>
      <c r="C23" s="151"/>
      <c r="D23" s="151"/>
      <c r="E23" s="151"/>
      <c r="F23" s="153"/>
      <c r="G23" s="154"/>
    </row>
    <row r="24" spans="1:7" ht="12.75" hidden="1">
      <c r="A24" s="151"/>
      <c r="B24" s="153"/>
      <c r="C24" s="153"/>
      <c r="D24" s="153"/>
      <c r="E24" s="153"/>
      <c r="F24" s="153"/>
      <c r="G24" s="153"/>
    </row>
    <row r="25" spans="1:7" ht="12.75" hidden="1">
      <c r="A25" s="151"/>
      <c r="B25" s="151"/>
      <c r="C25" s="153"/>
      <c r="D25" s="153"/>
      <c r="E25" s="153"/>
      <c r="F25" s="153"/>
      <c r="G25" s="153"/>
    </row>
    <row r="26" spans="1:7" ht="12.75" customHeight="1" hidden="1">
      <c r="A26" s="151"/>
      <c r="B26" s="151"/>
      <c r="C26" s="151"/>
      <c r="D26" s="151"/>
      <c r="E26" s="151"/>
      <c r="F26" s="152"/>
      <c r="G26" s="152"/>
    </row>
    <row r="27" spans="1:7" ht="12.75" hidden="1">
      <c r="A27" s="151"/>
      <c r="B27" s="151"/>
      <c r="C27" s="151"/>
      <c r="D27" s="151"/>
      <c r="E27" s="151"/>
      <c r="F27" s="152"/>
      <c r="G27" s="152"/>
    </row>
    <row r="28" spans="1:7" ht="0.75" customHeight="1" hidden="1">
      <c r="A28" s="151"/>
      <c r="B28" s="151"/>
      <c r="C28" s="151"/>
      <c r="D28" s="151"/>
      <c r="E28" s="151"/>
      <c r="F28" s="151"/>
      <c r="G28" s="151"/>
    </row>
    <row r="29" spans="1:7" ht="15" customHeight="1">
      <c r="A29" s="256" t="s">
        <v>741</v>
      </c>
      <c r="B29" s="256"/>
      <c r="C29" s="256"/>
      <c r="D29" s="256"/>
      <c r="E29" s="256"/>
      <c r="F29" s="256"/>
      <c r="G29" s="256"/>
    </row>
    <row r="30" spans="1:7" ht="12.75">
      <c r="A30" s="151"/>
      <c r="B30" s="151"/>
      <c r="C30" s="151"/>
      <c r="D30" s="151"/>
      <c r="E30" s="151"/>
      <c r="F30" s="151"/>
      <c r="G30" s="151"/>
    </row>
    <row r="31" spans="1:7" ht="14.25">
      <c r="A31" s="257" t="s">
        <v>740</v>
      </c>
      <c r="B31" s="258"/>
      <c r="C31" s="259"/>
      <c r="D31" s="257" t="s">
        <v>739</v>
      </c>
      <c r="E31" s="258"/>
      <c r="F31" s="259"/>
      <c r="G31" s="198" t="s">
        <v>38</v>
      </c>
    </row>
    <row r="32" spans="1:7" ht="26.25" customHeight="1">
      <c r="A32" s="240" t="s">
        <v>738</v>
      </c>
      <c r="B32" s="241"/>
      <c r="C32" s="242"/>
      <c r="D32" s="243" t="s">
        <v>737</v>
      </c>
      <c r="E32" s="244"/>
      <c r="F32" s="245"/>
      <c r="G32" s="199">
        <f>G51</f>
        <v>0</v>
      </c>
    </row>
    <row r="33" spans="1:7" ht="36.75" customHeight="1">
      <c r="A33" s="240" t="s">
        <v>736</v>
      </c>
      <c r="B33" s="246"/>
      <c r="C33" s="247"/>
      <c r="D33" s="243" t="s">
        <v>735</v>
      </c>
      <c r="E33" s="248"/>
      <c r="F33" s="249"/>
      <c r="G33" s="199">
        <f>G34-G35</f>
        <v>4000</v>
      </c>
    </row>
    <row r="34" spans="1:7" ht="41.25" customHeight="1">
      <c r="A34" s="232" t="s">
        <v>734</v>
      </c>
      <c r="B34" s="233"/>
      <c r="C34" s="234"/>
      <c r="D34" s="237" t="s">
        <v>733</v>
      </c>
      <c r="E34" s="238"/>
      <c r="F34" s="239"/>
      <c r="G34" s="200">
        <v>4000</v>
      </c>
    </row>
    <row r="35" spans="1:7" ht="42" customHeight="1">
      <c r="A35" s="250" t="s">
        <v>732</v>
      </c>
      <c r="B35" s="251"/>
      <c r="C35" s="252"/>
      <c r="D35" s="253" t="s">
        <v>731</v>
      </c>
      <c r="E35" s="254"/>
      <c r="F35" s="255"/>
      <c r="G35" s="200"/>
    </row>
    <row r="36" spans="1:7" ht="40.5" customHeight="1">
      <c r="A36" s="232" t="s">
        <v>730</v>
      </c>
      <c r="B36" s="233"/>
      <c r="C36" s="234"/>
      <c r="D36" s="237" t="s">
        <v>729</v>
      </c>
      <c r="E36" s="238"/>
      <c r="F36" s="239"/>
      <c r="G36" s="200"/>
    </row>
    <row r="37" spans="1:7" ht="36.75" customHeight="1">
      <c r="A37" s="240" t="s">
        <v>728</v>
      </c>
      <c r="B37" s="241"/>
      <c r="C37" s="242"/>
      <c r="D37" s="243" t="s">
        <v>727</v>
      </c>
      <c r="E37" s="244"/>
      <c r="F37" s="245"/>
      <c r="G37" s="199">
        <f>G38-G41</f>
        <v>-4000</v>
      </c>
    </row>
    <row r="38" spans="1:7" ht="37.5" customHeight="1">
      <c r="A38" s="250" t="s">
        <v>726</v>
      </c>
      <c r="B38" s="260"/>
      <c r="C38" s="261"/>
      <c r="D38" s="253" t="s">
        <v>725</v>
      </c>
      <c r="E38" s="254"/>
      <c r="F38" s="255"/>
      <c r="G38" s="200">
        <f>G39</f>
        <v>7000</v>
      </c>
    </row>
    <row r="39" spans="1:7" ht="55.5" customHeight="1">
      <c r="A39" s="250" t="s">
        <v>724</v>
      </c>
      <c r="B39" s="260"/>
      <c r="C39" s="261"/>
      <c r="D39" s="253" t="s">
        <v>723</v>
      </c>
      <c r="E39" s="254"/>
      <c r="F39" s="255"/>
      <c r="G39" s="200">
        <f>G40</f>
        <v>7000</v>
      </c>
    </row>
    <row r="40" spans="1:7" ht="66" customHeight="1">
      <c r="A40" s="250" t="s">
        <v>722</v>
      </c>
      <c r="B40" s="260"/>
      <c r="C40" s="261"/>
      <c r="D40" s="262" t="s">
        <v>814</v>
      </c>
      <c r="E40" s="254"/>
      <c r="F40" s="255"/>
      <c r="G40" s="200">
        <v>7000</v>
      </c>
    </row>
    <row r="41" spans="1:7" ht="53.25" customHeight="1">
      <c r="A41" s="250" t="s">
        <v>721</v>
      </c>
      <c r="B41" s="260"/>
      <c r="C41" s="261"/>
      <c r="D41" s="253" t="s">
        <v>720</v>
      </c>
      <c r="E41" s="254"/>
      <c r="F41" s="255"/>
      <c r="G41" s="200">
        <f>G42+G45</f>
        <v>11000</v>
      </c>
    </row>
    <row r="42" spans="1:7" ht="55.5" customHeight="1">
      <c r="A42" s="250" t="s">
        <v>719</v>
      </c>
      <c r="B42" s="260"/>
      <c r="C42" s="261"/>
      <c r="D42" s="253" t="s">
        <v>718</v>
      </c>
      <c r="E42" s="254"/>
      <c r="F42" s="255"/>
      <c r="G42" s="200">
        <f>G44</f>
        <v>4000</v>
      </c>
    </row>
    <row r="43" spans="1:7" ht="68.25" customHeight="1" hidden="1">
      <c r="A43" s="250" t="s">
        <v>717</v>
      </c>
      <c r="B43" s="260"/>
      <c r="C43" s="261"/>
      <c r="D43" s="253" t="s">
        <v>716</v>
      </c>
      <c r="E43" s="254"/>
      <c r="F43" s="255"/>
      <c r="G43" s="201"/>
    </row>
    <row r="44" spans="1:7" ht="65.25" customHeight="1">
      <c r="A44" s="232" t="s">
        <v>715</v>
      </c>
      <c r="B44" s="235"/>
      <c r="C44" s="236"/>
      <c r="D44" s="237" t="s">
        <v>714</v>
      </c>
      <c r="E44" s="238"/>
      <c r="F44" s="239"/>
      <c r="G44" s="202">
        <v>4000</v>
      </c>
    </row>
    <row r="45" spans="1:7" ht="66" customHeight="1">
      <c r="A45" s="232" t="s">
        <v>717</v>
      </c>
      <c r="B45" s="235"/>
      <c r="C45" s="236"/>
      <c r="D45" s="237" t="s">
        <v>753</v>
      </c>
      <c r="E45" s="238"/>
      <c r="F45" s="239"/>
      <c r="G45" s="202">
        <v>7000</v>
      </c>
    </row>
    <row r="46" spans="1:7" ht="33.75" customHeight="1">
      <c r="A46" s="240" t="s">
        <v>712</v>
      </c>
      <c r="B46" s="241"/>
      <c r="C46" s="242"/>
      <c r="D46" s="243" t="s">
        <v>713</v>
      </c>
      <c r="E46" s="244"/>
      <c r="F46" s="245"/>
      <c r="G46" s="199">
        <f>G47</f>
        <v>0</v>
      </c>
    </row>
    <row r="47" spans="1:7" ht="35.25" customHeight="1">
      <c r="A47" s="250" t="s">
        <v>712</v>
      </c>
      <c r="B47" s="260"/>
      <c r="C47" s="261"/>
      <c r="D47" s="253" t="s">
        <v>711</v>
      </c>
      <c r="E47" s="254"/>
      <c r="F47" s="255"/>
      <c r="G47" s="200">
        <f>G48</f>
        <v>0</v>
      </c>
    </row>
    <row r="48" spans="1:7" ht="35.25" customHeight="1">
      <c r="A48" s="250" t="s">
        <v>710</v>
      </c>
      <c r="B48" s="260"/>
      <c r="C48" s="261"/>
      <c r="D48" s="253" t="s">
        <v>709</v>
      </c>
      <c r="E48" s="254"/>
      <c r="F48" s="255"/>
      <c r="G48" s="200">
        <f>G49</f>
        <v>0</v>
      </c>
    </row>
    <row r="49" spans="1:7" ht="35.25" customHeight="1">
      <c r="A49" s="250" t="s">
        <v>708</v>
      </c>
      <c r="B49" s="260"/>
      <c r="C49" s="261"/>
      <c r="D49" s="253" t="s">
        <v>707</v>
      </c>
      <c r="E49" s="254"/>
      <c r="F49" s="255"/>
      <c r="G49" s="200">
        <f>G50</f>
        <v>0</v>
      </c>
    </row>
    <row r="50" spans="1:7" ht="35.25" customHeight="1">
      <c r="A50" s="250" t="s">
        <v>706</v>
      </c>
      <c r="B50" s="260"/>
      <c r="C50" s="261"/>
      <c r="D50" s="253" t="s">
        <v>705</v>
      </c>
      <c r="E50" s="254"/>
      <c r="F50" s="255"/>
      <c r="G50" s="200"/>
    </row>
    <row r="51" spans="1:7" ht="30.75" customHeight="1">
      <c r="A51" s="240" t="s">
        <v>704</v>
      </c>
      <c r="B51" s="241"/>
      <c r="C51" s="242"/>
      <c r="D51" s="243" t="s">
        <v>703</v>
      </c>
      <c r="E51" s="244"/>
      <c r="F51" s="245"/>
      <c r="G51" s="199">
        <v>0</v>
      </c>
    </row>
    <row r="52" spans="1:7" ht="52.5" customHeight="1">
      <c r="A52" s="250" t="s">
        <v>702</v>
      </c>
      <c r="B52" s="260"/>
      <c r="C52" s="261"/>
      <c r="D52" s="253" t="s">
        <v>701</v>
      </c>
      <c r="E52" s="254"/>
      <c r="F52" s="255"/>
      <c r="G52" s="200">
        <v>0</v>
      </c>
    </row>
    <row r="53" spans="1:7" ht="39" customHeight="1">
      <c r="A53" s="250" t="s">
        <v>700</v>
      </c>
      <c r="B53" s="260"/>
      <c r="C53" s="261"/>
      <c r="D53" s="253" t="s">
        <v>699</v>
      </c>
      <c r="E53" s="254"/>
      <c r="F53" s="255"/>
      <c r="G53" s="200">
        <v>0</v>
      </c>
    </row>
    <row r="54" spans="1:7" ht="26.25" customHeight="1">
      <c r="A54" s="263" t="s">
        <v>698</v>
      </c>
      <c r="B54" s="264"/>
      <c r="C54" s="264"/>
      <c r="D54" s="265"/>
      <c r="E54" s="265"/>
      <c r="F54" s="266"/>
      <c r="G54" s="199">
        <f>G33+G37+G47</f>
        <v>0</v>
      </c>
    </row>
    <row r="56" spans="1:7" ht="18.75">
      <c r="A56" s="203" t="s">
        <v>797</v>
      </c>
      <c r="B56" s="203"/>
      <c r="C56" s="203"/>
      <c r="D56" s="203"/>
      <c r="E56" s="203"/>
      <c r="F56" s="203"/>
      <c r="G56" s="203"/>
    </row>
    <row r="57" spans="1:7" ht="18.75">
      <c r="A57" s="203"/>
      <c r="B57" s="203"/>
      <c r="C57" s="203"/>
      <c r="D57" s="203"/>
      <c r="E57" s="203"/>
      <c r="F57" s="203"/>
      <c r="G57" s="203"/>
    </row>
    <row r="58" spans="1:7" ht="18.75">
      <c r="A58" s="203" t="s">
        <v>798</v>
      </c>
      <c r="B58" s="203"/>
      <c r="C58" s="203"/>
      <c r="D58" s="203"/>
      <c r="E58" s="203"/>
      <c r="F58" s="203"/>
      <c r="G58" s="203"/>
    </row>
    <row r="59" spans="1:7" ht="18.75">
      <c r="A59" s="203"/>
      <c r="B59" s="203"/>
      <c r="C59" s="203"/>
      <c r="D59" s="203"/>
      <c r="E59" s="203"/>
      <c r="F59" s="203"/>
      <c r="G59" s="203"/>
    </row>
    <row r="60" spans="1:7" ht="18.75">
      <c r="A60" s="203"/>
      <c r="B60" s="203"/>
      <c r="C60" s="203"/>
      <c r="D60" s="203"/>
      <c r="E60" s="203"/>
      <c r="F60" s="203"/>
      <c r="G60" s="203"/>
    </row>
    <row r="61" spans="1:7" ht="18.75">
      <c r="A61" s="203"/>
      <c r="B61" s="203"/>
      <c r="C61" s="203"/>
      <c r="D61" s="203"/>
      <c r="E61" s="203"/>
      <c r="F61" s="203"/>
      <c r="G61" s="203"/>
    </row>
    <row r="62" spans="1:7" ht="18.75">
      <c r="A62" s="203"/>
      <c r="B62" s="203" t="s">
        <v>799</v>
      </c>
      <c r="C62" s="203"/>
      <c r="D62" s="203"/>
      <c r="E62" s="203"/>
      <c r="F62" s="203"/>
      <c r="G62" s="203"/>
    </row>
    <row r="63" spans="1:7" ht="18.75">
      <c r="A63" s="203"/>
      <c r="B63" s="203"/>
      <c r="C63" s="203"/>
      <c r="D63" s="203"/>
      <c r="E63" s="203"/>
      <c r="F63" s="203"/>
      <c r="G63" s="203"/>
    </row>
    <row r="64" spans="1:7" ht="18.75">
      <c r="A64" s="203"/>
      <c r="B64" s="203"/>
      <c r="C64" s="203"/>
      <c r="D64" s="203"/>
      <c r="E64" s="203"/>
      <c r="F64" s="203"/>
      <c r="G64" s="203"/>
    </row>
    <row r="65" spans="1:7" ht="18.75">
      <c r="A65" s="203"/>
      <c r="B65" s="203"/>
      <c r="C65" s="203"/>
      <c r="D65" s="203"/>
      <c r="E65" s="203"/>
      <c r="F65" s="203"/>
      <c r="G65" s="203"/>
    </row>
  </sheetData>
  <sheetProtection/>
  <mergeCells count="65">
    <mergeCell ref="A8:G8"/>
    <mergeCell ref="A17:G17"/>
    <mergeCell ref="A18:G18"/>
    <mergeCell ref="A19:G19"/>
    <mergeCell ref="A9:G9"/>
    <mergeCell ref="A10:G10"/>
    <mergeCell ref="A11:G11"/>
    <mergeCell ref="A14:G14"/>
    <mergeCell ref="A51:C51"/>
    <mergeCell ref="A54:F54"/>
    <mergeCell ref="A52:C52"/>
    <mergeCell ref="D52:F52"/>
    <mergeCell ref="A53:C53"/>
    <mergeCell ref="D53:F53"/>
    <mergeCell ref="D51:F51"/>
    <mergeCell ref="A49:C49"/>
    <mergeCell ref="D49:F49"/>
    <mergeCell ref="A50:C50"/>
    <mergeCell ref="D50:F50"/>
    <mergeCell ref="A46:C46"/>
    <mergeCell ref="D46:F46"/>
    <mergeCell ref="A47:C47"/>
    <mergeCell ref="D47:F47"/>
    <mergeCell ref="A48:C48"/>
    <mergeCell ref="D48:F48"/>
    <mergeCell ref="A43:C43"/>
    <mergeCell ref="D43:F43"/>
    <mergeCell ref="A44:C44"/>
    <mergeCell ref="D44:F44"/>
    <mergeCell ref="A41:C41"/>
    <mergeCell ref="D41:F41"/>
    <mergeCell ref="A42:C42"/>
    <mergeCell ref="D42:F42"/>
    <mergeCell ref="A40:C40"/>
    <mergeCell ref="D40:F40"/>
    <mergeCell ref="A37:C37"/>
    <mergeCell ref="D37:F37"/>
    <mergeCell ref="A38:C38"/>
    <mergeCell ref="D38:F38"/>
    <mergeCell ref="A1:G1"/>
    <mergeCell ref="A2:G2"/>
    <mergeCell ref="A29:G29"/>
    <mergeCell ref="A31:C31"/>
    <mergeCell ref="D31:F31"/>
    <mergeCell ref="A39:C39"/>
    <mergeCell ref="D39:F39"/>
    <mergeCell ref="A15:G15"/>
    <mergeCell ref="A16:G16"/>
    <mergeCell ref="A7:G7"/>
    <mergeCell ref="D33:F33"/>
    <mergeCell ref="D34:F34"/>
    <mergeCell ref="A35:C35"/>
    <mergeCell ref="D35:F35"/>
    <mergeCell ref="A36:C36"/>
    <mergeCell ref="D36:F36"/>
    <mergeCell ref="A34:C34"/>
    <mergeCell ref="A3:G3"/>
    <mergeCell ref="A4:G4"/>
    <mergeCell ref="A5:G5"/>
    <mergeCell ref="A6:G6"/>
    <mergeCell ref="A45:C45"/>
    <mergeCell ref="D45:F45"/>
    <mergeCell ref="A32:C32"/>
    <mergeCell ref="D32:F32"/>
    <mergeCell ref="A33:C33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25">
      <selection activeCell="D15" sqref="D15"/>
    </sheetView>
  </sheetViews>
  <sheetFormatPr defaultColWidth="9.00390625" defaultRowHeight="12.75"/>
  <cols>
    <col min="2" max="2" width="34.375" style="0" customWidth="1"/>
    <col min="3" max="3" width="35.25390625" style="0" customWidth="1"/>
  </cols>
  <sheetData>
    <row r="1" spans="1:3" ht="12.75">
      <c r="A1" s="267" t="s">
        <v>771</v>
      </c>
      <c r="B1" s="267"/>
      <c r="C1" s="267"/>
    </row>
    <row r="2" spans="1:3" ht="34.5" customHeight="1">
      <c r="A2" s="268"/>
      <c r="B2" s="268"/>
      <c r="C2" s="268"/>
    </row>
    <row r="3" spans="1:3" ht="15.75">
      <c r="A3" s="269" t="s">
        <v>772</v>
      </c>
      <c r="B3" s="270" t="s">
        <v>304</v>
      </c>
      <c r="C3" s="179" t="s">
        <v>38</v>
      </c>
    </row>
    <row r="4" spans="1:3" ht="15.75">
      <c r="A4" s="269"/>
      <c r="B4" s="270"/>
      <c r="C4" s="179">
        <v>2012</v>
      </c>
    </row>
    <row r="5" spans="1:3" ht="71.25" customHeight="1">
      <c r="A5" s="180" t="s">
        <v>773</v>
      </c>
      <c r="B5" s="76" t="s">
        <v>777</v>
      </c>
      <c r="C5" s="181">
        <f>C7+C8</f>
        <v>12000</v>
      </c>
    </row>
    <row r="6" spans="1:3" ht="18.75">
      <c r="A6" s="182"/>
      <c r="B6" s="183" t="s">
        <v>768</v>
      </c>
      <c r="C6" s="184"/>
    </row>
    <row r="7" spans="1:3" ht="84" customHeight="1">
      <c r="A7" s="182"/>
      <c r="B7" s="183" t="s">
        <v>807</v>
      </c>
      <c r="C7" s="185">
        <v>10000</v>
      </c>
    </row>
    <row r="8" spans="1:3" ht="43.5" customHeight="1">
      <c r="A8" s="182"/>
      <c r="B8" s="183" t="s">
        <v>808</v>
      </c>
      <c r="C8" s="185">
        <v>2000</v>
      </c>
    </row>
    <row r="9" spans="1:3" ht="43.5" customHeight="1">
      <c r="A9" s="182"/>
      <c r="B9" s="183" t="s">
        <v>805</v>
      </c>
      <c r="C9" s="185">
        <v>0</v>
      </c>
    </row>
    <row r="10" spans="1:3" ht="63" customHeight="1">
      <c r="A10" s="180" t="s">
        <v>774</v>
      </c>
      <c r="B10" s="76" t="s">
        <v>779</v>
      </c>
      <c r="C10" s="186">
        <f>C11+C12</f>
        <v>11000</v>
      </c>
    </row>
    <row r="11" spans="1:3" ht="79.5" customHeight="1">
      <c r="A11" s="182"/>
      <c r="B11" s="183" t="s">
        <v>800</v>
      </c>
      <c r="C11" s="185">
        <v>7000</v>
      </c>
    </row>
    <row r="12" spans="1:3" ht="94.5" customHeight="1">
      <c r="A12" s="182"/>
      <c r="B12" s="183" t="s">
        <v>801</v>
      </c>
      <c r="C12" s="185">
        <v>4000</v>
      </c>
    </row>
    <row r="13" spans="1:3" ht="48" customHeight="1">
      <c r="A13" s="180" t="s">
        <v>775</v>
      </c>
      <c r="B13" s="76" t="s">
        <v>778</v>
      </c>
      <c r="C13" s="187">
        <f>C15+C17</f>
        <v>11000</v>
      </c>
    </row>
    <row r="14" spans="1:3" ht="18.75">
      <c r="A14" s="188"/>
      <c r="B14" s="189" t="s">
        <v>768</v>
      </c>
      <c r="C14" s="184"/>
    </row>
    <row r="15" spans="1:3" ht="78" customHeight="1">
      <c r="A15" s="188"/>
      <c r="B15" s="190" t="s">
        <v>809</v>
      </c>
      <c r="C15" s="191">
        <v>4000</v>
      </c>
    </row>
    <row r="16" spans="1:3" ht="18.75">
      <c r="A16" s="188"/>
      <c r="B16" s="183"/>
      <c r="C16" s="192"/>
    </row>
    <row r="17" spans="1:3" ht="89.25" customHeight="1">
      <c r="A17" s="188"/>
      <c r="B17" s="183" t="s">
        <v>802</v>
      </c>
      <c r="C17" s="193">
        <v>7000</v>
      </c>
    </row>
    <row r="18" spans="1:3" ht="63.75" customHeight="1">
      <c r="A18" s="180" t="s">
        <v>776</v>
      </c>
      <c r="B18" s="76" t="s">
        <v>780</v>
      </c>
      <c r="C18" s="187">
        <f>C5+C10-C13</f>
        <v>12000</v>
      </c>
    </row>
    <row r="19" spans="1:3" ht="18.75">
      <c r="A19" s="188"/>
      <c r="B19" s="189" t="s">
        <v>768</v>
      </c>
      <c r="C19" s="184"/>
    </row>
    <row r="20" spans="1:3" ht="35.25" customHeight="1">
      <c r="A20" s="188"/>
      <c r="B20" s="194" t="s">
        <v>803</v>
      </c>
      <c r="C20" s="191">
        <v>6000</v>
      </c>
    </row>
    <row r="21" spans="1:3" ht="81" customHeight="1">
      <c r="A21" s="182"/>
      <c r="B21" s="183" t="s">
        <v>804</v>
      </c>
      <c r="C21" s="193">
        <f>C7-C15</f>
        <v>6000</v>
      </c>
    </row>
    <row r="22" spans="1:3" ht="39.75" customHeight="1">
      <c r="A22" s="182"/>
      <c r="B22" s="183" t="s">
        <v>806</v>
      </c>
      <c r="C22" s="193">
        <v>0</v>
      </c>
    </row>
  </sheetData>
  <sheetProtection/>
  <mergeCells count="3">
    <mergeCell ref="A1:C2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Зюнева Н.П.</dc:creator>
  <cp:keywords/>
  <dc:description/>
  <cp:lastModifiedBy>User</cp:lastModifiedBy>
  <cp:lastPrinted>2012-06-22T06:45:23Z</cp:lastPrinted>
  <dcterms:created xsi:type="dcterms:W3CDTF">2008-02-08T08:29:14Z</dcterms:created>
  <dcterms:modified xsi:type="dcterms:W3CDTF">2015-09-30T08:39:27Z</dcterms:modified>
  <cp:category/>
  <cp:version/>
  <cp:contentType/>
  <cp:contentStatus/>
</cp:coreProperties>
</file>