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12120" windowHeight="4230" tabRatio="690" activeTab="0"/>
  </bookViews>
  <sheets>
    <sheet name="Прогноз " sheetId="1" r:id="rId1"/>
  </sheets>
  <definedNames>
    <definedName name="_xlnm.Print_Area" localSheetId="0">'Прогноз '!$A$1:$C$49</definedName>
  </definedNames>
  <calcPr fullCalcOnLoad="1"/>
</workbook>
</file>

<file path=xl/sharedStrings.xml><?xml version="1.0" encoding="utf-8"?>
<sst xmlns="http://schemas.openxmlformats.org/spreadsheetml/2006/main" count="87" uniqueCount="87">
  <si>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</si>
  <si>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</si>
  <si>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</si>
  <si>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ИТОГО ДОХОДОВ</t>
  </si>
  <si>
    <t>РАСХОДЫ</t>
  </si>
  <si>
    <t xml:space="preserve">НАЛОГИ НА ИМУЩЕСТВО                                    </t>
  </si>
  <si>
    <t>АДМИНИСТРАТИВНЫЕ ПЛАТЕЖИ И СБОРЫ</t>
  </si>
  <si>
    <t>1 00 00000 00 0000 000</t>
  </si>
  <si>
    <t xml:space="preserve">НАЛОГИ НА ПРИБЫЛЬ, ДОХОДЫ            </t>
  </si>
  <si>
    <t>1 01 00000 00 0000 000</t>
  </si>
  <si>
    <t>1 05 00000 00 0000 000</t>
  </si>
  <si>
    <t>1 06 00000 00 0000 000</t>
  </si>
  <si>
    <t>1 07 00000 00 0000 000</t>
  </si>
  <si>
    <t xml:space="preserve">НАЛОГИ, СБОРЫ И РЕГУЛЯРНЫЕ ПЛАТЕЖИ ЗА ПОЛЬЗОВАНИЕ ПРИРОДНЫМИ РЕСУРСАМИ            </t>
  </si>
  <si>
    <t>1 09 00000 00 0000 000</t>
  </si>
  <si>
    <t>1 11 00000 00 0000 000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</si>
  <si>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</si>
  <si>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</si>
  <si>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</si>
  <si>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1 15 00000 00 0000 000</t>
  </si>
  <si>
    <t>1 16 00000 00 0000 000</t>
  </si>
  <si>
    <t>ШТРАФЫ, САНКЦИИ, ВОЗМЕЩЕНИЕ УЩЕРБА</t>
  </si>
  <si>
    <t>1 12 00000 00 0000 000</t>
  </si>
  <si>
    <t>1 03 00000 00 0000 000</t>
  </si>
  <si>
    <t>1 08 00000 00 0000 000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</si>
  <si>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</si>
  <si>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</si>
  <si>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</si>
  <si>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</si>
  <si>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</si>
  <si>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</si>
  <si>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</si>
  <si>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</si>
  <si>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</si>
  <si>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</si>
  <si>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</si>
  <si>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</si>
  <si>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</si>
  <si>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</si>
  <si>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</si>
  <si>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</si>
  <si>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</si>
  <si>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</si>
  <si>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</si>
  <si>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</si>
  <si>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 xml:space="preserve">Наименование </t>
  </si>
  <si>
    <t xml:space="preserve">Код бюджетной классификации </t>
  </si>
  <si>
    <t>ДЕФИЦИТ БЮДЖЕТА (-)</t>
  </si>
  <si>
    <t>ЗАДОЛЖЕННОСТЬ И ПЕРЕРАСЧЕТЫ ПО ОТМЕНЕННЫМ НАЛОГАМ, СБОРАМ И ИНЫМ ОБЯЗАТЕЛЬНЫМ ПЛАТЕЖАМ</t>
  </si>
  <si>
    <t>1 17 00000 00 0000 000</t>
  </si>
  <si>
    <t>ПРОЧИЕ НЕНАЛОГОВЫЕ ДОХОДЫ</t>
  </si>
  <si>
    <t>БЕЗВОЗМЕЗДНЫЕ ПОСТУПЛЕНИЯ ОТ ГОСУДАРСТВЕННЫХ (МУНИЦИПАЛЬНЫХ) ОРГАНИЗАЦИЙ</t>
  </si>
  <si>
    <t>ГОСУДАРСТВЕННАЯ ПОШЛИНА</t>
  </si>
  <si>
    <t>2 18 00000 00 0000 000</t>
  </si>
  <si>
    <t>ЗДРАВООХРАНЕНИЕ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</si>
  <si>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</si>
  <si>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</si>
  <si>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</si>
  <si>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</si>
  <si>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</si>
  <si>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</si>
  <si>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</si>
  <si>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</si>
  <si>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КУЛЬТУРА, КИНЕМАТОГРАФИЯ</t>
  </si>
  <si>
    <t>НАЛОГИ НА ТОВАРЫ (РАБОТЫ,УСЛУГИ),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</si>
  <si>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</si>
  <si>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</si>
  <si>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2 07 00000 00 0000 180</t>
  </si>
  <si>
    <t>НАЛОГОВЫЕ И НЕНАЛОГОВЫЕ ДОХОДЫ</t>
  </si>
  <si>
    <t>ДОХОДЫ ОТ ОКАЗАНИЯ ПЛАТНЫХ УСЛУГ (РАБОТ) И КОМПЕНСАЦИИ ЗАТРАТ ГОСУДАРСТВА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</si>
  <si>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</si>
  <si>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НАЛОГИ НА СОВОКУПНЫЙ ДОХОД</t>
  </si>
  <si>
    <t>в рублях</t>
  </si>
  <si>
    <t>ПРОЧИЕ БЕЗВОЗМЕЗДНЫЕ ПОСТУПЛЕНИЯ</t>
  </si>
  <si>
    <t>2 02 00000 00 0000 000</t>
  </si>
  <si>
    <t>2 03 00000 00 0000 180</t>
  </si>
  <si>
    <t>1 13 00000 00 0000 000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</si>
  <si>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</si>
  <si>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</si>
  <si>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2 02 01000 00 0000 151</t>
  </si>
  <si>
    <t>2 02 02000 00 0000 151</t>
  </si>
  <si>
    <t>Субвенции бюджетам субъектов Российской Федерации и муниципальных образований</t>
  </si>
  <si>
    <t>2 02 03000 00 0000 151</t>
  </si>
  <si>
    <t>Иные межбюджетные трансферты</t>
  </si>
  <si>
    <t>2 02 04000 00 0000 151</t>
  </si>
  <si>
    <t>Районный бюджет</t>
  </si>
  <si>
    <t>ОЦЕНКА ОЖИДАЕМОГО ИСПОЛНЕНИЯ РАЙОННОГО БЮДЖЕТА ЗА 2021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</si>
</sst>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_-* #,##0.0_р_._-;\-* #,##0.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_р_._-;\-* #,##0.0_р_._-;_-* &quot;-&quot;??_р_._-;_-@_-"/>
    <numFmt numFmtId="196" formatCode="0.00000000"/>
    <numFmt numFmtId="197" formatCode="_-* #,##0.0&quot;р.&quot;_-;\-* #,##0.0&quot;р.&quot;_-;_-* &quot;-&quot;?&quot;р.&quot;_-;_-@_-"/>
    <numFmt numFmtId="198" formatCode="#,##0.0&quot;р.&quot;;\-#,##0.0&quot;р.&quot;"/>
    <numFmt numFmtId="199" formatCode="#,##0.00&quot;р.&quot;"/>
    <numFmt numFmtId="200" formatCode="000000"/>
    <numFmt numFmtId="201" formatCode="#,##0.0;\-#,##0.0&quot;р.&quot;"/>
    <numFmt numFmtId="202" formatCode="#,##0.000"/>
    <numFmt numFmtId="203" formatCode="#,##0.0"/>
    <numFmt numFmtId="204" formatCode="0.0%"/>
    <numFmt numFmtId="205" formatCode="0.000%"/>
    <numFmt numFmtId="206" formatCode="0.0000%"/>
    <numFmt numFmtId="207" formatCode="0.00000%"/>
    <numFmt numFmtId="208" formatCode="#,##0.0_ ;[Red]\-#,##0.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82" fontId="6" fillId="0" borderId="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188" fontId="3" fillId="34" borderId="1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23.875" style="2" customWidth="1"/>
    <col min="2" max="2" width="78.875" style="2" customWidth="1"/>
    <col min="3" max="3" width="18.75390625" style="2" customWidth="1"/>
    <col min="4" max="4" width="11.625" style="2" customWidth="1"/>
    <col min="5" max="5" width="19.125" style="2" customWidth="1"/>
    <col min="6" max="6" width="9.125" style="2" customWidth="1"/>
    <col min="7" max="7" width="21.75390625" style="2" customWidth="1"/>
    <col min="8" max="16384" width="9.125" style="2" customWidth="1"/>
  </cols>
  <sheetData>
    <row r="1" ht="9" customHeight="1"/>
    <row r="2" spans="1:3" ht="14.25" customHeight="1">
      <c r="A2" s="21" t="s">
        <v>86</v>
      </c>
      <c r="B2" s="22"/>
      <c r="C2" s="22"/>
    </row>
    <row r="3" spans="1:3" ht="3.75" customHeight="1">
      <c r="A3" s="22"/>
      <c r="B3" s="22"/>
      <c r="C3" s="22"/>
    </row>
    <row r="4" spans="2:3" ht="16.5">
      <c r="B4" s="3"/>
      <c r="C4" s="12" t="s">
        <v>72</v>
      </c>
    </row>
    <row r="5" spans="1:3" ht="35.25" customHeight="1">
      <c r="A5" s="13" t="s">
        <v>46</v>
      </c>
      <c r="B5" s="13" t="s">
        <v>45</v>
      </c>
      <c r="C5" s="13" t="s">
        <v>85</v>
      </c>
    </row>
    <row r="6" spans="1:3" ht="15.75" customHeight="1">
      <c r="A6" s="11">
        <v>1</v>
      </c>
      <c r="B6" s="11">
        <v>2</v>
      </c>
      <c r="C6" s="11">
        <v>3</v>
      </c>
    </row>
    <row r="7" spans="1:3" s="3" customFormat="1" ht="19.5" customHeight="1">
      <c r="A7" s="5" t="s">
        <v>7</v>
      </c>
      <c r="B7" s="5" t="s">
        <v>68</v>
      </c>
      <c r="C7" s="15">
        <f>C8+C9+C11+C12+C13+C14+C15+C16+C17+C18+C19+C20+C21+C10</f>
        <v>190097000</v>
      </c>
    </row>
    <row r="8" spans="1:3" ht="19.5" customHeight="1">
      <c r="A8" s="5" t="s">
        <v>9</v>
      </c>
      <c r="B8" s="5" t="s">
        <v>8</v>
      </c>
      <c r="C8" s="15">
        <v>146704000</v>
      </c>
    </row>
    <row r="9" spans="1:5" ht="34.5" customHeight="1">
      <c r="A9" s="5" t="s">
        <v>23</v>
      </c>
      <c r="B9" s="5" t="s">
        <v>64</v>
      </c>
      <c r="C9" s="15">
        <v>14944000</v>
      </c>
      <c r="E9" s="17"/>
    </row>
    <row r="10" spans="1:3" ht="19.5" customHeight="1">
      <c r="A10" s="5" t="s">
        <v>10</v>
      </c>
      <c r="B10" s="5" t="s">
        <v>71</v>
      </c>
      <c r="C10" s="20">
        <v>13283000</v>
      </c>
    </row>
    <row r="11" spans="1:3" ht="19.5" customHeight="1" hidden="1">
      <c r="A11" s="5" t="s">
        <v>11</v>
      </c>
      <c r="B11" s="5" t="s">
        <v>5</v>
      </c>
      <c r="C11" s="20">
        <v>0</v>
      </c>
    </row>
    <row r="12" spans="1:3" ht="33" customHeight="1" hidden="1">
      <c r="A12" s="5" t="s">
        <v>12</v>
      </c>
      <c r="B12" s="5" t="s">
        <v>13</v>
      </c>
      <c r="C12" s="20">
        <v>0</v>
      </c>
    </row>
    <row r="13" spans="1:3" ht="19.5" customHeight="1">
      <c r="A13" s="5" t="s">
        <v>24</v>
      </c>
      <c r="B13" s="5" t="s">
        <v>52</v>
      </c>
      <c r="C13" s="20">
        <v>1570000</v>
      </c>
    </row>
    <row r="14" spans="1:3" ht="33.75" customHeight="1" hidden="1">
      <c r="A14" s="5" t="s">
        <v>14</v>
      </c>
      <c r="B14" s="5" t="s">
        <v>48</v>
      </c>
      <c r="C14" s="20">
        <v>0</v>
      </c>
    </row>
    <row r="15" spans="1:3" ht="32.25" customHeight="1">
      <c r="A15" s="5" t="s">
        <v>15</v>
      </c>
      <c r="B15" s="5" t="s">
        <v>65</v>
      </c>
      <c r="C15" s="20">
        <v>3589000</v>
      </c>
    </row>
    <row r="16" spans="1:3" ht="19.5" customHeight="1">
      <c r="A16" s="5" t="s">
        <v>22</v>
      </c>
      <c r="B16" s="5" t="s">
        <v>16</v>
      </c>
      <c r="C16" s="20">
        <v>318000</v>
      </c>
    </row>
    <row r="17" spans="1:3" s="4" customFormat="1" ht="34.5" customHeight="1">
      <c r="A17" s="6" t="s">
        <v>76</v>
      </c>
      <c r="B17" s="5" t="s">
        <v>69</v>
      </c>
      <c r="C17" s="15">
        <v>144000</v>
      </c>
    </row>
    <row r="18" spans="1:3" s="4" customFormat="1" ht="19.5" customHeight="1">
      <c r="A18" s="5" t="s">
        <v>17</v>
      </c>
      <c r="B18" s="5" t="s">
        <v>18</v>
      </c>
      <c r="C18" s="15">
        <v>8695000</v>
      </c>
    </row>
    <row r="19" spans="1:3" ht="19.5" customHeight="1" hidden="1">
      <c r="A19" s="5" t="s">
        <v>19</v>
      </c>
      <c r="B19" s="5" t="s">
        <v>6</v>
      </c>
      <c r="C19" s="15">
        <v>0</v>
      </c>
    </row>
    <row r="20" spans="1:3" ht="19.5" customHeight="1">
      <c r="A20" s="5" t="s">
        <v>20</v>
      </c>
      <c r="B20" s="5" t="s">
        <v>21</v>
      </c>
      <c r="C20" s="15">
        <v>850000</v>
      </c>
    </row>
    <row r="21" spans="1:3" s="4" customFormat="1" ht="19.5" customHeight="1" hidden="1">
      <c r="A21" s="5" t="s">
        <v>49</v>
      </c>
      <c r="B21" s="5" t="s">
        <v>50</v>
      </c>
      <c r="C21" s="15">
        <v>0</v>
      </c>
    </row>
    <row r="22" spans="1:4" s="4" customFormat="1" ht="19.5" customHeight="1">
      <c r="A22" s="5" t="s">
        <v>1</v>
      </c>
      <c r="B22" s="5" t="s">
        <v>2</v>
      </c>
      <c r="C22" s="15">
        <f>C23+C28+C29+C30+C31</f>
        <v>406400775.88</v>
      </c>
      <c r="D22" s="10"/>
    </row>
    <row r="23" spans="1:4" s="4" customFormat="1" ht="34.5" customHeight="1">
      <c r="A23" s="5" t="s">
        <v>74</v>
      </c>
      <c r="B23" s="5" t="s">
        <v>0</v>
      </c>
      <c r="C23" s="15">
        <f>C24+C25+C26+C27</f>
        <v>406400775.88</v>
      </c>
      <c r="D23" s="10"/>
    </row>
    <row r="24" spans="1:4" s="4" customFormat="1" ht="18.75" customHeight="1">
      <c r="A24" s="5" t="s">
        <v>79</v>
      </c>
      <c r="B24" s="5" t="s">
        <v>77</v>
      </c>
      <c r="C24" s="15">
        <v>51066300</v>
      </c>
      <c r="D24" s="10"/>
    </row>
    <row r="25" spans="1:4" s="4" customFormat="1" ht="31.5">
      <c r="A25" s="5" t="s">
        <v>80</v>
      </c>
      <c r="B25" s="5" t="s">
        <v>78</v>
      </c>
      <c r="C25" s="15">
        <v>57578197.88</v>
      </c>
      <c r="D25" s="10"/>
    </row>
    <row r="26" spans="1:4" s="4" customFormat="1" ht="31.5">
      <c r="A26" s="5" t="s">
        <v>82</v>
      </c>
      <c r="B26" s="5" t="s">
        <v>81</v>
      </c>
      <c r="C26" s="15">
        <v>256088478</v>
      </c>
      <c r="D26" s="10"/>
    </row>
    <row r="27" spans="1:4" s="4" customFormat="1" ht="19.5" customHeight="1">
      <c r="A27" s="5" t="s">
        <v>84</v>
      </c>
      <c r="B27" s="5" t="s">
        <v>83</v>
      </c>
      <c r="C27" s="15">
        <f>41667800</f>
        <v>41667800</v>
      </c>
      <c r="D27" s="10"/>
    </row>
    <row r="28" spans="1:4" s="4" customFormat="1" ht="32.25" customHeight="1">
      <c r="A28" s="5" t="s">
        <v>75</v>
      </c>
      <c r="B28" s="5" t="s">
        <v>51</v>
      </c>
      <c r="C28" s="15"/>
      <c r="D28" s="10"/>
    </row>
    <row r="29" spans="1:4" s="4" customFormat="1" ht="19.5" customHeight="1">
      <c r="A29" s="5" t="s">
        <v>67</v>
      </c>
      <c r="B29" s="5" t="s">
        <v>73</v>
      </c>
      <c r="C29" s="15"/>
      <c r="D29" s="10"/>
    </row>
    <row r="30" spans="1:4" s="4" customFormat="1" ht="78.75" customHeight="1">
      <c r="A30" s="5" t="s">
        <v>53</v>
      </c>
      <c r="B30" s="5" t="s">
        <v>70</v>
      </c>
      <c r="C30" s="15"/>
      <c r="D30" s="10"/>
    </row>
    <row r="31" spans="1:4" s="4" customFormat="1" ht="32.25" customHeight="1">
      <c r="A31" s="5" t="s">
        <v>61</v>
      </c>
      <c r="B31" s="5" t="s">
        <v>62</v>
      </c>
      <c r="C31" s="15"/>
      <c r="D31" s="10"/>
    </row>
    <row r="32" spans="1:7" s="4" customFormat="1" ht="18.75" customHeight="1">
      <c r="A32" s="8"/>
      <c r="B32" s="9" t="s">
        <v>3</v>
      </c>
      <c r="C32" s="16">
        <f>C7+C22</f>
        <v>596497775.88</v>
      </c>
      <c r="D32" s="10"/>
      <c r="E32" s="2"/>
      <c r="G32" s="19"/>
    </row>
    <row r="33" spans="1:3" s="4" customFormat="1" ht="20.25" customHeight="1">
      <c r="A33" s="23" t="s">
        <v>4</v>
      </c>
      <c r="B33" s="23"/>
      <c r="C33" s="23"/>
    </row>
    <row r="34" spans="1:7" s="3" customFormat="1" ht="17.25" customHeight="1">
      <c r="A34" s="7" t="s">
        <v>34</v>
      </c>
      <c r="B34" s="5" t="s">
        <v>26</v>
      </c>
      <c r="C34" s="15">
        <v>50581367.35</v>
      </c>
      <c r="D34" s="15"/>
      <c r="E34" s="15"/>
      <c r="G34" s="2"/>
    </row>
    <row r="35" spans="1:7" s="4" customFormat="1" ht="18.75" customHeight="1">
      <c r="A35" s="7" t="s">
        <v>35</v>
      </c>
      <c r="B35" s="5" t="s">
        <v>27</v>
      </c>
      <c r="C35" s="15">
        <v>1199283</v>
      </c>
      <c r="D35" s="15"/>
      <c r="E35" s="15"/>
      <c r="F35" s="17"/>
      <c r="G35" s="17"/>
    </row>
    <row r="36" spans="1:7" ht="18.75" customHeight="1">
      <c r="A36" s="7" t="s">
        <v>36</v>
      </c>
      <c r="B36" s="5" t="s">
        <v>28</v>
      </c>
      <c r="C36" s="15">
        <v>3313459.24</v>
      </c>
      <c r="D36" s="15"/>
      <c r="E36" s="15"/>
      <c r="F36" s="17"/>
      <c r="G36" s="17"/>
    </row>
    <row r="37" spans="1:7" s="4" customFormat="1" ht="16.5" customHeight="1">
      <c r="A37" s="7" t="s">
        <v>37</v>
      </c>
      <c r="B37" s="5" t="s">
        <v>29</v>
      </c>
      <c r="C37" s="15">
        <v>32246468.2</v>
      </c>
      <c r="D37" s="15"/>
      <c r="E37" s="15"/>
      <c r="F37" s="17"/>
      <c r="G37" s="17"/>
    </row>
    <row r="38" spans="1:7" s="1" customFormat="1" ht="18.75" customHeight="1">
      <c r="A38" s="7" t="s">
        <v>38</v>
      </c>
      <c r="B38" s="5" t="s">
        <v>30</v>
      </c>
      <c r="C38" s="15">
        <v>9479755.56</v>
      </c>
      <c r="D38" s="15"/>
      <c r="E38" s="15"/>
      <c r="F38" s="17"/>
      <c r="G38" s="17"/>
    </row>
    <row r="39" spans="1:7" s="4" customFormat="1" ht="18.75" customHeight="1">
      <c r="A39" s="7" t="s">
        <v>39</v>
      </c>
      <c r="B39" s="5" t="s">
        <v>31</v>
      </c>
      <c r="C39" s="15">
        <v>3414990</v>
      </c>
      <c r="D39" s="15"/>
      <c r="E39" s="15"/>
      <c r="F39" s="17"/>
      <c r="G39" s="17"/>
    </row>
    <row r="40" spans="1:7" ht="18.75" customHeight="1">
      <c r="A40" s="7" t="s">
        <v>40</v>
      </c>
      <c r="B40" s="5" t="s">
        <v>32</v>
      </c>
      <c r="C40" s="15">
        <f>422707447.7+3241776.71</f>
        <v>425949224.40999997</v>
      </c>
      <c r="D40" s="15"/>
      <c r="E40" s="15"/>
      <c r="G40" s="18"/>
    </row>
    <row r="41" spans="1:7" ht="21" customHeight="1">
      <c r="A41" s="7" t="s">
        <v>41</v>
      </c>
      <c r="B41" s="5" t="s">
        <v>63</v>
      </c>
      <c r="C41" s="15">
        <v>41815369.8</v>
      </c>
      <c r="D41" s="15"/>
      <c r="E41" s="15"/>
      <c r="F41" s="17"/>
      <c r="G41" s="17"/>
    </row>
    <row r="42" spans="1:5" ht="18" customHeight="1">
      <c r="A42" s="7" t="s">
        <v>42</v>
      </c>
      <c r="B42" s="5" t="s">
        <v>54</v>
      </c>
      <c r="C42" s="15"/>
      <c r="D42" s="15"/>
      <c r="E42" s="15"/>
    </row>
    <row r="43" spans="1:5" ht="18.75" customHeight="1">
      <c r="A43" s="7" t="s">
        <v>43</v>
      </c>
      <c r="B43" s="5" t="s">
        <v>33</v>
      </c>
      <c r="C43" s="15">
        <v>31587581.88</v>
      </c>
      <c r="D43" s="15"/>
      <c r="E43" s="15"/>
    </row>
    <row r="44" spans="1:7" ht="16.5" customHeight="1">
      <c r="A44" s="7" t="s">
        <v>44</v>
      </c>
      <c r="B44" s="5" t="s">
        <v>66</v>
      </c>
      <c r="C44" s="15">
        <v>11168089</v>
      </c>
      <c r="D44" s="15"/>
      <c r="E44" s="15"/>
      <c r="F44" s="17"/>
      <c r="G44" s="17"/>
    </row>
    <row r="45" spans="1:5" ht="16.5" customHeight="1">
      <c r="A45" s="7" t="s">
        <v>55</v>
      </c>
      <c r="B45" s="5" t="s">
        <v>56</v>
      </c>
      <c r="C45" s="15"/>
      <c r="D45" s="15"/>
      <c r="E45" s="15"/>
    </row>
    <row r="46" spans="1:5" ht="18.75" customHeight="1">
      <c r="A46" s="7" t="s">
        <v>57</v>
      </c>
      <c r="B46" s="5" t="s">
        <v>58</v>
      </c>
      <c r="C46" s="15"/>
      <c r="D46" s="15"/>
      <c r="E46" s="15"/>
    </row>
    <row r="47" spans="1:7" ht="47.25" customHeight="1">
      <c r="A47" s="7" t="s">
        <v>59</v>
      </c>
      <c r="B47" s="5" t="s">
        <v>60</v>
      </c>
      <c r="C47" s="15">
        <v>6304587.44</v>
      </c>
      <c r="D47" s="15"/>
      <c r="E47" s="15"/>
      <c r="F47" s="17"/>
      <c r="G47" s="17"/>
    </row>
    <row r="48" spans="1:7" ht="17.25" customHeight="1">
      <c r="A48" s="24" t="s">
        <v>25</v>
      </c>
      <c r="B48" s="24"/>
      <c r="C48" s="16">
        <f>C34+C35+C36+C37+C38+C39+C40+C41+C42+C43+C44+C45+C46+C47</f>
        <v>617060175.88</v>
      </c>
      <c r="D48" s="15"/>
      <c r="E48" s="15"/>
      <c r="F48" s="15"/>
      <c r="G48" s="15"/>
    </row>
    <row r="49" spans="1:5" ht="17.25" customHeight="1">
      <c r="A49" s="24" t="s">
        <v>47</v>
      </c>
      <c r="B49" s="24"/>
      <c r="C49" s="16">
        <f>C32-C48</f>
        <v>-20562400</v>
      </c>
      <c r="E49" s="17"/>
    </row>
    <row r="50" ht="15.75">
      <c r="C50" s="17"/>
    </row>
    <row r="51" ht="15.75">
      <c r="C51" s="17"/>
    </row>
    <row r="52" ht="15.75">
      <c r="C52" s="14"/>
    </row>
  </sheetData>
  <sheetProtection/>
  <mergeCells count="4">
    <mergeCell ref="A2:C3"/>
    <mergeCell ref="A33:C33"/>
    <mergeCell ref="A48:B48"/>
    <mergeCell ref="A49:B49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FinUprD1</cp:lastModifiedBy>
  <cp:lastPrinted>2021-11-15T11:33:21Z</cp:lastPrinted>
  <dcterms:created xsi:type="dcterms:W3CDTF">2000-09-29T06:30:00Z</dcterms:created>
  <dcterms:modified xsi:type="dcterms:W3CDTF">2023-02-01T13:10:25Z</dcterms:modified>
  <cp:category/>
  <cp:version/>
  <cp:contentType/>
  <cp:contentStatus/>
</cp:coreProperties>
</file>